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749\Desktop\"/>
    </mc:Choice>
  </mc:AlternateContent>
  <xr:revisionPtr revIDLastSave="0" documentId="13_ncr:1_{F806CC5A-BDEC-46D6-8A6E-542AB0EBB454}" xr6:coauthVersionLast="47" xr6:coauthVersionMax="47" xr10:uidLastSave="{00000000-0000-0000-0000-000000000000}"/>
  <bookViews>
    <workbookView xWindow="-120" yWindow="-120" windowWidth="29040" windowHeight="15840" activeTab="3" xr2:uid="{240B96C7-4820-4BD9-93A8-ED7C176A7F7C}"/>
  </bookViews>
  <sheets>
    <sheet name="porgyn kniha propuštění" sheetId="2" r:id="rId1"/>
    <sheet name="porgyn kniha příjmů" sheetId="3" r:id="rId2"/>
    <sheet name="porgyn kniha překladů" sheetId="6" r:id="rId3"/>
    <sheet name="List4" sheetId="4" r:id="rId4"/>
  </sheets>
  <definedNames>
    <definedName name="_xlnm._FilterDatabase" localSheetId="0" hidden="1">'porgyn kniha propuštění'!$A$1:$L$406</definedName>
    <definedName name="_xlnm._FilterDatabase" localSheetId="2" hidden="1">'porgyn kniha překladů'!$A$1:$I$285</definedName>
    <definedName name="_xlnm._FilterDatabase" localSheetId="1" hidden="1">'porgyn kniha příjmů'!$A$1:$M$353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0" i="2" l="1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1" i="2"/>
  <c r="J362" i="2"/>
  <c r="J363" i="2"/>
  <c r="J364" i="2"/>
  <c r="J366" i="2"/>
  <c r="J367" i="2"/>
  <c r="J368" i="2"/>
  <c r="J371" i="2"/>
  <c r="J372" i="2"/>
  <c r="J373" i="2"/>
  <c r="J374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7" i="2"/>
  <c r="J399" i="2"/>
  <c r="J400" i="2"/>
  <c r="J401" i="2"/>
  <c r="J403" i="2"/>
  <c r="J404" i="2"/>
  <c r="J405" i="2"/>
  <c r="J406" i="2"/>
  <c r="J361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M3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3" i="3"/>
  <c r="M24" i="3"/>
  <c r="M25" i="3"/>
  <c r="M27" i="3"/>
  <c r="M28" i="3"/>
  <c r="M29" i="3"/>
  <c r="M30" i="3"/>
  <c r="M32" i="3"/>
  <c r="M33" i="3"/>
  <c r="M34" i="3"/>
  <c r="M35" i="3"/>
  <c r="M36" i="3"/>
  <c r="M37" i="3"/>
  <c r="M38" i="3"/>
  <c r="M39" i="3"/>
  <c r="M40" i="3"/>
  <c r="M41" i="3"/>
  <c r="M43" i="3"/>
  <c r="M44" i="3"/>
  <c r="M45" i="3"/>
  <c r="M46" i="3"/>
  <c r="M47" i="3"/>
  <c r="M50" i="3"/>
  <c r="M51" i="3"/>
  <c r="M52" i="3"/>
  <c r="M53" i="3"/>
  <c r="M54" i="3"/>
  <c r="M55" i="3"/>
  <c r="M56" i="3"/>
  <c r="M57" i="3"/>
  <c r="M58" i="3"/>
  <c r="M60" i="3"/>
  <c r="M61" i="3"/>
  <c r="M62" i="3"/>
  <c r="M64" i="3"/>
  <c r="M65" i="3"/>
  <c r="M67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9" i="3"/>
  <c r="M90" i="3"/>
  <c r="M91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20" i="3"/>
  <c r="M121" i="3"/>
  <c r="M122" i="3"/>
  <c r="M123" i="3"/>
  <c r="M124" i="3"/>
  <c r="M125" i="3"/>
  <c r="M126" i="3"/>
  <c r="M127" i="3"/>
  <c r="M128" i="3"/>
  <c r="M129" i="3"/>
  <c r="M130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8" i="3"/>
  <c r="M149" i="3"/>
  <c r="M150" i="3"/>
  <c r="M151" i="3"/>
  <c r="M152" i="3"/>
  <c r="M153" i="3"/>
  <c r="M154" i="3"/>
  <c r="M156" i="3"/>
  <c r="M157" i="3"/>
  <c r="M158" i="3"/>
  <c r="M159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2" i="3"/>
  <c r="M183" i="3"/>
  <c r="M184" i="3"/>
  <c r="M185" i="3"/>
  <c r="M186" i="3"/>
  <c r="M187" i="3"/>
  <c r="M188" i="3"/>
  <c r="M189" i="3"/>
  <c r="M190" i="3"/>
  <c r="M192" i="3"/>
  <c r="M193" i="3"/>
  <c r="M195" i="3"/>
  <c r="M196" i="3"/>
  <c r="M197" i="3"/>
  <c r="M199" i="3"/>
  <c r="M200" i="3"/>
  <c r="M202" i="3"/>
  <c r="M203" i="3"/>
  <c r="M204" i="3"/>
  <c r="M205" i="3"/>
  <c r="M206" i="3"/>
  <c r="M207" i="3"/>
  <c r="M208" i="3"/>
  <c r="M209" i="3"/>
  <c r="M210" i="3"/>
  <c r="M212" i="3"/>
  <c r="M213" i="3"/>
  <c r="M214" i="3"/>
  <c r="M215" i="3"/>
  <c r="M216" i="3"/>
  <c r="M218" i="3"/>
  <c r="M220" i="3"/>
  <c r="M221" i="3"/>
  <c r="M222" i="3"/>
  <c r="M223" i="3"/>
  <c r="M224" i="3"/>
  <c r="M225" i="3"/>
  <c r="M227" i="3"/>
  <c r="M228" i="3"/>
  <c r="M230" i="3"/>
  <c r="M231" i="3"/>
  <c r="M232" i="3"/>
  <c r="M233" i="3"/>
  <c r="M235" i="3"/>
  <c r="M236" i="3"/>
  <c r="M238" i="3"/>
  <c r="M239" i="3"/>
  <c r="M240" i="3"/>
  <c r="M241" i="3"/>
  <c r="M242" i="3"/>
  <c r="M243" i="3"/>
  <c r="M244" i="3"/>
  <c r="M245" i="3"/>
  <c r="M247" i="3"/>
  <c r="M248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5" i="3"/>
  <c r="M266" i="3"/>
  <c r="M267" i="3"/>
  <c r="M268" i="3"/>
  <c r="M269" i="3"/>
  <c r="M270" i="3"/>
  <c r="M271" i="3"/>
  <c r="M272" i="3"/>
  <c r="M273" i="3"/>
  <c r="M274" i="3"/>
  <c r="M276" i="3"/>
  <c r="M278" i="3"/>
  <c r="M279" i="3"/>
  <c r="M280" i="3"/>
  <c r="M281" i="3"/>
  <c r="M282" i="3"/>
  <c r="M283" i="3"/>
  <c r="M285" i="3"/>
  <c r="M287" i="3"/>
  <c r="M288" i="3"/>
  <c r="M289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8" i="3"/>
  <c r="M309" i="3"/>
  <c r="M310" i="3"/>
  <c r="M311" i="3"/>
  <c r="M312" i="3"/>
  <c r="M314" i="3"/>
  <c r="M315" i="3"/>
  <c r="M316" i="3"/>
  <c r="M317" i="3"/>
  <c r="M319" i="3"/>
  <c r="M320" i="3"/>
  <c r="M321" i="3"/>
  <c r="M322" i="3"/>
  <c r="M323" i="3"/>
  <c r="M324" i="3"/>
  <c r="M326" i="3"/>
  <c r="M327" i="3"/>
  <c r="M329" i="3"/>
  <c r="M330" i="3"/>
  <c r="M331" i="3"/>
  <c r="M332" i="3"/>
  <c r="M333" i="3"/>
  <c r="M334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2" i="2"/>
  <c r="C223" i="4" l="1"/>
  <c r="D223" i="4" s="1"/>
  <c r="C329" i="4"/>
  <c r="D329" i="4" s="1"/>
  <c r="I11" i="3"/>
  <c r="J11" i="3" s="1"/>
  <c r="C201" i="4"/>
  <c r="D201" i="4" s="1"/>
  <c r="I19" i="3"/>
  <c r="J19" i="3" s="1"/>
  <c r="I330" i="3"/>
  <c r="J330" i="3" s="1"/>
  <c r="I245" i="3"/>
  <c r="J245" i="3" s="1"/>
  <c r="I103" i="3"/>
  <c r="J103" i="3" s="1"/>
  <c r="C245" i="4" s="1"/>
  <c r="D245" i="4" s="1"/>
  <c r="I322" i="3"/>
  <c r="J322" i="3" s="1"/>
  <c r="I229" i="3"/>
  <c r="J229" i="3" s="1"/>
  <c r="I83" i="3"/>
  <c r="J83" i="3" s="1"/>
  <c r="I2" i="3"/>
  <c r="J2" i="3" s="1"/>
  <c r="I287" i="3"/>
  <c r="J287" i="3" s="1"/>
  <c r="I165" i="3"/>
  <c r="J165" i="3" s="1"/>
  <c r="I346" i="3"/>
  <c r="J346" i="3" s="1"/>
  <c r="C105" i="4" s="1"/>
  <c r="D105" i="4" s="1"/>
  <c r="I274" i="3"/>
  <c r="J274" i="3" s="1"/>
  <c r="C253" i="4" s="1"/>
  <c r="D253" i="4" s="1"/>
  <c r="I147" i="3"/>
  <c r="J147" i="3" s="1"/>
  <c r="I338" i="3"/>
  <c r="J338" i="3" s="1"/>
  <c r="I261" i="3"/>
  <c r="J261" i="3" s="1"/>
  <c r="C73" i="4" s="1"/>
  <c r="D73" i="4" s="1"/>
  <c r="I125" i="3"/>
  <c r="J125" i="3" s="1"/>
  <c r="C117" i="4" s="1"/>
  <c r="D117" i="4" s="1"/>
  <c r="I314" i="3"/>
  <c r="J314" i="3" s="1"/>
  <c r="I213" i="3"/>
  <c r="J213" i="3" s="1"/>
  <c r="I61" i="3"/>
  <c r="J61" i="3" s="1"/>
  <c r="C345" i="4" s="1"/>
  <c r="D345" i="4" s="1"/>
  <c r="I306" i="3"/>
  <c r="J306" i="3" s="1"/>
  <c r="C127" i="4" s="1"/>
  <c r="D127" i="4" s="1"/>
  <c r="I197" i="3"/>
  <c r="J197" i="3" s="1"/>
  <c r="C45" i="4" s="1"/>
  <c r="D45" i="4" s="1"/>
  <c r="I39" i="3"/>
  <c r="J39" i="3" s="1"/>
  <c r="I298" i="3"/>
  <c r="J298" i="3" s="1"/>
  <c r="I181" i="3"/>
  <c r="J181" i="3" s="1"/>
  <c r="I9" i="3"/>
  <c r="J9" i="3" s="1"/>
  <c r="I17" i="3"/>
  <c r="J17" i="3" s="1"/>
  <c r="I25" i="3"/>
  <c r="J25" i="3" s="1"/>
  <c r="I33" i="3"/>
  <c r="J33" i="3" s="1"/>
  <c r="C13" i="4" s="1"/>
  <c r="D13" i="4" s="1"/>
  <c r="I41" i="3"/>
  <c r="J41" i="3" s="1"/>
  <c r="C90" i="4" s="1"/>
  <c r="D90" i="4" s="1"/>
  <c r="I49" i="3"/>
  <c r="J49" i="3" s="1"/>
  <c r="I57" i="3"/>
  <c r="J57" i="3" s="1"/>
  <c r="I65" i="3"/>
  <c r="J65" i="3" s="1"/>
  <c r="C231" i="4" s="1"/>
  <c r="D231" i="4" s="1"/>
  <c r="I73" i="3"/>
  <c r="J73" i="3" s="1"/>
  <c r="I81" i="3"/>
  <c r="J81" i="3" s="1"/>
  <c r="I89" i="3"/>
  <c r="J89" i="3" s="1"/>
  <c r="C87" i="4" s="1"/>
  <c r="D87" i="4" s="1"/>
  <c r="I97" i="3"/>
  <c r="J97" i="3" s="1"/>
  <c r="C295" i="4" s="1"/>
  <c r="D295" i="4" s="1"/>
  <c r="I105" i="3"/>
  <c r="J105" i="3" s="1"/>
  <c r="C341" i="4" s="1"/>
  <c r="D341" i="4" s="1"/>
  <c r="I113" i="3"/>
  <c r="J113" i="3" s="1"/>
  <c r="I121" i="3"/>
  <c r="J121" i="3" s="1"/>
  <c r="I129" i="3"/>
  <c r="J129" i="3" s="1"/>
  <c r="C240" i="4" s="1"/>
  <c r="D240" i="4" s="1"/>
  <c r="I137" i="3"/>
  <c r="J137" i="3" s="1"/>
  <c r="C217" i="4" s="1"/>
  <c r="D217" i="4" s="1"/>
  <c r="I145" i="3"/>
  <c r="J145" i="3" s="1"/>
  <c r="I153" i="3"/>
  <c r="J153" i="3" s="1"/>
  <c r="I161" i="3"/>
  <c r="J161" i="3" s="1"/>
  <c r="C219" i="4" s="1"/>
  <c r="D219" i="4" s="1"/>
  <c r="I169" i="3"/>
  <c r="J169" i="3" s="1"/>
  <c r="C285" i="4" s="1"/>
  <c r="D285" i="4" s="1"/>
  <c r="I177" i="3"/>
  <c r="J177" i="3" s="1"/>
  <c r="I185" i="3"/>
  <c r="J185" i="3" s="1"/>
  <c r="I193" i="3"/>
  <c r="J193" i="3" s="1"/>
  <c r="C106" i="4" s="1"/>
  <c r="D106" i="4" s="1"/>
  <c r="I201" i="3"/>
  <c r="J201" i="3" s="1"/>
  <c r="C207" i="4" s="1"/>
  <c r="D207" i="4" s="1"/>
  <c r="I209" i="3"/>
  <c r="J209" i="3" s="1"/>
  <c r="I217" i="3"/>
  <c r="J217" i="3" s="1"/>
  <c r="C270" i="4" s="1"/>
  <c r="D270" i="4" s="1"/>
  <c r="I225" i="3"/>
  <c r="J225" i="3" s="1"/>
  <c r="C222" i="4" s="1"/>
  <c r="D222" i="4" s="1"/>
  <c r="I233" i="3"/>
  <c r="J233" i="3" s="1"/>
  <c r="C181" i="4" s="1"/>
  <c r="D181" i="4" s="1"/>
  <c r="I241" i="3"/>
  <c r="J241" i="3" s="1"/>
  <c r="I249" i="3"/>
  <c r="J249" i="3" s="1"/>
  <c r="I257" i="3"/>
  <c r="J257" i="3" s="1"/>
  <c r="C79" i="4" s="1"/>
  <c r="D79" i="4" s="1"/>
  <c r="I265" i="3"/>
  <c r="J265" i="3" s="1"/>
  <c r="I273" i="3"/>
  <c r="J273" i="3" s="1"/>
  <c r="I281" i="3"/>
  <c r="J281" i="3" s="1"/>
  <c r="I289" i="3"/>
  <c r="J289" i="3" s="1"/>
  <c r="C258" i="4" s="1"/>
  <c r="D258" i="4" s="1"/>
  <c r="I10" i="3"/>
  <c r="J10" i="3" s="1"/>
  <c r="I18" i="3"/>
  <c r="J18" i="3" s="1"/>
  <c r="I26" i="3"/>
  <c r="J26" i="3" s="1"/>
  <c r="I34" i="3"/>
  <c r="J34" i="3" s="1"/>
  <c r="C96" i="4" s="1"/>
  <c r="D96" i="4" s="1"/>
  <c r="I42" i="3"/>
  <c r="J42" i="3" s="1"/>
  <c r="I50" i="3"/>
  <c r="J50" i="3" s="1"/>
  <c r="I58" i="3"/>
  <c r="J58" i="3" s="1"/>
  <c r="C160" i="4" s="1"/>
  <c r="D160" i="4" s="1"/>
  <c r="I66" i="3"/>
  <c r="J66" i="3" s="1"/>
  <c r="C29" i="4" s="1"/>
  <c r="D29" i="4" s="1"/>
  <c r="I74" i="3"/>
  <c r="J74" i="3" s="1"/>
  <c r="I82" i="3"/>
  <c r="J82" i="3" s="1"/>
  <c r="I90" i="3"/>
  <c r="J90" i="3" s="1"/>
  <c r="I98" i="3"/>
  <c r="J98" i="3" s="1"/>
  <c r="I106" i="3"/>
  <c r="J106" i="3" s="1"/>
  <c r="C31" i="4" s="1"/>
  <c r="D31" i="4" s="1"/>
  <c r="I114" i="3"/>
  <c r="J114" i="3" s="1"/>
  <c r="I122" i="3"/>
  <c r="J122" i="3" s="1"/>
  <c r="C111" i="4" s="1"/>
  <c r="D111" i="4" s="1"/>
  <c r="I130" i="3"/>
  <c r="J130" i="3" s="1"/>
  <c r="C264" i="4" s="1"/>
  <c r="D264" i="4" s="1"/>
  <c r="I138" i="3"/>
  <c r="J138" i="3" s="1"/>
  <c r="I146" i="3"/>
  <c r="J146" i="3" s="1"/>
  <c r="I154" i="3"/>
  <c r="J154" i="3" s="1"/>
  <c r="I162" i="3"/>
  <c r="J162" i="3" s="1"/>
  <c r="C370" i="4" s="1"/>
  <c r="D370" i="4" s="1"/>
  <c r="I170" i="3"/>
  <c r="J170" i="3" s="1"/>
  <c r="C232" i="4" s="1"/>
  <c r="D232" i="4" s="1"/>
  <c r="I178" i="3"/>
  <c r="J178" i="3" s="1"/>
  <c r="I186" i="3"/>
  <c r="J186" i="3" s="1"/>
  <c r="C204" i="4" s="1"/>
  <c r="D204" i="4" s="1"/>
  <c r="I194" i="3"/>
  <c r="J194" i="3" s="1"/>
  <c r="C141" i="4" s="1"/>
  <c r="D141" i="4" s="1"/>
  <c r="I202" i="3"/>
  <c r="J202" i="3" s="1"/>
  <c r="I210" i="3"/>
  <c r="J210" i="3" s="1"/>
  <c r="I218" i="3"/>
  <c r="J218" i="3" s="1"/>
  <c r="I226" i="3"/>
  <c r="J226" i="3" s="1"/>
  <c r="C326" i="4" s="1"/>
  <c r="D326" i="4" s="1"/>
  <c r="I234" i="3"/>
  <c r="J234" i="3" s="1"/>
  <c r="I242" i="3"/>
  <c r="J242" i="3" s="1"/>
  <c r="I250" i="3"/>
  <c r="J250" i="3" s="1"/>
  <c r="C233" i="4" s="1"/>
  <c r="D233" i="4" s="1"/>
  <c r="I258" i="3"/>
  <c r="J258" i="3" s="1"/>
  <c r="C238" i="4" s="1"/>
  <c r="D238" i="4" s="1"/>
  <c r="I4" i="3"/>
  <c r="J4" i="3" s="1"/>
  <c r="I12" i="3"/>
  <c r="J12" i="3" s="1"/>
  <c r="I20" i="3"/>
  <c r="J20" i="3" s="1"/>
  <c r="I28" i="3"/>
  <c r="J28" i="3" s="1"/>
  <c r="C197" i="4" s="1"/>
  <c r="D197" i="4" s="1"/>
  <c r="I36" i="3"/>
  <c r="J36" i="3" s="1"/>
  <c r="I44" i="3"/>
  <c r="J44" i="3" s="1"/>
  <c r="I52" i="3"/>
  <c r="J52" i="3" s="1"/>
  <c r="C321" i="4" s="1"/>
  <c r="D321" i="4" s="1"/>
  <c r="I60" i="3"/>
  <c r="J60" i="3" s="1"/>
  <c r="C140" i="4" s="1"/>
  <c r="D140" i="4" s="1"/>
  <c r="I68" i="3"/>
  <c r="J68" i="3" s="1"/>
  <c r="I76" i="3"/>
  <c r="J76" i="3" s="1"/>
  <c r="I84" i="3"/>
  <c r="J84" i="3" s="1"/>
  <c r="I92" i="3"/>
  <c r="J92" i="3" s="1"/>
  <c r="C178" i="4" s="1"/>
  <c r="D178" i="4" s="1"/>
  <c r="I100" i="3"/>
  <c r="J100" i="3" s="1"/>
  <c r="I108" i="3"/>
  <c r="J108" i="3" s="1"/>
  <c r="I116" i="3"/>
  <c r="J116" i="3" s="1"/>
  <c r="I124" i="3"/>
  <c r="J124" i="3" s="1"/>
  <c r="C236" i="4" s="1"/>
  <c r="D236" i="4" s="1"/>
  <c r="I132" i="3"/>
  <c r="J132" i="3" s="1"/>
  <c r="I140" i="3"/>
  <c r="J140" i="3" s="1"/>
  <c r="I148" i="3"/>
  <c r="J148" i="3" s="1"/>
  <c r="I156" i="3"/>
  <c r="J156" i="3" s="1"/>
  <c r="C145" i="4" s="1"/>
  <c r="D145" i="4" s="1"/>
  <c r="I164" i="3"/>
  <c r="J164" i="3" s="1"/>
  <c r="I172" i="3"/>
  <c r="J172" i="3" s="1"/>
  <c r="C15" i="4" s="1"/>
  <c r="D15" i="4" s="1"/>
  <c r="I180" i="3"/>
  <c r="J180" i="3" s="1"/>
  <c r="C94" i="4" s="1"/>
  <c r="D94" i="4" s="1"/>
  <c r="I188" i="3"/>
  <c r="J188" i="3" s="1"/>
  <c r="C126" i="4" s="1"/>
  <c r="D126" i="4" s="1"/>
  <c r="I196" i="3"/>
  <c r="J196" i="3" s="1"/>
  <c r="C367" i="4" s="1"/>
  <c r="D367" i="4" s="1"/>
  <c r="I204" i="3"/>
  <c r="J204" i="3" s="1"/>
  <c r="I212" i="3"/>
  <c r="J212" i="3" s="1"/>
  <c r="I220" i="3"/>
  <c r="J220" i="3" s="1"/>
  <c r="C335" i="4" s="1"/>
  <c r="D335" i="4" s="1"/>
  <c r="I228" i="3"/>
  <c r="J228" i="3" s="1"/>
  <c r="C116" i="4" s="1"/>
  <c r="D116" i="4" s="1"/>
  <c r="I236" i="3"/>
  <c r="J236" i="3" s="1"/>
  <c r="I244" i="3"/>
  <c r="J244" i="3" s="1"/>
  <c r="C49" i="4" s="1"/>
  <c r="D49" i="4" s="1"/>
  <c r="I252" i="3"/>
  <c r="J252" i="3" s="1"/>
  <c r="I260" i="3"/>
  <c r="J260" i="3" s="1"/>
  <c r="C82" i="4" s="1"/>
  <c r="D82" i="4" s="1"/>
  <c r="I268" i="3"/>
  <c r="J268" i="3" s="1"/>
  <c r="C89" i="4" s="1"/>
  <c r="D89" i="4" s="1"/>
  <c r="I276" i="3"/>
  <c r="J276" i="3" s="1"/>
  <c r="I284" i="3"/>
  <c r="J284" i="3" s="1"/>
  <c r="C26" i="4" s="1"/>
  <c r="D26" i="4" s="1"/>
  <c r="I292" i="3"/>
  <c r="J292" i="3" s="1"/>
  <c r="I6" i="3"/>
  <c r="J6" i="3" s="1"/>
  <c r="I14" i="3"/>
  <c r="J14" i="3" s="1"/>
  <c r="C3" i="4" s="1"/>
  <c r="D3" i="4" s="1"/>
  <c r="I22" i="3"/>
  <c r="J22" i="3" s="1"/>
  <c r="C22" i="4" s="1"/>
  <c r="D22" i="4" s="1"/>
  <c r="I30" i="3"/>
  <c r="J30" i="3" s="1"/>
  <c r="I38" i="3"/>
  <c r="J38" i="3" s="1"/>
  <c r="I46" i="3"/>
  <c r="J46" i="3" s="1"/>
  <c r="I54" i="3"/>
  <c r="J54" i="3" s="1"/>
  <c r="C55" i="4" s="1"/>
  <c r="D55" i="4" s="1"/>
  <c r="I62" i="3"/>
  <c r="J62" i="3" s="1"/>
  <c r="I70" i="3"/>
  <c r="J70" i="3" s="1"/>
  <c r="C265" i="4" s="1"/>
  <c r="D265" i="4" s="1"/>
  <c r="I78" i="3"/>
  <c r="J78" i="3" s="1"/>
  <c r="C213" i="4" s="1"/>
  <c r="D213" i="4" s="1"/>
  <c r="I86" i="3"/>
  <c r="J86" i="3" s="1"/>
  <c r="I94" i="3"/>
  <c r="J94" i="3" s="1"/>
  <c r="C34" i="4" s="1"/>
  <c r="D34" i="4" s="1"/>
  <c r="I102" i="3"/>
  <c r="J102" i="3" s="1"/>
  <c r="I110" i="3"/>
  <c r="J110" i="3" s="1"/>
  <c r="I118" i="3"/>
  <c r="J118" i="3" s="1"/>
  <c r="C6" i="4" s="1"/>
  <c r="D6" i="4" s="1"/>
  <c r="I126" i="3"/>
  <c r="J126" i="3" s="1"/>
  <c r="C282" i="4" s="1"/>
  <c r="D282" i="4" s="1"/>
  <c r="I134" i="3"/>
  <c r="J134" i="3" s="1"/>
  <c r="I142" i="3"/>
  <c r="J142" i="3" s="1"/>
  <c r="C303" i="4" s="1"/>
  <c r="D303" i="4" s="1"/>
  <c r="I150" i="3"/>
  <c r="J150" i="3" s="1"/>
  <c r="C304" i="4" s="1"/>
  <c r="D304" i="4" s="1"/>
  <c r="I158" i="3"/>
  <c r="J158" i="3" s="1"/>
  <c r="C286" i="4" s="1"/>
  <c r="D286" i="4" s="1"/>
  <c r="I166" i="3"/>
  <c r="J166" i="3" s="1"/>
  <c r="I174" i="3"/>
  <c r="J174" i="3" s="1"/>
  <c r="I182" i="3"/>
  <c r="J182" i="3" s="1"/>
  <c r="C262" i="4" s="1"/>
  <c r="D262" i="4" s="1"/>
  <c r="I190" i="3"/>
  <c r="J190" i="3" s="1"/>
  <c r="I198" i="3"/>
  <c r="J198" i="3" s="1"/>
  <c r="I206" i="3"/>
  <c r="J206" i="3" s="1"/>
  <c r="C360" i="4" s="1"/>
  <c r="D360" i="4" s="1"/>
  <c r="I214" i="3"/>
  <c r="J214" i="3" s="1"/>
  <c r="C56" i="4" s="1"/>
  <c r="D56" i="4" s="1"/>
  <c r="I222" i="3"/>
  <c r="J222" i="3" s="1"/>
  <c r="C93" i="4" s="1"/>
  <c r="D93" i="4" s="1"/>
  <c r="I230" i="3"/>
  <c r="J230" i="3" s="1"/>
  <c r="I238" i="3"/>
  <c r="J238" i="3" s="1"/>
  <c r="I246" i="3"/>
  <c r="J246" i="3" s="1"/>
  <c r="I254" i="3"/>
  <c r="J254" i="3" s="1"/>
  <c r="I262" i="3"/>
  <c r="J262" i="3" s="1"/>
  <c r="C325" i="4" s="1"/>
  <c r="D325" i="4" s="1"/>
  <c r="I270" i="3"/>
  <c r="J270" i="3" s="1"/>
  <c r="I278" i="3"/>
  <c r="J278" i="3" s="1"/>
  <c r="C307" i="4" s="1"/>
  <c r="D307" i="4" s="1"/>
  <c r="I286" i="3"/>
  <c r="J286" i="3" s="1"/>
  <c r="I294" i="3"/>
  <c r="J294" i="3" s="1"/>
  <c r="I8" i="3"/>
  <c r="J8" i="3" s="1"/>
  <c r="I16" i="3"/>
  <c r="J16" i="3" s="1"/>
  <c r="C278" i="4" s="1"/>
  <c r="D278" i="4" s="1"/>
  <c r="I24" i="3"/>
  <c r="J24" i="3" s="1"/>
  <c r="C173" i="4" s="1"/>
  <c r="D173" i="4" s="1"/>
  <c r="I32" i="3"/>
  <c r="J32" i="3" s="1"/>
  <c r="I40" i="3"/>
  <c r="J40" i="3" s="1"/>
  <c r="C302" i="4" s="1"/>
  <c r="D302" i="4" s="1"/>
  <c r="I48" i="3"/>
  <c r="J48" i="3" s="1"/>
  <c r="C192" i="4" s="1"/>
  <c r="D192" i="4" s="1"/>
  <c r="I56" i="3"/>
  <c r="J56" i="3" s="1"/>
  <c r="C61" i="4" s="1"/>
  <c r="D61" i="4" s="1"/>
  <c r="I64" i="3"/>
  <c r="J64" i="3" s="1"/>
  <c r="C220" i="4" s="1"/>
  <c r="D220" i="4" s="1"/>
  <c r="I72" i="3"/>
  <c r="J72" i="3" s="1"/>
  <c r="C273" i="4" s="1"/>
  <c r="D273" i="4" s="1"/>
  <c r="I80" i="3"/>
  <c r="J80" i="3" s="1"/>
  <c r="C172" i="4" s="1"/>
  <c r="D172" i="4" s="1"/>
  <c r="I88" i="3"/>
  <c r="J88" i="3" s="1"/>
  <c r="I96" i="3"/>
  <c r="J96" i="3" s="1"/>
  <c r="C7" i="4" s="1"/>
  <c r="D7" i="4" s="1"/>
  <c r="I104" i="3"/>
  <c r="J104" i="3" s="1"/>
  <c r="C194" i="4" s="1"/>
  <c r="D194" i="4" s="1"/>
  <c r="I112" i="3"/>
  <c r="J112" i="3" s="1"/>
  <c r="I120" i="3"/>
  <c r="J120" i="3" s="1"/>
  <c r="C40" i="4" s="1"/>
  <c r="D40" i="4" s="1"/>
  <c r="I128" i="3"/>
  <c r="J128" i="3" s="1"/>
  <c r="I136" i="3"/>
  <c r="J136" i="3" s="1"/>
  <c r="I144" i="3"/>
  <c r="J144" i="3" s="1"/>
  <c r="C366" i="4" s="1"/>
  <c r="D366" i="4" s="1"/>
  <c r="I152" i="3"/>
  <c r="J152" i="3" s="1"/>
  <c r="I353" i="3"/>
  <c r="J353" i="3" s="1"/>
  <c r="I345" i="3"/>
  <c r="J345" i="3" s="1"/>
  <c r="C342" i="4" s="1"/>
  <c r="D342" i="4" s="1"/>
  <c r="I337" i="3"/>
  <c r="J337" i="3" s="1"/>
  <c r="C352" i="4" s="1"/>
  <c r="D352" i="4" s="1"/>
  <c r="I329" i="3"/>
  <c r="J329" i="3" s="1"/>
  <c r="C338" i="4" s="1"/>
  <c r="D338" i="4" s="1"/>
  <c r="I321" i="3"/>
  <c r="J321" i="3" s="1"/>
  <c r="I313" i="3"/>
  <c r="J313" i="3" s="1"/>
  <c r="I305" i="3"/>
  <c r="J305" i="3" s="1"/>
  <c r="C80" i="4" s="1"/>
  <c r="D80" i="4" s="1"/>
  <c r="I297" i="3"/>
  <c r="J297" i="3" s="1"/>
  <c r="C74" i="4" s="1"/>
  <c r="D74" i="4" s="1"/>
  <c r="I285" i="3"/>
  <c r="J285" i="3" s="1"/>
  <c r="C241" i="4" s="1"/>
  <c r="D241" i="4" s="1"/>
  <c r="I272" i="3"/>
  <c r="J272" i="3" s="1"/>
  <c r="C170" i="4" s="1"/>
  <c r="D170" i="4" s="1"/>
  <c r="I259" i="3"/>
  <c r="J259" i="3" s="1"/>
  <c r="C101" i="4" s="1"/>
  <c r="D101" i="4" s="1"/>
  <c r="I243" i="3"/>
  <c r="J243" i="3" s="1"/>
  <c r="C189" i="4" s="1"/>
  <c r="D189" i="4" s="1"/>
  <c r="I227" i="3"/>
  <c r="J227" i="3" s="1"/>
  <c r="C23" i="4" s="1"/>
  <c r="D23" i="4" s="1"/>
  <c r="I211" i="3"/>
  <c r="J211" i="3" s="1"/>
  <c r="C137" i="4" s="1"/>
  <c r="D137" i="4" s="1"/>
  <c r="I195" i="3"/>
  <c r="J195" i="3" s="1"/>
  <c r="I179" i="3"/>
  <c r="J179" i="3" s="1"/>
  <c r="C38" i="4" s="1"/>
  <c r="D38" i="4" s="1"/>
  <c r="I163" i="3"/>
  <c r="J163" i="3" s="1"/>
  <c r="C287" i="4" s="1"/>
  <c r="D287" i="4" s="1"/>
  <c r="I143" i="3"/>
  <c r="J143" i="3" s="1"/>
  <c r="C46" i="4" s="1"/>
  <c r="D46" i="4" s="1"/>
  <c r="I123" i="3"/>
  <c r="J123" i="3" s="1"/>
  <c r="C47" i="4" s="1"/>
  <c r="D47" i="4" s="1"/>
  <c r="I101" i="3"/>
  <c r="J101" i="3" s="1"/>
  <c r="C365" i="4" s="1"/>
  <c r="D365" i="4" s="1"/>
  <c r="I79" i="3"/>
  <c r="J79" i="3" s="1"/>
  <c r="I59" i="3"/>
  <c r="J59" i="3" s="1"/>
  <c r="I37" i="3"/>
  <c r="J37" i="3" s="1"/>
  <c r="C113" i="4" s="1"/>
  <c r="D113" i="4" s="1"/>
  <c r="I15" i="3"/>
  <c r="J15" i="3" s="1"/>
  <c r="C327" i="4"/>
  <c r="D327" i="4" s="1"/>
  <c r="C305" i="4"/>
  <c r="D305" i="4" s="1"/>
  <c r="C199" i="4"/>
  <c r="D199" i="4" s="1"/>
  <c r="I352" i="3"/>
  <c r="J352" i="3" s="1"/>
  <c r="I344" i="3"/>
  <c r="J344" i="3" s="1"/>
  <c r="C228" i="4" s="1"/>
  <c r="D228" i="4" s="1"/>
  <c r="I336" i="3"/>
  <c r="J336" i="3" s="1"/>
  <c r="I328" i="3"/>
  <c r="J328" i="3" s="1"/>
  <c r="C187" i="4" s="1"/>
  <c r="D187" i="4" s="1"/>
  <c r="I320" i="3"/>
  <c r="J320" i="3" s="1"/>
  <c r="I312" i="3"/>
  <c r="J312" i="3" s="1"/>
  <c r="C229" i="4" s="1"/>
  <c r="D229" i="4" s="1"/>
  <c r="I304" i="3"/>
  <c r="J304" i="3" s="1"/>
  <c r="C250" i="4" s="1"/>
  <c r="D250" i="4" s="1"/>
  <c r="I296" i="3"/>
  <c r="J296" i="3" s="1"/>
  <c r="C293" i="4" s="1"/>
  <c r="D293" i="4" s="1"/>
  <c r="I283" i="3"/>
  <c r="J283" i="3" s="1"/>
  <c r="I271" i="3"/>
  <c r="J271" i="3" s="1"/>
  <c r="I256" i="3"/>
  <c r="J256" i="3" s="1"/>
  <c r="C215" i="4" s="1"/>
  <c r="D215" i="4" s="1"/>
  <c r="I240" i="3"/>
  <c r="J240" i="3" s="1"/>
  <c r="C351" i="4" s="1"/>
  <c r="D351" i="4" s="1"/>
  <c r="I224" i="3"/>
  <c r="J224" i="3" s="1"/>
  <c r="I208" i="3"/>
  <c r="J208" i="3" s="1"/>
  <c r="C369" i="4" s="1"/>
  <c r="D369" i="4" s="1"/>
  <c r="I192" i="3"/>
  <c r="J192" i="3" s="1"/>
  <c r="C248" i="4" s="1"/>
  <c r="D248" i="4" s="1"/>
  <c r="I176" i="3"/>
  <c r="J176" i="3" s="1"/>
  <c r="C349" i="4" s="1"/>
  <c r="D349" i="4" s="1"/>
  <c r="I160" i="3"/>
  <c r="J160" i="3" s="1"/>
  <c r="C165" i="4" s="1"/>
  <c r="D165" i="4" s="1"/>
  <c r="I141" i="3"/>
  <c r="J141" i="3" s="1"/>
  <c r="C208" i="4" s="1"/>
  <c r="D208" i="4" s="1"/>
  <c r="I119" i="3"/>
  <c r="J119" i="3" s="1"/>
  <c r="C119" i="4" s="1"/>
  <c r="D119" i="4" s="1"/>
  <c r="I99" i="3"/>
  <c r="J99" i="3" s="1"/>
  <c r="C196" i="4" s="1"/>
  <c r="D196" i="4" s="1"/>
  <c r="I77" i="3"/>
  <c r="J77" i="3" s="1"/>
  <c r="I55" i="3"/>
  <c r="J55" i="3" s="1"/>
  <c r="C21" i="4" s="1"/>
  <c r="D21" i="4" s="1"/>
  <c r="I35" i="3"/>
  <c r="J35" i="3" s="1"/>
  <c r="C200" i="4" s="1"/>
  <c r="D200" i="4" s="1"/>
  <c r="I13" i="3"/>
  <c r="J13" i="3" s="1"/>
  <c r="C66" i="4" s="1"/>
  <c r="D66" i="4" s="1"/>
  <c r="C281" i="4"/>
  <c r="D281" i="4" s="1"/>
  <c r="C239" i="4"/>
  <c r="D239" i="4" s="1"/>
  <c r="I319" i="3"/>
  <c r="J319" i="3" s="1"/>
  <c r="I282" i="3"/>
  <c r="J282" i="3" s="1"/>
  <c r="C202" i="4" s="1"/>
  <c r="D202" i="4" s="1"/>
  <c r="I223" i="3"/>
  <c r="J223" i="3" s="1"/>
  <c r="C283" i="4" s="1"/>
  <c r="D283" i="4" s="1"/>
  <c r="I159" i="3"/>
  <c r="J159" i="3" s="1"/>
  <c r="C218" i="4" s="1"/>
  <c r="D218" i="4" s="1"/>
  <c r="I75" i="3"/>
  <c r="J75" i="3" s="1"/>
  <c r="C212" i="4" s="1"/>
  <c r="D212" i="4" s="1"/>
  <c r="C151" i="4"/>
  <c r="D151" i="4" s="1"/>
  <c r="I350" i="3"/>
  <c r="J350" i="3" s="1"/>
  <c r="C95" i="4" s="1"/>
  <c r="D95" i="4" s="1"/>
  <c r="I326" i="3"/>
  <c r="J326" i="3" s="1"/>
  <c r="C328" i="4" s="1"/>
  <c r="D328" i="4" s="1"/>
  <c r="I302" i="3"/>
  <c r="J302" i="3" s="1"/>
  <c r="C350" i="4" s="1"/>
  <c r="D350" i="4" s="1"/>
  <c r="I293" i="3"/>
  <c r="J293" i="3" s="1"/>
  <c r="C314" i="4" s="1"/>
  <c r="D314" i="4" s="1"/>
  <c r="I280" i="3"/>
  <c r="J280" i="3" s="1"/>
  <c r="C131" i="4" s="1"/>
  <c r="D131" i="4" s="1"/>
  <c r="I267" i="3"/>
  <c r="J267" i="3" s="1"/>
  <c r="C88" i="4" s="1"/>
  <c r="D88" i="4" s="1"/>
  <c r="I253" i="3"/>
  <c r="J253" i="3" s="1"/>
  <c r="I237" i="3"/>
  <c r="J237" i="3" s="1"/>
  <c r="C143" i="4" s="1"/>
  <c r="D143" i="4" s="1"/>
  <c r="I205" i="3"/>
  <c r="J205" i="3" s="1"/>
  <c r="C364" i="4" s="1"/>
  <c r="D364" i="4" s="1"/>
  <c r="I173" i="3"/>
  <c r="J173" i="3" s="1"/>
  <c r="C25" i="4" s="1"/>
  <c r="D25" i="4" s="1"/>
  <c r="I135" i="3"/>
  <c r="J135" i="3" s="1"/>
  <c r="C43" i="4" s="1"/>
  <c r="D43" i="4" s="1"/>
  <c r="I115" i="3"/>
  <c r="J115" i="3" s="1"/>
  <c r="C357" i="4" s="1"/>
  <c r="D357" i="4" s="1"/>
  <c r="I93" i="3"/>
  <c r="J93" i="3" s="1"/>
  <c r="C311" i="4" s="1"/>
  <c r="D311" i="4" s="1"/>
  <c r="I71" i="3"/>
  <c r="J71" i="3" s="1"/>
  <c r="C237" i="4" s="1"/>
  <c r="D237" i="4" s="1"/>
  <c r="I51" i="3"/>
  <c r="J51" i="3" s="1"/>
  <c r="C109" i="4" s="1"/>
  <c r="D109" i="4" s="1"/>
  <c r="I29" i="3"/>
  <c r="J29" i="3" s="1"/>
  <c r="C298" i="4" s="1"/>
  <c r="D298" i="4" s="1"/>
  <c r="I7" i="3"/>
  <c r="J7" i="3" s="1"/>
  <c r="C10" i="4" s="1"/>
  <c r="D10" i="4" s="1"/>
  <c r="C361" i="4"/>
  <c r="D361" i="4" s="1"/>
  <c r="C319" i="4"/>
  <c r="D319" i="4" s="1"/>
  <c r="C277" i="4"/>
  <c r="D277" i="4" s="1"/>
  <c r="C255" i="4"/>
  <c r="D255" i="4" s="1"/>
  <c r="C191" i="4"/>
  <c r="D191" i="4" s="1"/>
  <c r="C169" i="4"/>
  <c r="D169" i="4" s="1"/>
  <c r="C149" i="4"/>
  <c r="D149" i="4" s="1"/>
  <c r="C41" i="4"/>
  <c r="D41" i="4" s="1"/>
  <c r="I343" i="3"/>
  <c r="J343" i="3" s="1"/>
  <c r="C310" i="4" s="1"/>
  <c r="D310" i="4" s="1"/>
  <c r="I311" i="3"/>
  <c r="J311" i="3" s="1"/>
  <c r="C346" i="4" s="1"/>
  <c r="D346" i="4" s="1"/>
  <c r="I269" i="3"/>
  <c r="J269" i="3" s="1"/>
  <c r="C300" i="4" s="1"/>
  <c r="D300" i="4" s="1"/>
  <c r="I207" i="3"/>
  <c r="J207" i="3" s="1"/>
  <c r="C128" i="4" s="1"/>
  <c r="D128" i="4" s="1"/>
  <c r="I139" i="3"/>
  <c r="J139" i="3" s="1"/>
  <c r="C256" i="4" s="1"/>
  <c r="D256" i="4" s="1"/>
  <c r="I53" i="3"/>
  <c r="J53" i="3" s="1"/>
  <c r="C120" i="4" s="1"/>
  <c r="D120" i="4" s="1"/>
  <c r="I221" i="3"/>
  <c r="J221" i="3" s="1"/>
  <c r="C292" i="4" s="1"/>
  <c r="D292" i="4" s="1"/>
  <c r="I341" i="3"/>
  <c r="J341" i="3" s="1"/>
  <c r="C65" i="4" s="1"/>
  <c r="D65" i="4" s="1"/>
  <c r="I325" i="3"/>
  <c r="J325" i="3" s="1"/>
  <c r="C294" i="4" s="1"/>
  <c r="D294" i="4" s="1"/>
  <c r="I309" i="3"/>
  <c r="J309" i="3" s="1"/>
  <c r="C71" i="4" s="1"/>
  <c r="D71" i="4" s="1"/>
  <c r="I291" i="3"/>
  <c r="J291" i="3" s="1"/>
  <c r="C53" i="4" s="1"/>
  <c r="D53" i="4" s="1"/>
  <c r="I251" i="3"/>
  <c r="J251" i="3" s="1"/>
  <c r="C312" i="4" s="1"/>
  <c r="D312" i="4" s="1"/>
  <c r="I187" i="3"/>
  <c r="J187" i="3" s="1"/>
  <c r="C337" i="4" s="1"/>
  <c r="D337" i="4" s="1"/>
  <c r="I5" i="3"/>
  <c r="J5" i="3" s="1"/>
  <c r="C78" i="4" s="1"/>
  <c r="D78" i="4" s="1"/>
  <c r="C317" i="4"/>
  <c r="D317" i="4" s="1"/>
  <c r="C209" i="4"/>
  <c r="D209" i="4" s="1"/>
  <c r="C167" i="4"/>
  <c r="D167" i="4" s="1"/>
  <c r="C17" i="4"/>
  <c r="D17" i="4" s="1"/>
  <c r="I327" i="3"/>
  <c r="J327" i="3" s="1"/>
  <c r="C39" i="4" s="1"/>
  <c r="D39" i="4" s="1"/>
  <c r="I295" i="3"/>
  <c r="J295" i="3" s="1"/>
  <c r="C67" i="4" s="1"/>
  <c r="D67" i="4" s="1"/>
  <c r="I255" i="3"/>
  <c r="J255" i="3" s="1"/>
  <c r="C28" i="4" s="1"/>
  <c r="D28" i="4" s="1"/>
  <c r="I191" i="3"/>
  <c r="J191" i="3" s="1"/>
  <c r="C134" i="4" s="1"/>
  <c r="D134" i="4" s="1"/>
  <c r="I117" i="3"/>
  <c r="J117" i="3" s="1"/>
  <c r="I31" i="3"/>
  <c r="J31" i="3" s="1"/>
  <c r="C36" i="4" s="1"/>
  <c r="D36" i="4" s="1"/>
  <c r="C301" i="4"/>
  <c r="D301" i="4" s="1"/>
  <c r="I342" i="3"/>
  <c r="J342" i="3" s="1"/>
  <c r="C62" i="4" s="1"/>
  <c r="D62" i="4" s="1"/>
  <c r="I310" i="3"/>
  <c r="J310" i="3" s="1"/>
  <c r="C18" i="4" s="1"/>
  <c r="D18" i="4" s="1"/>
  <c r="I157" i="3"/>
  <c r="J157" i="3" s="1"/>
  <c r="C92" i="4" s="1"/>
  <c r="D92" i="4" s="1"/>
  <c r="I349" i="3"/>
  <c r="J349" i="3" s="1"/>
  <c r="C132" i="4" s="1"/>
  <c r="D132" i="4" s="1"/>
  <c r="I333" i="3"/>
  <c r="J333" i="3" s="1"/>
  <c r="C48" i="4" s="1"/>
  <c r="D48" i="4" s="1"/>
  <c r="I317" i="3"/>
  <c r="J317" i="3" s="1"/>
  <c r="C214" i="4" s="1"/>
  <c r="D214" i="4" s="1"/>
  <c r="I301" i="3"/>
  <c r="J301" i="3" s="1"/>
  <c r="C157" i="4" s="1"/>
  <c r="D157" i="4" s="1"/>
  <c r="I279" i="3"/>
  <c r="J279" i="3" s="1"/>
  <c r="C234" i="4" s="1"/>
  <c r="D234" i="4" s="1"/>
  <c r="I266" i="3"/>
  <c r="J266" i="3" s="1"/>
  <c r="C340" i="4" s="1"/>
  <c r="D340" i="4" s="1"/>
  <c r="I235" i="3"/>
  <c r="J235" i="3" s="1"/>
  <c r="C206" i="4" s="1"/>
  <c r="D206" i="4" s="1"/>
  <c r="I219" i="3"/>
  <c r="J219" i="3" s="1"/>
  <c r="C289" i="4" s="1"/>
  <c r="D289" i="4" s="1"/>
  <c r="I203" i="3"/>
  <c r="J203" i="3" s="1"/>
  <c r="C353" i="4" s="1"/>
  <c r="D353" i="4" s="1"/>
  <c r="I171" i="3"/>
  <c r="J171" i="3" s="1"/>
  <c r="C308" i="4" s="1"/>
  <c r="D308" i="4" s="1"/>
  <c r="I155" i="3"/>
  <c r="J155" i="3" s="1"/>
  <c r="C86" i="4" s="1"/>
  <c r="D86" i="4" s="1"/>
  <c r="I133" i="3"/>
  <c r="J133" i="3" s="1"/>
  <c r="C175" i="4" s="1"/>
  <c r="D175" i="4" s="1"/>
  <c r="I111" i="3"/>
  <c r="J111" i="3" s="1"/>
  <c r="C11" i="4" s="1"/>
  <c r="D11" i="4" s="1"/>
  <c r="I91" i="3"/>
  <c r="J91" i="3" s="1"/>
  <c r="C362" i="4" s="1"/>
  <c r="D362" i="4" s="1"/>
  <c r="I69" i="3"/>
  <c r="J69" i="3" s="1"/>
  <c r="C221" i="4" s="1"/>
  <c r="D221" i="4" s="1"/>
  <c r="I47" i="3"/>
  <c r="J47" i="3" s="1"/>
  <c r="C185" i="4" s="1"/>
  <c r="D185" i="4" s="1"/>
  <c r="I27" i="3"/>
  <c r="J27" i="3" s="1"/>
  <c r="I348" i="3"/>
  <c r="J348" i="3" s="1"/>
  <c r="C339" i="4" s="1"/>
  <c r="D339" i="4" s="1"/>
  <c r="I340" i="3"/>
  <c r="J340" i="3" s="1"/>
  <c r="C42" i="4" s="1"/>
  <c r="D42" i="4" s="1"/>
  <c r="I332" i="3"/>
  <c r="J332" i="3" s="1"/>
  <c r="C330" i="4" s="1"/>
  <c r="D330" i="4" s="1"/>
  <c r="I324" i="3"/>
  <c r="J324" i="3" s="1"/>
  <c r="I316" i="3"/>
  <c r="J316" i="3" s="1"/>
  <c r="C260" i="4" s="1"/>
  <c r="D260" i="4" s="1"/>
  <c r="I308" i="3"/>
  <c r="J308" i="3" s="1"/>
  <c r="C288" i="4" s="1"/>
  <c r="D288" i="4" s="1"/>
  <c r="I300" i="3"/>
  <c r="J300" i="3" s="1"/>
  <c r="C313" i="4" s="1"/>
  <c r="D313" i="4" s="1"/>
  <c r="I290" i="3"/>
  <c r="J290" i="3" s="1"/>
  <c r="C320" i="4" s="1"/>
  <c r="D320" i="4" s="1"/>
  <c r="I277" i="3"/>
  <c r="J277" i="3" s="1"/>
  <c r="C112" i="4" s="1"/>
  <c r="D112" i="4" s="1"/>
  <c r="I264" i="3"/>
  <c r="J264" i="3" s="1"/>
  <c r="C103" i="4" s="1"/>
  <c r="D103" i="4" s="1"/>
  <c r="I248" i="3"/>
  <c r="J248" i="3" s="1"/>
  <c r="C177" i="4" s="1"/>
  <c r="D177" i="4" s="1"/>
  <c r="I232" i="3"/>
  <c r="J232" i="3" s="1"/>
  <c r="C84" i="4" s="1"/>
  <c r="D84" i="4" s="1"/>
  <c r="I216" i="3"/>
  <c r="J216" i="3" s="1"/>
  <c r="C216" i="4" s="1"/>
  <c r="D216" i="4" s="1"/>
  <c r="I200" i="3"/>
  <c r="J200" i="3" s="1"/>
  <c r="C98" i="4" s="1"/>
  <c r="D98" i="4" s="1"/>
  <c r="I184" i="3"/>
  <c r="J184" i="3" s="1"/>
  <c r="C235" i="4" s="1"/>
  <c r="D235" i="4" s="1"/>
  <c r="I168" i="3"/>
  <c r="J168" i="3" s="1"/>
  <c r="C150" i="4" s="1"/>
  <c r="D150" i="4" s="1"/>
  <c r="I151" i="3"/>
  <c r="J151" i="3" s="1"/>
  <c r="C100" i="4" s="1"/>
  <c r="D100" i="4" s="1"/>
  <c r="I131" i="3"/>
  <c r="J131" i="3" s="1"/>
  <c r="C16" i="4" s="1"/>
  <c r="D16" i="4" s="1"/>
  <c r="I109" i="3"/>
  <c r="J109" i="3" s="1"/>
  <c r="C359" i="4" s="1"/>
  <c r="D359" i="4" s="1"/>
  <c r="I87" i="3"/>
  <c r="J87" i="3" s="1"/>
  <c r="I67" i="3"/>
  <c r="J67" i="3" s="1"/>
  <c r="C309" i="4" s="1"/>
  <c r="D309" i="4" s="1"/>
  <c r="I45" i="3"/>
  <c r="J45" i="3" s="1"/>
  <c r="C168" i="4" s="1"/>
  <c r="D168" i="4" s="1"/>
  <c r="I23" i="3"/>
  <c r="J23" i="3" s="1"/>
  <c r="C318" i="4" s="1"/>
  <c r="D318" i="4" s="1"/>
  <c r="I3" i="3"/>
  <c r="J3" i="3" s="1"/>
  <c r="C164" i="4" s="1"/>
  <c r="D164" i="4" s="1"/>
  <c r="C271" i="4"/>
  <c r="D271" i="4" s="1"/>
  <c r="C249" i="4"/>
  <c r="D249" i="4" s="1"/>
  <c r="C121" i="4"/>
  <c r="D121" i="4" s="1"/>
  <c r="C57" i="4"/>
  <c r="D57" i="4" s="1"/>
  <c r="C37" i="4"/>
  <c r="D37" i="4" s="1"/>
  <c r="I351" i="3"/>
  <c r="J351" i="3" s="1"/>
  <c r="C159" i="4" s="1"/>
  <c r="D159" i="4" s="1"/>
  <c r="I335" i="3"/>
  <c r="J335" i="3" s="1"/>
  <c r="C291" i="4" s="1"/>
  <c r="D291" i="4" s="1"/>
  <c r="I303" i="3"/>
  <c r="J303" i="3" s="1"/>
  <c r="C146" i="4" s="1"/>
  <c r="D146" i="4" s="1"/>
  <c r="I239" i="3"/>
  <c r="J239" i="3" s="1"/>
  <c r="C27" i="4" s="1"/>
  <c r="D27" i="4" s="1"/>
  <c r="I175" i="3"/>
  <c r="J175" i="3" s="1"/>
  <c r="C297" i="4" s="1"/>
  <c r="D297" i="4" s="1"/>
  <c r="I95" i="3"/>
  <c r="J95" i="3" s="1"/>
  <c r="C280" i="4" s="1"/>
  <c r="D280" i="4" s="1"/>
  <c r="C343" i="4"/>
  <c r="D343" i="4" s="1"/>
  <c r="C193" i="4"/>
  <c r="D193" i="4" s="1"/>
  <c r="I334" i="3"/>
  <c r="J334" i="3" s="1"/>
  <c r="C133" i="4" s="1"/>
  <c r="D133" i="4" s="1"/>
  <c r="I318" i="3"/>
  <c r="J318" i="3" s="1"/>
  <c r="I189" i="3"/>
  <c r="J189" i="3" s="1"/>
  <c r="C224" i="4" s="1"/>
  <c r="D224" i="4" s="1"/>
  <c r="I347" i="3"/>
  <c r="J347" i="3" s="1"/>
  <c r="C102" i="4" s="1"/>
  <c r="D102" i="4" s="1"/>
  <c r="I339" i="3"/>
  <c r="J339" i="3" s="1"/>
  <c r="C153" i="4" s="1"/>
  <c r="D153" i="4" s="1"/>
  <c r="I331" i="3"/>
  <c r="J331" i="3" s="1"/>
  <c r="C257" i="4" s="1"/>
  <c r="D257" i="4" s="1"/>
  <c r="I323" i="3"/>
  <c r="J323" i="3" s="1"/>
  <c r="C261" i="4" s="1"/>
  <c r="D261" i="4" s="1"/>
  <c r="I315" i="3"/>
  <c r="J315" i="3" s="1"/>
  <c r="C354" i="4" s="1"/>
  <c r="D354" i="4" s="1"/>
  <c r="I307" i="3"/>
  <c r="J307" i="3" s="1"/>
  <c r="C263" i="4" s="1"/>
  <c r="D263" i="4" s="1"/>
  <c r="I299" i="3"/>
  <c r="J299" i="3" s="1"/>
  <c r="C69" i="4" s="1"/>
  <c r="D69" i="4" s="1"/>
  <c r="I288" i="3"/>
  <c r="J288" i="3" s="1"/>
  <c r="C166" i="4" s="1"/>
  <c r="D166" i="4" s="1"/>
  <c r="I275" i="3"/>
  <c r="J275" i="3" s="1"/>
  <c r="C51" i="4" s="1"/>
  <c r="D51" i="4" s="1"/>
  <c r="I263" i="3"/>
  <c r="J263" i="3" s="1"/>
  <c r="C63" i="4" s="1"/>
  <c r="D63" i="4" s="1"/>
  <c r="I247" i="3"/>
  <c r="J247" i="3" s="1"/>
  <c r="C243" i="4" s="1"/>
  <c r="D243" i="4" s="1"/>
  <c r="I231" i="3"/>
  <c r="J231" i="3" s="1"/>
  <c r="C129" i="4" s="1"/>
  <c r="D129" i="4" s="1"/>
  <c r="I215" i="3"/>
  <c r="J215" i="3" s="1"/>
  <c r="C276" i="4" s="1"/>
  <c r="D276" i="4" s="1"/>
  <c r="I199" i="3"/>
  <c r="J199" i="3" s="1"/>
  <c r="C85" i="4" s="1"/>
  <c r="D85" i="4" s="1"/>
  <c r="I183" i="3"/>
  <c r="J183" i="3" s="1"/>
  <c r="C81" i="4" s="1"/>
  <c r="D81" i="4" s="1"/>
  <c r="I167" i="3"/>
  <c r="J167" i="3" s="1"/>
  <c r="C135" i="4" s="1"/>
  <c r="D135" i="4" s="1"/>
  <c r="I149" i="3"/>
  <c r="J149" i="3" s="1"/>
  <c r="C30" i="4" s="1"/>
  <c r="D30" i="4" s="1"/>
  <c r="I127" i="3"/>
  <c r="J127" i="3" s="1"/>
  <c r="C118" i="4" s="1"/>
  <c r="D118" i="4" s="1"/>
  <c r="I107" i="3"/>
  <c r="J107" i="3" s="1"/>
  <c r="C190" i="4" s="1"/>
  <c r="D190" i="4" s="1"/>
  <c r="I85" i="3"/>
  <c r="J85" i="3" s="1"/>
  <c r="I63" i="3"/>
  <c r="J63" i="3" s="1"/>
  <c r="C104" i="4" s="1"/>
  <c r="D104" i="4" s="1"/>
  <c r="I43" i="3"/>
  <c r="J43" i="3" s="1"/>
  <c r="C268" i="4" s="1"/>
  <c r="D268" i="4" s="1"/>
  <c r="I21" i="3"/>
  <c r="J21" i="3" s="1"/>
  <c r="C279" i="4" s="1"/>
  <c r="D279" i="4" s="1"/>
  <c r="C9" i="4"/>
  <c r="D9" i="4" s="1"/>
  <c r="C333" i="4"/>
  <c r="D333" i="4" s="1"/>
  <c r="C269" i="4"/>
  <c r="D269" i="4" s="1"/>
  <c r="C247" i="4"/>
  <c r="D247" i="4" s="1"/>
  <c r="C225" i="4"/>
  <c r="D225" i="4" s="1"/>
  <c r="C205" i="4"/>
  <c r="D205" i="4" s="1"/>
  <c r="C183" i="4"/>
  <c r="D183" i="4" s="1"/>
  <c r="C161" i="4"/>
  <c r="D161" i="4" s="1"/>
  <c r="C97" i="4"/>
  <c r="D97" i="4" s="1"/>
  <c r="C77" i="4"/>
  <c r="D77" i="4" s="1"/>
  <c r="C33" i="4"/>
  <c r="D33" i="4" s="1"/>
  <c r="C322" i="4"/>
  <c r="D322" i="4" s="1"/>
  <c r="C306" i="4"/>
  <c r="D306" i="4" s="1"/>
  <c r="C290" i="4"/>
  <c r="D290" i="4" s="1"/>
  <c r="C274" i="4"/>
  <c r="D274" i="4" s="1"/>
  <c r="C266" i="4"/>
  <c r="D266" i="4" s="1"/>
  <c r="C242" i="4"/>
  <c r="D242" i="4" s="1"/>
  <c r="C226" i="4"/>
  <c r="D226" i="4" s="1"/>
  <c r="C210" i="4"/>
  <c r="D210" i="4" s="1"/>
  <c r="C186" i="4"/>
  <c r="D186" i="4" s="1"/>
  <c r="C162" i="4"/>
  <c r="D162" i="4" s="1"/>
  <c r="C154" i="4"/>
  <c r="D154" i="4" s="1"/>
  <c r="C138" i="4"/>
  <c r="D138" i="4" s="1"/>
  <c r="C130" i="4"/>
  <c r="D130" i="4" s="1"/>
  <c r="C122" i="4"/>
  <c r="D122" i="4" s="1"/>
  <c r="C114" i="4"/>
  <c r="D114" i="4" s="1"/>
  <c r="C58" i="4"/>
  <c r="D58" i="4" s="1"/>
  <c r="C50" i="4"/>
  <c r="D50" i="4" s="1"/>
  <c r="C368" i="4"/>
  <c r="D368" i="4" s="1"/>
  <c r="C344" i="4"/>
  <c r="D344" i="4" s="1"/>
  <c r="C336" i="4"/>
  <c r="D336" i="4" s="1"/>
  <c r="C296" i="4"/>
  <c r="D296" i="4" s="1"/>
  <c r="C272" i="4"/>
  <c r="D272" i="4" s="1"/>
  <c r="C184" i="4"/>
  <c r="D184" i="4" s="1"/>
  <c r="C176" i="4"/>
  <c r="D176" i="4" s="1"/>
  <c r="C152" i="4"/>
  <c r="D152" i="4" s="1"/>
  <c r="C144" i="4"/>
  <c r="D144" i="4" s="1"/>
  <c r="C136" i="4"/>
  <c r="D136" i="4" s="1"/>
  <c r="C72" i="4"/>
  <c r="D72" i="4" s="1"/>
  <c r="C64" i="4"/>
  <c r="D64" i="4" s="1"/>
  <c r="C32" i="4"/>
  <c r="D32" i="4" s="1"/>
  <c r="C24" i="4"/>
  <c r="D24" i="4" s="1"/>
  <c r="C8" i="4"/>
  <c r="D8" i="4" s="1"/>
  <c r="C358" i="4"/>
  <c r="D358" i="4" s="1"/>
  <c r="C334" i="4"/>
  <c r="D334" i="4" s="1"/>
  <c r="C254" i="4"/>
  <c r="D254" i="4" s="1"/>
  <c r="C246" i="4"/>
  <c r="D246" i="4" s="1"/>
  <c r="C198" i="4"/>
  <c r="D198" i="4" s="1"/>
  <c r="C182" i="4"/>
  <c r="D182" i="4" s="1"/>
  <c r="C174" i="4"/>
  <c r="D174" i="4" s="1"/>
  <c r="C158" i="4"/>
  <c r="D158" i="4" s="1"/>
  <c r="C142" i="4"/>
  <c r="D142" i="4" s="1"/>
  <c r="C110" i="4"/>
  <c r="D110" i="4" s="1"/>
  <c r="C70" i="4"/>
  <c r="D70" i="4" s="1"/>
  <c r="C54" i="4"/>
  <c r="D54" i="4" s="1"/>
  <c r="C14" i="4"/>
  <c r="D14" i="4" s="1"/>
  <c r="C356" i="4"/>
  <c r="D356" i="4" s="1"/>
  <c r="C348" i="4"/>
  <c r="D348" i="4" s="1"/>
  <c r="C332" i="4"/>
  <c r="D332" i="4" s="1"/>
  <c r="C324" i="4"/>
  <c r="D324" i="4" s="1"/>
  <c r="C316" i="4"/>
  <c r="D316" i="4" s="1"/>
  <c r="C284" i="4"/>
  <c r="D284" i="4" s="1"/>
  <c r="C252" i="4"/>
  <c r="D252" i="4" s="1"/>
  <c r="C188" i="4"/>
  <c r="D188" i="4" s="1"/>
  <c r="C180" i="4"/>
  <c r="D180" i="4" s="1"/>
  <c r="C156" i="4"/>
  <c r="D156" i="4" s="1"/>
  <c r="C148" i="4"/>
  <c r="D148" i="4" s="1"/>
  <c r="C124" i="4"/>
  <c r="D124" i="4" s="1"/>
  <c r="C108" i="4"/>
  <c r="D108" i="4" s="1"/>
  <c r="C76" i="4"/>
  <c r="D76" i="4" s="1"/>
  <c r="C68" i="4"/>
  <c r="D68" i="4" s="1"/>
  <c r="C60" i="4"/>
  <c r="D60" i="4" s="1"/>
  <c r="C52" i="4"/>
  <c r="D52" i="4" s="1"/>
  <c r="C44" i="4"/>
  <c r="D44" i="4" s="1"/>
  <c r="C20" i="4"/>
  <c r="D20" i="4" s="1"/>
  <c r="C12" i="4"/>
  <c r="D12" i="4" s="1"/>
  <c r="C4" i="4"/>
  <c r="D4" i="4" s="1"/>
  <c r="C2" i="4"/>
  <c r="D2" i="4" s="1"/>
  <c r="C363" i="4"/>
  <c r="D363" i="4" s="1"/>
  <c r="C347" i="4"/>
  <c r="D347" i="4" s="1"/>
  <c r="C331" i="4"/>
  <c r="D331" i="4" s="1"/>
  <c r="C323" i="4"/>
  <c r="D323" i="4" s="1"/>
  <c r="C315" i="4"/>
  <c r="D315" i="4" s="1"/>
  <c r="C299" i="4"/>
  <c r="D299" i="4" s="1"/>
  <c r="C275" i="4"/>
  <c r="D275" i="4" s="1"/>
  <c r="C267" i="4"/>
  <c r="D267" i="4" s="1"/>
  <c r="C259" i="4"/>
  <c r="D259" i="4" s="1"/>
  <c r="C251" i="4"/>
  <c r="D251" i="4" s="1"/>
  <c r="C227" i="4"/>
  <c r="D227" i="4" s="1"/>
  <c r="C211" i="4"/>
  <c r="D211" i="4" s="1"/>
  <c r="C203" i="4"/>
  <c r="D203" i="4" s="1"/>
  <c r="C195" i="4"/>
  <c r="D195" i="4" s="1"/>
  <c r="C179" i="4"/>
  <c r="D179" i="4" s="1"/>
  <c r="C171" i="4"/>
  <c r="D171" i="4" s="1"/>
  <c r="C163" i="4"/>
  <c r="D163" i="4" s="1"/>
  <c r="C155" i="4"/>
  <c r="D155" i="4" s="1"/>
  <c r="C147" i="4"/>
  <c r="D147" i="4" s="1"/>
  <c r="C139" i="4"/>
  <c r="D139" i="4" s="1"/>
  <c r="C123" i="4"/>
  <c r="D123" i="4" s="1"/>
  <c r="C115" i="4"/>
  <c r="D115" i="4" s="1"/>
  <c r="C107" i="4"/>
  <c r="D107" i="4" s="1"/>
  <c r="C99" i="4"/>
  <c r="D99" i="4" s="1"/>
  <c r="C91" i="4"/>
  <c r="D91" i="4" s="1"/>
  <c r="C83" i="4"/>
  <c r="D83" i="4" s="1"/>
  <c r="C75" i="4"/>
  <c r="D75" i="4" s="1"/>
  <c r="C59" i="4"/>
  <c r="D59" i="4" s="1"/>
  <c r="C35" i="4"/>
  <c r="D35" i="4" s="1"/>
  <c r="C19" i="4"/>
  <c r="D19" i="4" s="1"/>
  <c r="C355" i="4" l="1"/>
  <c r="D355" i="4" s="1"/>
  <c r="C125" i="4"/>
  <c r="D125" i="4" s="1"/>
  <c r="C5" i="4"/>
  <c r="D5" i="4" s="1"/>
  <c r="C244" i="4"/>
  <c r="D244" i="4" s="1"/>
  <c r="C230" i="4"/>
  <c r="D230" i="4" s="1"/>
</calcChain>
</file>

<file path=xl/sharedStrings.xml><?xml version="1.0" encoding="utf-8"?>
<sst xmlns="http://schemas.openxmlformats.org/spreadsheetml/2006/main" count="6976" uniqueCount="2168">
  <si>
    <t>O20.0</t>
  </si>
  <si>
    <t>PGK 17</t>
  </si>
  <si>
    <t>865928/5767</t>
  </si>
  <si>
    <t>Vodičková Lucie</t>
  </si>
  <si>
    <t>21/05555</t>
  </si>
  <si>
    <t>O82.0</t>
  </si>
  <si>
    <t>PGK-19B</t>
  </si>
  <si>
    <t>895301/5753</t>
  </si>
  <si>
    <t>Vodičková Monika</t>
  </si>
  <si>
    <t>21/00880</t>
  </si>
  <si>
    <t>O24.4</t>
  </si>
  <si>
    <t>905805/5710</t>
  </si>
  <si>
    <t>Vrbová Anna, Mgr.</t>
  </si>
  <si>
    <t>21/01016</t>
  </si>
  <si>
    <t>N85.1</t>
  </si>
  <si>
    <t>446101/134</t>
  </si>
  <si>
    <t>Vrobelová Jitka</t>
  </si>
  <si>
    <t>21/05520</t>
  </si>
  <si>
    <t>N71.0</t>
  </si>
  <si>
    <t>705814/5699</t>
  </si>
  <si>
    <t>Vyplelová Ivana</t>
  </si>
  <si>
    <t>21/05521</t>
  </si>
  <si>
    <t>O32.1</t>
  </si>
  <si>
    <t>886020/5772</t>
  </si>
  <si>
    <t>Wagnerová Zdenka</t>
  </si>
  <si>
    <t>21/00973</t>
  </si>
  <si>
    <t>N92.4</t>
  </si>
  <si>
    <t>786105/5345</t>
  </si>
  <si>
    <t>Weiserová Lenka</t>
  </si>
  <si>
    <t>21/05538</t>
  </si>
  <si>
    <t>865529/4373</t>
  </si>
  <si>
    <t>Yudayeva Nataliya</t>
  </si>
  <si>
    <t>21/00910</t>
  </si>
  <si>
    <t>O02.1</t>
  </si>
  <si>
    <t>795329/5328</t>
  </si>
  <si>
    <t>Zapletalová Magdalén</t>
  </si>
  <si>
    <t>21/05514</t>
  </si>
  <si>
    <t>O42.0</t>
  </si>
  <si>
    <t>845105/5866</t>
  </si>
  <si>
    <t>Zatloukalová Monika</t>
  </si>
  <si>
    <t>21/00894</t>
  </si>
  <si>
    <t>955522/5724</t>
  </si>
  <si>
    <t>Zavadilová Denisa</t>
  </si>
  <si>
    <t>21/01010</t>
  </si>
  <si>
    <t>O47.1</t>
  </si>
  <si>
    <t>805423/5684</t>
  </si>
  <si>
    <t>Zbořilová Tichá Kate</t>
  </si>
  <si>
    <t>21/01027</t>
  </si>
  <si>
    <t>N94.9</t>
  </si>
  <si>
    <t>806023/5678</t>
  </si>
  <si>
    <t>Zbružová Veronika</t>
  </si>
  <si>
    <t>21/05528</t>
  </si>
  <si>
    <t>955630/5770</t>
  </si>
  <si>
    <t>Zdařilová Tereza</t>
  </si>
  <si>
    <t>21/00976</t>
  </si>
  <si>
    <t>955303/6064</t>
  </si>
  <si>
    <t>Zedníčková Barbora</t>
  </si>
  <si>
    <t>21/00841</t>
  </si>
  <si>
    <t>896211/5734</t>
  </si>
  <si>
    <t>Zemániková Ludmila</t>
  </si>
  <si>
    <t>21/00937</t>
  </si>
  <si>
    <t>935705/1319</t>
  </si>
  <si>
    <t>Zezulová Barbora</t>
  </si>
  <si>
    <t>21/00914</t>
  </si>
  <si>
    <t>C56.</t>
  </si>
  <si>
    <t>566005/1815</t>
  </si>
  <si>
    <t>Zgarbová Věra</t>
  </si>
  <si>
    <t>21/05470</t>
  </si>
  <si>
    <t>665619/2268</t>
  </si>
  <si>
    <t>Zhurba Lesia</t>
  </si>
  <si>
    <t>21/05497</t>
  </si>
  <si>
    <t>D27.</t>
  </si>
  <si>
    <t>685528/0091</t>
  </si>
  <si>
    <t>Zlámalová Jiřina</t>
  </si>
  <si>
    <t>21/05590</t>
  </si>
  <si>
    <t>535827/244</t>
  </si>
  <si>
    <t>Zvrnová Jitka</t>
  </si>
  <si>
    <t>21/05524</t>
  </si>
  <si>
    <t>856221/6300</t>
  </si>
  <si>
    <t>Žádníková Eva</t>
  </si>
  <si>
    <t>21/05608</t>
  </si>
  <si>
    <t>N95.0</t>
  </si>
  <si>
    <t>586209/1455</t>
  </si>
  <si>
    <t>Železná Marie</t>
  </si>
  <si>
    <t>21/05577</t>
  </si>
  <si>
    <t>875905/5778</t>
  </si>
  <si>
    <t>Stržínková Petra</t>
  </si>
  <si>
    <t>21/00906</t>
  </si>
  <si>
    <t>O13.</t>
  </si>
  <si>
    <t>756121/5332</t>
  </si>
  <si>
    <t>Střeláková Jiřina</t>
  </si>
  <si>
    <t>21/00878</t>
  </si>
  <si>
    <t>O80.0</t>
  </si>
  <si>
    <t>835701/5260</t>
  </si>
  <si>
    <t>Střílková Lucie</t>
  </si>
  <si>
    <t>21/00875</t>
  </si>
  <si>
    <t>885513/5773</t>
  </si>
  <si>
    <t>Studená Petra</t>
  </si>
  <si>
    <t>21/01062</t>
  </si>
  <si>
    <t>825116/4845</t>
  </si>
  <si>
    <t>Suchánková Soňa</t>
  </si>
  <si>
    <t>21/00929</t>
  </si>
  <si>
    <t>C54.1</t>
  </si>
  <si>
    <t>435519/458</t>
  </si>
  <si>
    <t>Suranová Věra</t>
  </si>
  <si>
    <t>21/05530</t>
  </si>
  <si>
    <t>965413/5700</t>
  </si>
  <si>
    <t>Svátková Nikol</t>
  </si>
  <si>
    <t>21/00876</t>
  </si>
  <si>
    <t>825718/0129</t>
  </si>
  <si>
    <t>Svoboda Lucie</t>
  </si>
  <si>
    <t>21/00902</t>
  </si>
  <si>
    <t>845119/5302</t>
  </si>
  <si>
    <t>Svobodová Klára</t>
  </si>
  <si>
    <t>21/00904</t>
  </si>
  <si>
    <t>N81.2</t>
  </si>
  <si>
    <t>565124/1343</t>
  </si>
  <si>
    <t>Svobodová Zlata</t>
  </si>
  <si>
    <t>21/05489</t>
  </si>
  <si>
    <t>946101/1714</t>
  </si>
  <si>
    <t>Svozilová Magdalena</t>
  </si>
  <si>
    <t>21/01048</t>
  </si>
  <si>
    <t>O34.2</t>
  </si>
  <si>
    <t>995929/4851</t>
  </si>
  <si>
    <t>Szabová Petra</t>
  </si>
  <si>
    <t>21/00852</t>
  </si>
  <si>
    <t>545409/0917</t>
  </si>
  <si>
    <t>Šebková Zdenka</t>
  </si>
  <si>
    <t>21/05473</t>
  </si>
  <si>
    <t>O10.0</t>
  </si>
  <si>
    <t>915410/4850</t>
  </si>
  <si>
    <t>Šenková Lucie, DiS.</t>
  </si>
  <si>
    <t>21/00952</t>
  </si>
  <si>
    <t>856218/5412</t>
  </si>
  <si>
    <t>Šindelková Kamila</t>
  </si>
  <si>
    <t>21/00908</t>
  </si>
  <si>
    <t>O47.0</t>
  </si>
  <si>
    <t>896030/5706</t>
  </si>
  <si>
    <t>Škrabálková Michaela</t>
  </si>
  <si>
    <t>21/00861</t>
  </si>
  <si>
    <t>955426/5721</t>
  </si>
  <si>
    <t>Škrabalová Irena</t>
  </si>
  <si>
    <t>21/00932</t>
  </si>
  <si>
    <t>635111/0282</t>
  </si>
  <si>
    <t>Škurková Jana</t>
  </si>
  <si>
    <t>21/05483</t>
  </si>
  <si>
    <t>N95.8</t>
  </si>
  <si>
    <t>525518/068</t>
  </si>
  <si>
    <t>Šlezarová Jindřiška</t>
  </si>
  <si>
    <t>21/05613</t>
  </si>
  <si>
    <t>946015/4484</t>
  </si>
  <si>
    <t>Šnajdarová Anna, Bc.</t>
  </si>
  <si>
    <t>21/00985</t>
  </si>
  <si>
    <t>865320/5814</t>
  </si>
  <si>
    <t>Štáblová Kateřina</t>
  </si>
  <si>
    <t>21/01058</t>
  </si>
  <si>
    <t>915520/5730</t>
  </si>
  <si>
    <t>Šťastná Adéla, Mgr.</t>
  </si>
  <si>
    <t>21/00949</t>
  </si>
  <si>
    <t>O24.1</t>
  </si>
  <si>
    <t>817666/4342</t>
  </si>
  <si>
    <t>Štefeková Gabriela</t>
  </si>
  <si>
    <t>21/00988</t>
  </si>
  <si>
    <t>876204/5787</t>
  </si>
  <si>
    <t>Štěpánková Lenka</t>
  </si>
  <si>
    <t>21/01060</t>
  </si>
  <si>
    <t>876222/6231</t>
  </si>
  <si>
    <t>Štolcová Eliška</t>
  </si>
  <si>
    <t>21/00884</t>
  </si>
  <si>
    <t>21/00879</t>
  </si>
  <si>
    <t>N81.1</t>
  </si>
  <si>
    <t>495308/246</t>
  </si>
  <si>
    <t>Štreitová Zdenka</t>
  </si>
  <si>
    <t>21/05460</t>
  </si>
  <si>
    <t>895404/6068</t>
  </si>
  <si>
    <t>Táborská Hana, Mgr.</t>
  </si>
  <si>
    <t>21/00926</t>
  </si>
  <si>
    <t>N80.9</t>
  </si>
  <si>
    <t>915508/5742</t>
  </si>
  <si>
    <t>Táborská Terezie</t>
  </si>
  <si>
    <t>21/05492</t>
  </si>
  <si>
    <t>965617/6156</t>
  </si>
  <si>
    <t>Tegelová Anna</t>
  </si>
  <si>
    <t>21/00944</t>
  </si>
  <si>
    <t>865702/5817</t>
  </si>
  <si>
    <t>Ticháčková Alena</t>
  </si>
  <si>
    <t>21/01039</t>
  </si>
  <si>
    <t>815606/5324</t>
  </si>
  <si>
    <t>Tirala Pavla</t>
  </si>
  <si>
    <t>21/00843</t>
  </si>
  <si>
    <t>896215/4465</t>
  </si>
  <si>
    <t>Tkáčová Michaela Bc.</t>
  </si>
  <si>
    <t>21/01000</t>
  </si>
  <si>
    <t>865411/6053</t>
  </si>
  <si>
    <t>Toegelová Helena Mgr</t>
  </si>
  <si>
    <t>21/00853</t>
  </si>
  <si>
    <t>955730/6066</t>
  </si>
  <si>
    <t>Tolášová Markéta</t>
  </si>
  <si>
    <t>21/00963</t>
  </si>
  <si>
    <t>415410/426</t>
  </si>
  <si>
    <t>Tomanová Marie</t>
  </si>
  <si>
    <t>21/05512</t>
  </si>
  <si>
    <t>925620/4848</t>
  </si>
  <si>
    <t>Tomáštíková Tereza</t>
  </si>
  <si>
    <t>21/00848</t>
  </si>
  <si>
    <t>N83.2</t>
  </si>
  <si>
    <t>706018/5352</t>
  </si>
  <si>
    <t>Tomečková Marcela</t>
  </si>
  <si>
    <t>21/05523</t>
  </si>
  <si>
    <t>O36.4</t>
  </si>
  <si>
    <t>926022/5139</t>
  </si>
  <si>
    <t>Topičová Soňa, Mgr.</t>
  </si>
  <si>
    <t>21/01006</t>
  </si>
  <si>
    <t>745318/3804</t>
  </si>
  <si>
    <t>Urbánková Lucie</t>
  </si>
  <si>
    <t>21/05579</t>
  </si>
  <si>
    <t>906119/5143</t>
  </si>
  <si>
    <t>Urbánková Markéta</t>
  </si>
  <si>
    <t>21/01029</t>
  </si>
  <si>
    <t>855601/5798</t>
  </si>
  <si>
    <t>Vachutková Jitka</t>
  </si>
  <si>
    <t>21/01069</t>
  </si>
  <si>
    <t>965126/4216</t>
  </si>
  <si>
    <t>Valentová Aneta</t>
  </si>
  <si>
    <t>21/05569</t>
  </si>
  <si>
    <t>865515/6169</t>
  </si>
  <si>
    <t>Válková Kateřina</t>
  </si>
  <si>
    <t>21/05506</t>
  </si>
  <si>
    <t>936009/3479</t>
  </si>
  <si>
    <t>Valouchová Lucie</t>
  </si>
  <si>
    <t>21/00987</t>
  </si>
  <si>
    <t>N92.1</t>
  </si>
  <si>
    <t>705525/5317</t>
  </si>
  <si>
    <t>Valoušková Šárka</t>
  </si>
  <si>
    <t>21/05552</t>
  </si>
  <si>
    <t>955711/1113</t>
  </si>
  <si>
    <t>Váňová Marie</t>
  </si>
  <si>
    <t>21/00990</t>
  </si>
  <si>
    <t>715325/5307</t>
  </si>
  <si>
    <t>Vařeková Dobromila</t>
  </si>
  <si>
    <t>21/05507</t>
  </si>
  <si>
    <t>926124/5730</t>
  </si>
  <si>
    <t>Vávrová Agneša, Mgr.</t>
  </si>
  <si>
    <t>21/00872</t>
  </si>
  <si>
    <t>C54.9</t>
  </si>
  <si>
    <t>696122/5843</t>
  </si>
  <si>
    <t>Večeřová Sasynová Ja</t>
  </si>
  <si>
    <t>21/05545</t>
  </si>
  <si>
    <t>N70.0</t>
  </si>
  <si>
    <t>005322/5700</t>
  </si>
  <si>
    <t>Vejvodová Pavla</t>
  </si>
  <si>
    <t>21/05516</t>
  </si>
  <si>
    <t>936022/5292</t>
  </si>
  <si>
    <t>Viktorini Adriana</t>
  </si>
  <si>
    <t>21/01076</t>
  </si>
  <si>
    <t>O28.3</t>
  </si>
  <si>
    <t>885317/6167</t>
  </si>
  <si>
    <t>Virglová Martina</t>
  </si>
  <si>
    <t>21/01049</t>
  </si>
  <si>
    <t>R18.</t>
  </si>
  <si>
    <t>586009/1688</t>
  </si>
  <si>
    <t>Vláčilová Helena</t>
  </si>
  <si>
    <t>21/05567</t>
  </si>
  <si>
    <t>O82.1</t>
  </si>
  <si>
    <t>945302/4592</t>
  </si>
  <si>
    <t>Vnučková Pavla</t>
  </si>
  <si>
    <t>21/05615</t>
  </si>
  <si>
    <t>915421/5741</t>
  </si>
  <si>
    <t>Vočková Marcela</t>
  </si>
  <si>
    <t>21/00916</t>
  </si>
  <si>
    <t>935301/6068</t>
  </si>
  <si>
    <t>Pohlodková Vladimíra</t>
  </si>
  <si>
    <t>21/01001</t>
  </si>
  <si>
    <t>925405/5294</t>
  </si>
  <si>
    <t>Pokutová Miroslava</t>
  </si>
  <si>
    <t>21/00942</t>
  </si>
  <si>
    <t>N90.2</t>
  </si>
  <si>
    <t>445604/468</t>
  </si>
  <si>
    <t>Poláchová Zdeňka</t>
  </si>
  <si>
    <t>21/05525</t>
  </si>
  <si>
    <t>A63.0</t>
  </si>
  <si>
    <t>045805/3244</t>
  </si>
  <si>
    <t>Polzerová Andrea</t>
  </si>
  <si>
    <t>21/05585</t>
  </si>
  <si>
    <t>935614/6063</t>
  </si>
  <si>
    <t>Popelková Lucie</t>
  </si>
  <si>
    <t>21/00909</t>
  </si>
  <si>
    <t>905112/5732</t>
  </si>
  <si>
    <t>Porubová Eliška Mgr.</t>
  </si>
  <si>
    <t>21/01028</t>
  </si>
  <si>
    <t>875827/5779</t>
  </si>
  <si>
    <t>Pořistková Miroslava</t>
  </si>
  <si>
    <t>21/00954</t>
  </si>
  <si>
    <t>835926/5321</t>
  </si>
  <si>
    <t>Pospíšilíková Ludmil</t>
  </si>
  <si>
    <t>21/00986</t>
  </si>
  <si>
    <t>O90.9</t>
  </si>
  <si>
    <t>905423/6092</t>
  </si>
  <si>
    <t>Pouzarová Pavla</t>
  </si>
  <si>
    <t>21/05593</t>
  </si>
  <si>
    <t>N87.2</t>
  </si>
  <si>
    <t>935610/6155</t>
  </si>
  <si>
    <t>Prachařová Viktorie</t>
  </si>
  <si>
    <t>21/05586</t>
  </si>
  <si>
    <t>846205/5338</t>
  </si>
  <si>
    <t>Procházková Ilona</t>
  </si>
  <si>
    <t>21/00989</t>
  </si>
  <si>
    <t>906221/6075</t>
  </si>
  <si>
    <t>Pryclová Jana, Mgr.</t>
  </si>
  <si>
    <t>21/00964</t>
  </si>
  <si>
    <t>895123/6063</t>
  </si>
  <si>
    <t>Přesličková Tereza</t>
  </si>
  <si>
    <t>21/00893</t>
  </si>
  <si>
    <t>875227/5785</t>
  </si>
  <si>
    <t>Psotová Martina</t>
  </si>
  <si>
    <t>21/00889</t>
  </si>
  <si>
    <t>896224/6073</t>
  </si>
  <si>
    <t>Pšeničková Romana</t>
  </si>
  <si>
    <t>21/00920</t>
  </si>
  <si>
    <t>21/01014</t>
  </si>
  <si>
    <t>935509/5706</t>
  </si>
  <si>
    <t>Ptáčková Barbora</t>
  </si>
  <si>
    <t>21/00975</t>
  </si>
  <si>
    <t>896115/6193</t>
  </si>
  <si>
    <t>Ptáčková Veronika</t>
  </si>
  <si>
    <t>21/00818</t>
  </si>
  <si>
    <t>N99.9</t>
  </si>
  <si>
    <t>775816/4876</t>
  </si>
  <si>
    <t>Repků Tobia</t>
  </si>
  <si>
    <t>21/05540</t>
  </si>
  <si>
    <t>O48.</t>
  </si>
  <si>
    <t>775221/5306</t>
  </si>
  <si>
    <t>Robert Quatre Heda</t>
  </si>
  <si>
    <t>21/01050</t>
  </si>
  <si>
    <t>955524/5755</t>
  </si>
  <si>
    <t>Rohovská Ester</t>
  </si>
  <si>
    <t>21/00901</t>
  </si>
  <si>
    <t>955312/4306</t>
  </si>
  <si>
    <t>Romasyuk Tetyana</t>
  </si>
  <si>
    <t>21/00857</t>
  </si>
  <si>
    <t>875829/4424</t>
  </si>
  <si>
    <t>Rotterová Barbora</t>
  </si>
  <si>
    <t>21/00970</t>
  </si>
  <si>
    <t>946124/5376</t>
  </si>
  <si>
    <t>Ruszová Anna</t>
  </si>
  <si>
    <t>21/00866</t>
  </si>
  <si>
    <t>D25.9</t>
  </si>
  <si>
    <t>675817/0067</t>
  </si>
  <si>
    <t>Rychnovská Michaela</t>
  </si>
  <si>
    <t>21/05503</t>
  </si>
  <si>
    <t>945823/5732</t>
  </si>
  <si>
    <t>Ryšánková Veronika</t>
  </si>
  <si>
    <t>21/00923</t>
  </si>
  <si>
    <t>N93.8</t>
  </si>
  <si>
    <t>715215/5307</t>
  </si>
  <si>
    <t>Řezáčová Jana</t>
  </si>
  <si>
    <t>21/05580</t>
  </si>
  <si>
    <t>N92.6</t>
  </si>
  <si>
    <t>745402/4490</t>
  </si>
  <si>
    <t>Salajová Andrea</t>
  </si>
  <si>
    <t>21/05584</t>
  </si>
  <si>
    <t>805417/5305</t>
  </si>
  <si>
    <t>Scholzová Soňa</t>
  </si>
  <si>
    <t>21/00911</t>
  </si>
  <si>
    <t>U07.1</t>
  </si>
  <si>
    <t>905725/5746</t>
  </si>
  <si>
    <t>Schwartzová Jana</t>
  </si>
  <si>
    <t>21/00895</t>
  </si>
  <si>
    <t>21/01056</t>
  </si>
  <si>
    <t>735904/5309</t>
  </si>
  <si>
    <t>Schwarzová Bronislav</t>
  </si>
  <si>
    <t>21/05502</t>
  </si>
  <si>
    <t>R10.4</t>
  </si>
  <si>
    <t>895502/4529</t>
  </si>
  <si>
    <t>Schwarzová Lucie</t>
  </si>
  <si>
    <t>21/05589</t>
  </si>
  <si>
    <t>N81.6</t>
  </si>
  <si>
    <t>465427/449</t>
  </si>
  <si>
    <t>Sedláčková Pavla</t>
  </si>
  <si>
    <t>21/05581</t>
  </si>
  <si>
    <t>955214/6175</t>
  </si>
  <si>
    <t>Sedláková Lenka</t>
  </si>
  <si>
    <t>21/00886</t>
  </si>
  <si>
    <t>O44.1</t>
  </si>
  <si>
    <t>905831/6113</t>
  </si>
  <si>
    <t>Seidlerová Jana</t>
  </si>
  <si>
    <t>21/01055</t>
  </si>
  <si>
    <t>21/00968</t>
  </si>
  <si>
    <t>O30.0</t>
  </si>
  <si>
    <t>935903/4465</t>
  </si>
  <si>
    <t>Seidlová Veronika</t>
  </si>
  <si>
    <t>21/00992</t>
  </si>
  <si>
    <t>405327/407</t>
  </si>
  <si>
    <t>Semrádová Eva, Mgr.</t>
  </si>
  <si>
    <t>21/05494</t>
  </si>
  <si>
    <t>905423/4321</t>
  </si>
  <si>
    <t>Sheetyová Natálie</t>
  </si>
  <si>
    <t>21/01012</t>
  </si>
  <si>
    <t>875712/5773</t>
  </si>
  <si>
    <t>Skopalíková Hana</t>
  </si>
  <si>
    <t>21/01038</t>
  </si>
  <si>
    <t>905830/5707</t>
  </si>
  <si>
    <t>Skýpalová Anna, Bc.</t>
  </si>
  <si>
    <t>21/00980</t>
  </si>
  <si>
    <t>935602/5701</t>
  </si>
  <si>
    <t>Smékalová Simona</t>
  </si>
  <si>
    <t>21/01042</t>
  </si>
  <si>
    <t>O26.6</t>
  </si>
  <si>
    <t>845404/5369</t>
  </si>
  <si>
    <t>Smičková Lucie</t>
  </si>
  <si>
    <t>21/00840</t>
  </si>
  <si>
    <t>826004/5365</t>
  </si>
  <si>
    <t>Smitalová Veronika</t>
  </si>
  <si>
    <t>21/00868</t>
  </si>
  <si>
    <t>566002/0476</t>
  </si>
  <si>
    <t>Smoláková Marie</t>
  </si>
  <si>
    <t>21/05598</t>
  </si>
  <si>
    <t>865320/5803</t>
  </si>
  <si>
    <t>Smrčková Hana, Mgr.</t>
  </si>
  <si>
    <t>21/00816</t>
  </si>
  <si>
    <t>885101/5459</t>
  </si>
  <si>
    <t>Sopuchová Lenka</t>
  </si>
  <si>
    <t>21/00890</t>
  </si>
  <si>
    <t>925721/6067</t>
  </si>
  <si>
    <t>Sotolářová Milena</t>
  </si>
  <si>
    <t>21/01051</t>
  </si>
  <si>
    <t>435610/482</t>
  </si>
  <si>
    <t>Součková Marie</t>
  </si>
  <si>
    <t>21/05533</t>
  </si>
  <si>
    <t>PGK-19PO</t>
  </si>
  <si>
    <t>965413/4842</t>
  </si>
  <si>
    <t>Spilková Monika</t>
  </si>
  <si>
    <t>21/01021</t>
  </si>
  <si>
    <t>455615/401</t>
  </si>
  <si>
    <t>Spurná Antonie</t>
  </si>
  <si>
    <t>21/05560</t>
  </si>
  <si>
    <t>O36.5</t>
  </si>
  <si>
    <t>775913/5307</t>
  </si>
  <si>
    <t>Stanická Kateřina</t>
  </si>
  <si>
    <t>21/00858</t>
  </si>
  <si>
    <t>O61.1</t>
  </si>
  <si>
    <t>865630/6131</t>
  </si>
  <si>
    <t>Stará Leona</t>
  </si>
  <si>
    <t>21/01026</t>
  </si>
  <si>
    <t>O00.1</t>
  </si>
  <si>
    <t>925103/5717</t>
  </si>
  <si>
    <t>Stodolová Dominika</t>
  </si>
  <si>
    <t>21/05617</t>
  </si>
  <si>
    <t>886109/5793</t>
  </si>
  <si>
    <t>Stodolová Ester</t>
  </si>
  <si>
    <t>21/00915</t>
  </si>
  <si>
    <t>C53.0</t>
  </si>
  <si>
    <t>555428/1370</t>
  </si>
  <si>
    <t>Mališková Yvetta</t>
  </si>
  <si>
    <t>21/05501</t>
  </si>
  <si>
    <t>O60.0</t>
  </si>
  <si>
    <t>815826/5753</t>
  </si>
  <si>
    <t>Marešová Andrea</t>
  </si>
  <si>
    <t>21/00953</t>
  </si>
  <si>
    <t>635710/0200</t>
  </si>
  <si>
    <t>Mariánková Miroslava</t>
  </si>
  <si>
    <t>21/05522</t>
  </si>
  <si>
    <t>526111/069</t>
  </si>
  <si>
    <t>Marková Božena</t>
  </si>
  <si>
    <t>21/05510</t>
  </si>
  <si>
    <t>F64.0</t>
  </si>
  <si>
    <t>015511/5521</t>
  </si>
  <si>
    <t>Martochů Jamie</t>
  </si>
  <si>
    <t>21/05564</t>
  </si>
  <si>
    <t>O21.0</t>
  </si>
  <si>
    <t>965723/5742</t>
  </si>
  <si>
    <t>Maříková Andrea</t>
  </si>
  <si>
    <t>21/05618</t>
  </si>
  <si>
    <t>O21.9</t>
  </si>
  <si>
    <t>21/05511</t>
  </si>
  <si>
    <t>O04.9</t>
  </si>
  <si>
    <t>966118/5083</t>
  </si>
  <si>
    <t>Maříková Darina</t>
  </si>
  <si>
    <t>21/05587</t>
  </si>
  <si>
    <t>O05.6</t>
  </si>
  <si>
    <t>21/05602</t>
  </si>
  <si>
    <t>895921/6156</t>
  </si>
  <si>
    <t>Matějková Daniela</t>
  </si>
  <si>
    <t>21/00966</t>
  </si>
  <si>
    <t>695710/5331</t>
  </si>
  <si>
    <t>Matušková Jarmila</t>
  </si>
  <si>
    <t>21/05536</t>
  </si>
  <si>
    <t>925717/4784</t>
  </si>
  <si>
    <t>Matůšů Lucie, Bc.</t>
  </si>
  <si>
    <t>21/05605</t>
  </si>
  <si>
    <t>785130/5451</t>
  </si>
  <si>
    <t>Meisselová Lucie</t>
  </si>
  <si>
    <t>21/05600</t>
  </si>
  <si>
    <t>876008/5807</t>
  </si>
  <si>
    <t>Mézlová Alena, Bc.</t>
  </si>
  <si>
    <t>21/00862</t>
  </si>
  <si>
    <t>926114/5729</t>
  </si>
  <si>
    <t>Mičkalová Nicole</t>
  </si>
  <si>
    <t>21/00899</t>
  </si>
  <si>
    <t>955223/5715</t>
  </si>
  <si>
    <t>Míčková Adéla</t>
  </si>
  <si>
    <t>21/01047</t>
  </si>
  <si>
    <t>N97.9</t>
  </si>
  <si>
    <t>906002/5722</t>
  </si>
  <si>
    <t>Minxová Markéta</t>
  </si>
  <si>
    <t>21/05599</t>
  </si>
  <si>
    <t>895504/9752</t>
  </si>
  <si>
    <t>Mižikárová Dorota</t>
  </si>
  <si>
    <t>21/00877</t>
  </si>
  <si>
    <t>925404/5768</t>
  </si>
  <si>
    <t>Mlčochová Andrea</t>
  </si>
  <si>
    <t>21/01061</t>
  </si>
  <si>
    <t>D39.9</t>
  </si>
  <si>
    <t>606111/1364</t>
  </si>
  <si>
    <t>Mňačková Zdenka</t>
  </si>
  <si>
    <t>21/05549</t>
  </si>
  <si>
    <t>N90.9</t>
  </si>
  <si>
    <t>505922/328</t>
  </si>
  <si>
    <t>Moskalenková Hana</t>
  </si>
  <si>
    <t>21/05592</t>
  </si>
  <si>
    <t>995127/4861</t>
  </si>
  <si>
    <t>Muselíková Denisa</t>
  </si>
  <si>
    <t>21/00991</t>
  </si>
  <si>
    <t>O90.0</t>
  </si>
  <si>
    <t>936222/6093</t>
  </si>
  <si>
    <t>Navrátilová Darina</t>
  </si>
  <si>
    <t>21/05561</t>
  </si>
  <si>
    <t>O14.0</t>
  </si>
  <si>
    <t>21/00922</t>
  </si>
  <si>
    <t>996031/5717</t>
  </si>
  <si>
    <t>Navrátilová Lenka</t>
  </si>
  <si>
    <t>21/05508</t>
  </si>
  <si>
    <t>835608/5331</t>
  </si>
  <si>
    <t>Navrátilová Leona</t>
  </si>
  <si>
    <t>21/00912</t>
  </si>
  <si>
    <t>985717/5713</t>
  </si>
  <si>
    <t>Navrátilová Marie</t>
  </si>
  <si>
    <t>21/00874</t>
  </si>
  <si>
    <t>995322/5700</t>
  </si>
  <si>
    <t>Navrátilová Sára</t>
  </si>
  <si>
    <t>21/00995</t>
  </si>
  <si>
    <t>O60.1</t>
  </si>
  <si>
    <t>915828/4861</t>
  </si>
  <si>
    <t>Németh Nikola</t>
  </si>
  <si>
    <t>21/00960</t>
  </si>
  <si>
    <t>O42.2</t>
  </si>
  <si>
    <t>965507/6101</t>
  </si>
  <si>
    <t>Neplechová Kristýna</t>
  </si>
  <si>
    <t>21/01020</t>
  </si>
  <si>
    <t>21/00739</t>
  </si>
  <si>
    <t>886024/3832</t>
  </si>
  <si>
    <t>Nerušilová Kateřina</t>
  </si>
  <si>
    <t>21/01009</t>
  </si>
  <si>
    <t>N84.0</t>
  </si>
  <si>
    <t>796103/9922</t>
  </si>
  <si>
    <t>Nguyenová Quynh Thu</t>
  </si>
  <si>
    <t>21/05572</t>
  </si>
  <si>
    <t>N80.3</t>
  </si>
  <si>
    <t>765304/4718</t>
  </si>
  <si>
    <t>Niessnerová Jana</t>
  </si>
  <si>
    <t>21/05607</t>
  </si>
  <si>
    <t>546118/2738</t>
  </si>
  <si>
    <t>Novotná Věra</t>
  </si>
  <si>
    <t>21/05542</t>
  </si>
  <si>
    <t>995823/5716</t>
  </si>
  <si>
    <t>Nowaková Sára</t>
  </si>
  <si>
    <t>21/00921</t>
  </si>
  <si>
    <t>946228/5701</t>
  </si>
  <si>
    <t>Ochmann Lišková Kate</t>
  </si>
  <si>
    <t>21/00865</t>
  </si>
  <si>
    <t>N94.8</t>
  </si>
  <si>
    <t>665328/1910</t>
  </si>
  <si>
    <t>Oralová Jaroslava</t>
  </si>
  <si>
    <t>21/05499</t>
  </si>
  <si>
    <t>886015/6206</t>
  </si>
  <si>
    <t>Osičková Zdenka</t>
  </si>
  <si>
    <t>21/00847</t>
  </si>
  <si>
    <t>946128/4459</t>
  </si>
  <si>
    <t>Pacíková Marcela</t>
  </si>
  <si>
    <t>21/00863</t>
  </si>
  <si>
    <t>815326/5362</t>
  </si>
  <si>
    <t>Pánková Monika</t>
  </si>
  <si>
    <t>21/05543</t>
  </si>
  <si>
    <t>906074/4286</t>
  </si>
  <si>
    <t>Parfionova Marina</t>
  </si>
  <si>
    <t>21/00945</t>
  </si>
  <si>
    <t>825102/5332</t>
  </si>
  <si>
    <t>Pavelčáková Hana</t>
  </si>
  <si>
    <t>21/00898</t>
  </si>
  <si>
    <t>896031/5716</t>
  </si>
  <si>
    <t>Pavlíková Michaela</t>
  </si>
  <si>
    <t>21/05596</t>
  </si>
  <si>
    <t>835130/3818</t>
  </si>
  <si>
    <t>Pavlišová Jitka, Dr.</t>
  </si>
  <si>
    <t>21/00925</t>
  </si>
  <si>
    <t>955408/6157</t>
  </si>
  <si>
    <t>Pavlová Anna</t>
  </si>
  <si>
    <t>21/00979</t>
  </si>
  <si>
    <t>886102/5778</t>
  </si>
  <si>
    <t>Pechancová Lenka</t>
  </si>
  <si>
    <t>21/00981</t>
  </si>
  <si>
    <t>O23.1</t>
  </si>
  <si>
    <t>025808/3782</t>
  </si>
  <si>
    <t>Pechrová Adriana</t>
  </si>
  <si>
    <t>21/05619</t>
  </si>
  <si>
    <t>905523/4463</t>
  </si>
  <si>
    <t>Pejpková Zuzana</t>
  </si>
  <si>
    <t>21/00881</t>
  </si>
  <si>
    <t>745329/5322</t>
  </si>
  <si>
    <t>Pekařová Martina</t>
  </si>
  <si>
    <t>21/05568</t>
  </si>
  <si>
    <t>915530/5269</t>
  </si>
  <si>
    <t>Pelánová Petra, Mgr.</t>
  </si>
  <si>
    <t>21/00897</t>
  </si>
  <si>
    <t>785317/5319</t>
  </si>
  <si>
    <t>Peřinová Hana</t>
  </si>
  <si>
    <t>21/05611</t>
  </si>
  <si>
    <t>C50.9</t>
  </si>
  <si>
    <t>515201/036</t>
  </si>
  <si>
    <t>Petříková Hana</t>
  </si>
  <si>
    <t>21/05488</t>
  </si>
  <si>
    <t>896075/4264</t>
  </si>
  <si>
    <t>Plosová Miroslava</t>
  </si>
  <si>
    <t>21/00974</t>
  </si>
  <si>
    <t>945209/5719</t>
  </si>
  <si>
    <t>Pochylová Anna</t>
  </si>
  <si>
    <t>21/01008</t>
  </si>
  <si>
    <t>956214/4856</t>
  </si>
  <si>
    <t>Pochylová Jana</t>
  </si>
  <si>
    <t>21/00946</t>
  </si>
  <si>
    <t>C53.1</t>
  </si>
  <si>
    <t>805825/4314</t>
  </si>
  <si>
    <t>Jurčová Veronika</t>
  </si>
  <si>
    <t>21/05485</t>
  </si>
  <si>
    <t>N97.2</t>
  </si>
  <si>
    <t>885615/3185</t>
  </si>
  <si>
    <t>Kalejová Pavlína</t>
  </si>
  <si>
    <t>21/05480</t>
  </si>
  <si>
    <t>935610/5748</t>
  </si>
  <si>
    <t>Kalová Ivana</t>
  </si>
  <si>
    <t>21/00891</t>
  </si>
  <si>
    <t>905818/4597</t>
  </si>
  <si>
    <t>Kantoráková Magdalén</t>
  </si>
  <si>
    <t>21/00860</t>
  </si>
  <si>
    <t>955730/5010</t>
  </si>
  <si>
    <t>Kašparová Kristýna</t>
  </si>
  <si>
    <t>21/00870</t>
  </si>
  <si>
    <t>845801/4400</t>
  </si>
  <si>
    <t>Klapková Magdaléna</t>
  </si>
  <si>
    <t>21/00962</t>
  </si>
  <si>
    <t>865609/6251</t>
  </si>
  <si>
    <t>Knápková Kateřina</t>
  </si>
  <si>
    <t>21/01045</t>
  </si>
  <si>
    <t>925725/3423</t>
  </si>
  <si>
    <t>Knesplová Natálie</t>
  </si>
  <si>
    <t>21/05610</t>
  </si>
  <si>
    <t>855916/1270</t>
  </si>
  <si>
    <t>Kochová Veronika</t>
  </si>
  <si>
    <t>21/01022</t>
  </si>
  <si>
    <t>845208/5763</t>
  </si>
  <si>
    <t>Kocianová Lenka</t>
  </si>
  <si>
    <t>21/00982</t>
  </si>
  <si>
    <t>725129/5348</t>
  </si>
  <si>
    <t>Kocvrlichová Hana</t>
  </si>
  <si>
    <t>21/05566</t>
  </si>
  <si>
    <t>O24.0</t>
  </si>
  <si>
    <t>936027/6167</t>
  </si>
  <si>
    <t>Kolářová Veronika</t>
  </si>
  <si>
    <t>21/00943</t>
  </si>
  <si>
    <t>935420/2671</t>
  </si>
  <si>
    <t>Kolischová Klára</t>
  </si>
  <si>
    <t>21/00913</t>
  </si>
  <si>
    <t>926007/3262</t>
  </si>
  <si>
    <t>Kolísková Pavla</t>
  </si>
  <si>
    <t>21/01007</t>
  </si>
  <si>
    <t>996121/5308</t>
  </si>
  <si>
    <t>Komendová Marcela</t>
  </si>
  <si>
    <t>21/05624</t>
  </si>
  <si>
    <t>895607/6195</t>
  </si>
  <si>
    <t>Košařová Pavlína</t>
  </si>
  <si>
    <t>21/00940</t>
  </si>
  <si>
    <t>895607/5733</t>
  </si>
  <si>
    <t>Koudelková Gabriela</t>
  </si>
  <si>
    <t>21/05612</t>
  </si>
  <si>
    <t>925804/5709</t>
  </si>
  <si>
    <t>Koutná Barbora</t>
  </si>
  <si>
    <t>21/01041</t>
  </si>
  <si>
    <t>776204/5236</t>
  </si>
  <si>
    <t>Kovaříková Dominika</t>
  </si>
  <si>
    <t>21/05559</t>
  </si>
  <si>
    <t>855426/5786</t>
  </si>
  <si>
    <t>Kováříková Kateřina</t>
  </si>
  <si>
    <t>21/00999</t>
  </si>
  <si>
    <t>905726/4480</t>
  </si>
  <si>
    <t>Krajčová Kristýna</t>
  </si>
  <si>
    <t>21/00930</t>
  </si>
  <si>
    <t>965811/5720</t>
  </si>
  <si>
    <t>Krajzingerová Tereza</t>
  </si>
  <si>
    <t>21/00896</t>
  </si>
  <si>
    <t>855903/5782</t>
  </si>
  <si>
    <t>Králová Veronika</t>
  </si>
  <si>
    <t>21/00882</t>
  </si>
  <si>
    <t>805402/5331</t>
  </si>
  <si>
    <t>Krasulová Pavla</t>
  </si>
  <si>
    <t>21/05531</t>
  </si>
  <si>
    <t>935530/5729</t>
  </si>
  <si>
    <t>Kratochvilová Marie</t>
  </si>
  <si>
    <t>21/01015</t>
  </si>
  <si>
    <t>N39.3</t>
  </si>
  <si>
    <t>475408/416</t>
  </si>
  <si>
    <t>Kratochvílová Věra</t>
  </si>
  <si>
    <t>21/05621</t>
  </si>
  <si>
    <t>925205/4856</t>
  </si>
  <si>
    <t>Kroupová Kateřina</t>
  </si>
  <si>
    <t>21/00972</t>
  </si>
  <si>
    <t>886222/5801</t>
  </si>
  <si>
    <t>Krumpholcová Petra</t>
  </si>
  <si>
    <t>21/00933</t>
  </si>
  <si>
    <t>815821/5769</t>
  </si>
  <si>
    <t>Ksiazková Vendula</t>
  </si>
  <si>
    <t>21/01040</t>
  </si>
  <si>
    <t>995625/3208</t>
  </si>
  <si>
    <t>Kubátová Karolína</t>
  </si>
  <si>
    <t>21/05603</t>
  </si>
  <si>
    <t>946007/6153</t>
  </si>
  <si>
    <t>Kubíčková Vendula</t>
  </si>
  <si>
    <t>21/00859</t>
  </si>
  <si>
    <t>555425/1208</t>
  </si>
  <si>
    <t>Kučerová Lenka</t>
  </si>
  <si>
    <t>21/05532</t>
  </si>
  <si>
    <t>865516/4463</t>
  </si>
  <si>
    <t>Kurtinová Klára</t>
  </si>
  <si>
    <t>21/00662</t>
  </si>
  <si>
    <t>775905/7911</t>
  </si>
  <si>
    <t>Kurucová Miroslava</t>
  </si>
  <si>
    <t>21/05465</t>
  </si>
  <si>
    <t>935524/5746</t>
  </si>
  <si>
    <t>Kutrová Lucie</t>
  </si>
  <si>
    <t>21/00993</t>
  </si>
  <si>
    <t>906009/6155</t>
  </si>
  <si>
    <t>Kyselá Veronika, Bc.</t>
  </si>
  <si>
    <t>21/00845</t>
  </si>
  <si>
    <t>886231/5154</t>
  </si>
  <si>
    <t>Kyseláková Petra</t>
  </si>
  <si>
    <t>21/00994</t>
  </si>
  <si>
    <t>845627/0152</t>
  </si>
  <si>
    <t>Kývalová Markéta</t>
  </si>
  <si>
    <t>21/05550</t>
  </si>
  <si>
    <t>915322/5708</t>
  </si>
  <si>
    <t>Labudová Hana</t>
  </si>
  <si>
    <t>21/00959</t>
  </si>
  <si>
    <t>956120/5720</t>
  </si>
  <si>
    <t>Lacinová Aneta</t>
  </si>
  <si>
    <t>21/00855</t>
  </si>
  <si>
    <t>D39.1</t>
  </si>
  <si>
    <t>486125/428</t>
  </si>
  <si>
    <t>Lacmanová Anna</t>
  </si>
  <si>
    <t>21/05515</t>
  </si>
  <si>
    <t>895531/6150</t>
  </si>
  <si>
    <t>Lakomá Dana, Bc.</t>
  </si>
  <si>
    <t>21/00977</t>
  </si>
  <si>
    <t>875909/5807</t>
  </si>
  <si>
    <t>Látalová Barbora</t>
  </si>
  <si>
    <t>21/00956</t>
  </si>
  <si>
    <t>N84.1</t>
  </si>
  <si>
    <t>545108/0866</t>
  </si>
  <si>
    <t>Látalová Marie</t>
  </si>
  <si>
    <t>21/05562</t>
  </si>
  <si>
    <t>725401/4460</t>
  </si>
  <si>
    <t>Letochová Soňa</t>
  </si>
  <si>
    <t>21/05591</t>
  </si>
  <si>
    <t>875521/5403</t>
  </si>
  <si>
    <t>Levková Markéta</t>
  </si>
  <si>
    <t>21/01044</t>
  </si>
  <si>
    <t>505401/128</t>
  </si>
  <si>
    <t>Lisická Jitka</t>
  </si>
  <si>
    <t>21/05558</t>
  </si>
  <si>
    <t>395323/441</t>
  </si>
  <si>
    <t>Loníčková Jindřiška</t>
  </si>
  <si>
    <t>21/05588</t>
  </si>
  <si>
    <t>915608/6148</t>
  </si>
  <si>
    <t>Loučná Markéta, DiS.</t>
  </si>
  <si>
    <t>21/00978</t>
  </si>
  <si>
    <t>916202/4872</t>
  </si>
  <si>
    <t>Macháčková Kateřina</t>
  </si>
  <si>
    <t>21/00813</t>
  </si>
  <si>
    <t>905802/5812</t>
  </si>
  <si>
    <t>Machovská Jana MUDr.</t>
  </si>
  <si>
    <t>21/00947</t>
  </si>
  <si>
    <t>945312/6078</t>
  </si>
  <si>
    <t>Majdová Nicole, Ing.</t>
  </si>
  <si>
    <t>21/00888</t>
  </si>
  <si>
    <t>825204/4724</t>
  </si>
  <si>
    <t>Maksuti Simona, DiS.</t>
  </si>
  <si>
    <t>21/00957</t>
  </si>
  <si>
    <t>925714/5722</t>
  </si>
  <si>
    <t>Malá Ivana, MUDr.</t>
  </si>
  <si>
    <t>21/01037</t>
  </si>
  <si>
    <t>825126/5693</t>
  </si>
  <si>
    <t>Malíčková Lucie</t>
  </si>
  <si>
    <t>21/01019</t>
  </si>
  <si>
    <t>N98.1</t>
  </si>
  <si>
    <t>905605/6141</t>
  </si>
  <si>
    <t>Malínková Jana</t>
  </si>
  <si>
    <t>21/05541</t>
  </si>
  <si>
    <t>865804/4912</t>
  </si>
  <si>
    <t>Goldmannová Lucie</t>
  </si>
  <si>
    <t>21/05575</t>
  </si>
  <si>
    <t>875508/6021</t>
  </si>
  <si>
    <t>Gregůrková Veronika</t>
  </si>
  <si>
    <t>21/00948</t>
  </si>
  <si>
    <t>835919/5339</t>
  </si>
  <si>
    <t>Greplová Eliška</t>
  </si>
  <si>
    <t>21/00965</t>
  </si>
  <si>
    <t>915320/6161</t>
  </si>
  <si>
    <t>Grygarová Barbora</t>
  </si>
  <si>
    <t>21/00844</t>
  </si>
  <si>
    <t>895130/5759</t>
  </si>
  <si>
    <t>Hadačová Eva, Mgr.</t>
  </si>
  <si>
    <t>21/01067</t>
  </si>
  <si>
    <t>035828/6148</t>
  </si>
  <si>
    <t>Hadová Lucie</t>
  </si>
  <si>
    <t>21/05623</t>
  </si>
  <si>
    <t>935514/6086</t>
  </si>
  <si>
    <t>Hajdová Vendula</t>
  </si>
  <si>
    <t>21/01030</t>
  </si>
  <si>
    <t>N80.1</t>
  </si>
  <si>
    <t>985410/5734</t>
  </si>
  <si>
    <t>Hájíčková Radka</t>
  </si>
  <si>
    <t>21/05614</t>
  </si>
  <si>
    <t>935209/6072</t>
  </si>
  <si>
    <t>Hájková Eliška</t>
  </si>
  <si>
    <t>21/00851</t>
  </si>
  <si>
    <t>005920/6070</t>
  </si>
  <si>
    <t>Hajtlová Vlasta</t>
  </si>
  <si>
    <t>21/01057</t>
  </si>
  <si>
    <t>885206/5783</t>
  </si>
  <si>
    <t>Hanáková Nela</t>
  </si>
  <si>
    <t>21/05500</t>
  </si>
  <si>
    <t>N95.9</t>
  </si>
  <si>
    <t>475814/733</t>
  </si>
  <si>
    <t>Hánková Mária</t>
  </si>
  <si>
    <t>21/05534</t>
  </si>
  <si>
    <t>955604/6071</t>
  </si>
  <si>
    <t>Hanzelková Simona</t>
  </si>
  <si>
    <t>21/01043</t>
  </si>
  <si>
    <t>885512/3574</t>
  </si>
  <si>
    <t>Harangová Iveta</t>
  </si>
  <si>
    <t>21/05571</t>
  </si>
  <si>
    <t>905956/4195</t>
  </si>
  <si>
    <t>Harutyunyan Ani</t>
  </si>
  <si>
    <t>21/01036</t>
  </si>
  <si>
    <t>N39.0</t>
  </si>
  <si>
    <t>036007/6079</t>
  </si>
  <si>
    <t>Hašková Sára René</t>
  </si>
  <si>
    <t>21/05620</t>
  </si>
  <si>
    <t>885215/3860</t>
  </si>
  <si>
    <t>Havlíčková Martina</t>
  </si>
  <si>
    <t>21/00867</t>
  </si>
  <si>
    <t>995409/5294</t>
  </si>
  <si>
    <t>Havlíčková Tereza</t>
  </si>
  <si>
    <t>21/00887</t>
  </si>
  <si>
    <t>415905/413</t>
  </si>
  <si>
    <t>Havránková Ludmila</t>
  </si>
  <si>
    <t>21/05573</t>
  </si>
  <si>
    <t>885523/3739</t>
  </si>
  <si>
    <t>Hincu Rodica</t>
  </si>
  <si>
    <t>21/05487</t>
  </si>
  <si>
    <t>705101/2672</t>
  </si>
  <si>
    <t>Hlaváčková Renata</t>
  </si>
  <si>
    <t>21/05546</t>
  </si>
  <si>
    <t>935124/5728</t>
  </si>
  <si>
    <t>Hlochová Michaela</t>
  </si>
  <si>
    <t>21/00971</t>
  </si>
  <si>
    <t>015925/1961</t>
  </si>
  <si>
    <t>Hodina Tomi</t>
  </si>
  <si>
    <t>21/05622</t>
  </si>
  <si>
    <t>925527/4479</t>
  </si>
  <si>
    <t>Hofman Týmová Alena</t>
  </si>
  <si>
    <t>21/00961</t>
  </si>
  <si>
    <t>495526/017</t>
  </si>
  <si>
    <t>Holáňová Marie</t>
  </si>
  <si>
    <t>21/05582</t>
  </si>
  <si>
    <t>935809/3701</t>
  </si>
  <si>
    <t>Holatová Klára, Bc.</t>
  </si>
  <si>
    <t>21/01031</t>
  </si>
  <si>
    <t>995107/2329</t>
  </si>
  <si>
    <t>Hora Eliška</t>
  </si>
  <si>
    <t>21/00871</t>
  </si>
  <si>
    <t>866020/8898</t>
  </si>
  <si>
    <t>Horáková Lucia</t>
  </si>
  <si>
    <t>21/01005</t>
  </si>
  <si>
    <t>765701/5388</t>
  </si>
  <si>
    <t>Horáková Martina</t>
  </si>
  <si>
    <t>21/05594</t>
  </si>
  <si>
    <t>855325/6140</t>
  </si>
  <si>
    <t>Horáková Veronika</t>
  </si>
  <si>
    <t>21/00834</t>
  </si>
  <si>
    <t>876031/6147</t>
  </si>
  <si>
    <t>Hormaňská Zuzana</t>
  </si>
  <si>
    <t>21/01004</t>
  </si>
  <si>
    <t>006128/5741</t>
  </si>
  <si>
    <t>Horváthová Nikola</t>
  </si>
  <si>
    <t>21/00983</t>
  </si>
  <si>
    <t>O26.9</t>
  </si>
  <si>
    <t>21/00936</t>
  </si>
  <si>
    <t>896129/3561</t>
  </si>
  <si>
    <t>Hošková Markéta, Bc.</t>
  </si>
  <si>
    <t>21/01003</t>
  </si>
  <si>
    <t>N99.2</t>
  </si>
  <si>
    <t>845619/5396</t>
  </si>
  <si>
    <t>Hradilová Martina</t>
  </si>
  <si>
    <t>21/05475</t>
  </si>
  <si>
    <t>O03.9</t>
  </si>
  <si>
    <t>906119/4021</t>
  </si>
  <si>
    <t>Hrazdirová Aneta</t>
  </si>
  <si>
    <t>21/05551</t>
  </si>
  <si>
    <t>975424/5710</t>
  </si>
  <si>
    <t>Hrubá Monika, Bc.</t>
  </si>
  <si>
    <t>21/00905</t>
  </si>
  <si>
    <t>986260/4136</t>
  </si>
  <si>
    <t>Hryn Luchiia</t>
  </si>
  <si>
    <t>21/00918</t>
  </si>
  <si>
    <t>R10.2</t>
  </si>
  <si>
    <t>875309/3723</t>
  </si>
  <si>
    <t>Hudousková Darina</t>
  </si>
  <si>
    <t>21/05544</t>
  </si>
  <si>
    <t>915428/5723</t>
  </si>
  <si>
    <t>Huková Lucie</t>
  </si>
  <si>
    <t>21/00873</t>
  </si>
  <si>
    <t>895329/6066</t>
  </si>
  <si>
    <t>Hůlková Markéta</t>
  </si>
  <si>
    <t>21/01035</t>
  </si>
  <si>
    <t>865702/3837</t>
  </si>
  <si>
    <t>Husárová Helena</t>
  </si>
  <si>
    <t>21/00984</t>
  </si>
  <si>
    <t>895319/5768</t>
  </si>
  <si>
    <t>Hušáková Beata, Mgr.</t>
  </si>
  <si>
    <t>21/05565</t>
  </si>
  <si>
    <t>21/00907</t>
  </si>
  <si>
    <t>416003/453</t>
  </si>
  <si>
    <t>Indráková Vlasta</t>
  </si>
  <si>
    <t>21/05513</t>
  </si>
  <si>
    <t>945412/1886</t>
  </si>
  <si>
    <t>Isakova Viktoria</t>
  </si>
  <si>
    <t>21/01064</t>
  </si>
  <si>
    <t>895616/5724</t>
  </si>
  <si>
    <t>Jahnová Markéta</t>
  </si>
  <si>
    <t>21/00850</t>
  </si>
  <si>
    <t>925109/4864</t>
  </si>
  <si>
    <t>Jäklová Aneta</t>
  </si>
  <si>
    <t>21/00917</t>
  </si>
  <si>
    <t>905415/4846</t>
  </si>
  <si>
    <t>Jančeková Adéla</t>
  </si>
  <si>
    <t>21/00828</t>
  </si>
  <si>
    <t>905713/5769</t>
  </si>
  <si>
    <t>Janečková Anna, DiS.</t>
  </si>
  <si>
    <t>21/01013</t>
  </si>
  <si>
    <t>915719/5839</t>
  </si>
  <si>
    <t>Janoštíková Ludmila</t>
  </si>
  <si>
    <t>21/01059</t>
  </si>
  <si>
    <t>895720/5719</t>
  </si>
  <si>
    <t>Janu Karolína</t>
  </si>
  <si>
    <t>21/00951</t>
  </si>
  <si>
    <t>935625/6195</t>
  </si>
  <si>
    <t>Jenčke Andrea, Bc.</t>
  </si>
  <si>
    <t>21/01002</t>
  </si>
  <si>
    <t>466218/438</t>
  </si>
  <si>
    <t>Jeřábková Milada</t>
  </si>
  <si>
    <t>21/05456</t>
  </si>
  <si>
    <t>O08.1</t>
  </si>
  <si>
    <t>897671/4362</t>
  </si>
  <si>
    <t>Jesionek Karolina</t>
  </si>
  <si>
    <t>21/05491</t>
  </si>
  <si>
    <t>895614/5715</t>
  </si>
  <si>
    <t>Jončevová Michaela</t>
  </si>
  <si>
    <t>21/00931</t>
  </si>
  <si>
    <t>716204/5759</t>
  </si>
  <si>
    <t>Achilisová Jana</t>
  </si>
  <si>
    <t>21/05493</t>
  </si>
  <si>
    <t>665502/0306</t>
  </si>
  <si>
    <t>Adolfová Květoslava</t>
  </si>
  <si>
    <t>21/05509</t>
  </si>
  <si>
    <t>N85.0</t>
  </si>
  <si>
    <t>426229/428</t>
  </si>
  <si>
    <t>Alexová Libuše</t>
  </si>
  <si>
    <t>21/05595</t>
  </si>
  <si>
    <t>596023/0947</t>
  </si>
  <si>
    <t>Antlová Vlasta</t>
  </si>
  <si>
    <t>21/05606</t>
  </si>
  <si>
    <t>21/05469</t>
  </si>
  <si>
    <t>825317/5766</t>
  </si>
  <si>
    <t>Augustinová Hana</t>
  </si>
  <si>
    <t>21/00892</t>
  </si>
  <si>
    <t>945306/4291</t>
  </si>
  <si>
    <t>Babinská Adela</t>
  </si>
  <si>
    <t>21/00903</t>
  </si>
  <si>
    <t>815805/9943</t>
  </si>
  <si>
    <t>Battulga Munguntsets</t>
  </si>
  <si>
    <t>21/01032</t>
  </si>
  <si>
    <t>855915/5715</t>
  </si>
  <si>
    <t>Beinhauer Jana</t>
  </si>
  <si>
    <t>21/01034</t>
  </si>
  <si>
    <t>876031/4541</t>
  </si>
  <si>
    <t>Bernátková Zuzana</t>
  </si>
  <si>
    <t>21/00998</t>
  </si>
  <si>
    <t>885914/5823</t>
  </si>
  <si>
    <t>Beyazoglu Petra</t>
  </si>
  <si>
    <t>21/00883</t>
  </si>
  <si>
    <t>955901/5015</t>
  </si>
  <si>
    <t>Bílková Markéta</t>
  </si>
  <si>
    <t>21/05597</t>
  </si>
  <si>
    <t>866008/5379</t>
  </si>
  <si>
    <t>Bohunská Jana</t>
  </si>
  <si>
    <t>21/05601</t>
  </si>
  <si>
    <t>535502/274</t>
  </si>
  <si>
    <t>Bolková Zlata</t>
  </si>
  <si>
    <t>21/05486</t>
  </si>
  <si>
    <t>915909/5308</t>
  </si>
  <si>
    <t>Bradová Kateřina</t>
  </si>
  <si>
    <t>21/01011</t>
  </si>
  <si>
    <t>655908/1474</t>
  </si>
  <si>
    <t>Braunerová Petra</t>
  </si>
  <si>
    <t>21/05553</t>
  </si>
  <si>
    <t>945503/6085</t>
  </si>
  <si>
    <t>Brlicová Kateřina</t>
  </si>
  <si>
    <t>21/05482</t>
  </si>
  <si>
    <t>775829/5380</t>
  </si>
  <si>
    <t>Březinová Helena</t>
  </si>
  <si>
    <t>21/05576</t>
  </si>
  <si>
    <t>935520/4771</t>
  </si>
  <si>
    <t>Calcaňo Silven Kateř</t>
  </si>
  <si>
    <t>21/00927</t>
  </si>
  <si>
    <t>825426/5371</t>
  </si>
  <si>
    <t>Chmelařová Kateřina</t>
  </si>
  <si>
    <t>21/00864</t>
  </si>
  <si>
    <t>N92.0</t>
  </si>
  <si>
    <t>895207/1381</t>
  </si>
  <si>
    <t>Chromek Valeriia</t>
  </si>
  <si>
    <t>21/05563</t>
  </si>
  <si>
    <t>045101/4366</t>
  </si>
  <si>
    <t>Csiková Sabina</t>
  </si>
  <si>
    <t>21/00958</t>
  </si>
  <si>
    <t>816112/5676</t>
  </si>
  <si>
    <t>Čecháková Hana, Bc.</t>
  </si>
  <si>
    <t>21/05556</t>
  </si>
  <si>
    <t>876021/4540</t>
  </si>
  <si>
    <t>Černá Pavla, Ing.</t>
  </si>
  <si>
    <t>21/00924</t>
  </si>
  <si>
    <t>885922/0238</t>
  </si>
  <si>
    <t>Černá Tereza, MUDr.</t>
  </si>
  <si>
    <t>21/01023</t>
  </si>
  <si>
    <t>796001/5316</t>
  </si>
  <si>
    <t>Černoušková Jana</t>
  </si>
  <si>
    <t>21/05505</t>
  </si>
  <si>
    <t>O21.8</t>
  </si>
  <si>
    <t>036121/6064</t>
  </si>
  <si>
    <t>Červeňáková Adriana</t>
  </si>
  <si>
    <t>21/05517</t>
  </si>
  <si>
    <t>915804/5710</t>
  </si>
  <si>
    <t>Čížková Denisa, Mgr.</t>
  </si>
  <si>
    <t>21/00935</t>
  </si>
  <si>
    <t>796014/5160</t>
  </si>
  <si>
    <t>Demlová Petra, Mgr.</t>
  </si>
  <si>
    <t>21/00869</t>
  </si>
  <si>
    <t>915205/6089</t>
  </si>
  <si>
    <t>Dluhošová Bára, Bc.</t>
  </si>
  <si>
    <t>21/00900</t>
  </si>
  <si>
    <t>826111/0077</t>
  </si>
  <si>
    <t>Doležalová Tereza</t>
  </si>
  <si>
    <t>21/05474</t>
  </si>
  <si>
    <t>935303/5703</t>
  </si>
  <si>
    <t>Dopitová Alžběta</t>
  </si>
  <si>
    <t>21/01024</t>
  </si>
  <si>
    <t>885603/5826</t>
  </si>
  <si>
    <t>Dostálová Jana, Mgr.</t>
  </si>
  <si>
    <t>21/00969</t>
  </si>
  <si>
    <t>786027/5324</t>
  </si>
  <si>
    <t>Dostálová Kateřina</t>
  </si>
  <si>
    <t>21/05537</t>
  </si>
  <si>
    <t>565110/1467</t>
  </si>
  <si>
    <t>Drábková Anna</t>
  </si>
  <si>
    <t>21/05539</t>
  </si>
  <si>
    <t>875320/6132</t>
  </si>
  <si>
    <t>Drexlerová Daniela</t>
  </si>
  <si>
    <t>21/00934</t>
  </si>
  <si>
    <t>575321/2289</t>
  </si>
  <si>
    <t>Dronová Anna</t>
  </si>
  <si>
    <t>21/05484</t>
  </si>
  <si>
    <t>945124/6167</t>
  </si>
  <si>
    <t>Drozdová Lucie, Mgr.</t>
  </si>
  <si>
    <t>21/05557</t>
  </si>
  <si>
    <t>925512/5704</t>
  </si>
  <si>
    <t>Dudová Petra, DiS.</t>
  </si>
  <si>
    <t>21/00941</t>
  </si>
  <si>
    <t>865929/5799</t>
  </si>
  <si>
    <t>Durdová Veronika</t>
  </si>
  <si>
    <t>21/05609</t>
  </si>
  <si>
    <t>886107/4222</t>
  </si>
  <si>
    <t>Dvořáková Hana, Mgr.</t>
  </si>
  <si>
    <t>21/00955</t>
  </si>
  <si>
    <t>685304/0733</t>
  </si>
  <si>
    <t>Dvořáková Ivana</t>
  </si>
  <si>
    <t>21/05526</t>
  </si>
  <si>
    <t>815628/5753</t>
  </si>
  <si>
    <t>Dvořáková Monika</t>
  </si>
  <si>
    <t>21/05519</t>
  </si>
  <si>
    <t>856213/4317</t>
  </si>
  <si>
    <t>Enkhtaivan Altanchim</t>
  </si>
  <si>
    <t>21/05498</t>
  </si>
  <si>
    <t>925411/5750</t>
  </si>
  <si>
    <t>Fialova Kristýna</t>
  </si>
  <si>
    <t>21/00919</t>
  </si>
  <si>
    <t>585108/1071</t>
  </si>
  <si>
    <t>Fikarová Věra</t>
  </si>
  <si>
    <t>21/05527</t>
  </si>
  <si>
    <t>005512/4861</t>
  </si>
  <si>
    <t>Finková Jana</t>
  </si>
  <si>
    <t>21/00938</t>
  </si>
  <si>
    <t>696121/2654</t>
  </si>
  <si>
    <t>Flugerová Blanka</t>
  </si>
  <si>
    <t>21/05578</t>
  </si>
  <si>
    <t>906020/1887</t>
  </si>
  <si>
    <t>Fochlerová Iva, Ing.</t>
  </si>
  <si>
    <t>21/00997</t>
  </si>
  <si>
    <t>946016/5814</t>
  </si>
  <si>
    <t>Fremlová Klára, DiS.</t>
  </si>
  <si>
    <t>21/00967</t>
  </si>
  <si>
    <t>826228/4844</t>
  </si>
  <si>
    <t>Fritscherová Martina</t>
  </si>
  <si>
    <t>21/05529</t>
  </si>
  <si>
    <t>21/05518</t>
  </si>
  <si>
    <t>745425/5732</t>
  </si>
  <si>
    <t>Gabčová Yveta</t>
  </si>
  <si>
    <t>21/05570</t>
  </si>
  <si>
    <t>035525/5725</t>
  </si>
  <si>
    <t>Gáborová Natálie</t>
  </si>
  <si>
    <t>21/00996</t>
  </si>
  <si>
    <t>025417/5724</t>
  </si>
  <si>
    <t>Gáborová Veronika</t>
  </si>
  <si>
    <t>21/00885</t>
  </si>
  <si>
    <t>N87.9</t>
  </si>
  <si>
    <t>735216/5766</t>
  </si>
  <si>
    <t>Gallasová Jiřina Mgr</t>
  </si>
  <si>
    <t>21/05490</t>
  </si>
  <si>
    <t>205</t>
  </si>
  <si>
    <t>06:54</t>
  </si>
  <si>
    <t>906124/5699</t>
  </si>
  <si>
    <t>Waszková Veronika</t>
  </si>
  <si>
    <t>21/01066</t>
  </si>
  <si>
    <t>207</t>
  </si>
  <si>
    <t>07:52</t>
  </si>
  <si>
    <t>07:05</t>
  </si>
  <si>
    <t>211</t>
  </si>
  <si>
    <t>09:17</t>
  </si>
  <si>
    <t>08:10</t>
  </si>
  <si>
    <t>07:00</t>
  </si>
  <si>
    <t>13:38</t>
  </si>
  <si>
    <t>111</t>
  </si>
  <si>
    <t>07:51</t>
  </si>
  <si>
    <t>06:01</t>
  </si>
  <si>
    <t>22:54</t>
  </si>
  <si>
    <t>12:55</t>
  </si>
  <si>
    <t>15:12</t>
  </si>
  <si>
    <t>12:22</t>
  </si>
  <si>
    <t>11:51</t>
  </si>
  <si>
    <t>10:09</t>
  </si>
  <si>
    <t>07:43</t>
  </si>
  <si>
    <t>04:59</t>
  </si>
  <si>
    <t>201</t>
  </si>
  <si>
    <t>09:26</t>
  </si>
  <si>
    <t>926109/4073</t>
  </si>
  <si>
    <t>Svobodová Helena</t>
  </si>
  <si>
    <t>21/01077</t>
  </si>
  <si>
    <t>11:00</t>
  </si>
  <si>
    <t>09:33</t>
  </si>
  <si>
    <t>00:28</t>
  </si>
  <si>
    <t>12:30</t>
  </si>
  <si>
    <t>03:14</t>
  </si>
  <si>
    <t>03:47</t>
  </si>
  <si>
    <t>08:40</t>
  </si>
  <si>
    <t>876214/5821</t>
  </si>
  <si>
    <t>Škraková Jana</t>
  </si>
  <si>
    <t>21/01071</t>
  </si>
  <si>
    <t>09:29</t>
  </si>
  <si>
    <t>19:00</t>
  </si>
  <si>
    <t>07:10</t>
  </si>
  <si>
    <t>935112/6147</t>
  </si>
  <si>
    <t>Špičková Markéta</t>
  </si>
  <si>
    <t>21/05604</t>
  </si>
  <si>
    <t>09:40</t>
  </si>
  <si>
    <t>09:06</t>
  </si>
  <si>
    <t>07:49</t>
  </si>
  <si>
    <t>12:42</t>
  </si>
  <si>
    <t>17:22</t>
  </si>
  <si>
    <t>05:05</t>
  </si>
  <si>
    <t>14:03</t>
  </si>
  <si>
    <t>785301/5786</t>
  </si>
  <si>
    <t>Švábová Gabriela</t>
  </si>
  <si>
    <t>21/05535</t>
  </si>
  <si>
    <t>14:15</t>
  </si>
  <si>
    <t>10:14</t>
  </si>
  <si>
    <t>10:36</t>
  </si>
  <si>
    <t>08:44</t>
  </si>
  <si>
    <t>15:35</t>
  </si>
  <si>
    <t>21/01017</t>
  </si>
  <si>
    <t>22:44</t>
  </si>
  <si>
    <t>18:15</t>
  </si>
  <si>
    <t>213</t>
  </si>
  <si>
    <t>11:38</t>
  </si>
  <si>
    <t>15:15</t>
  </si>
  <si>
    <t>19:25</t>
  </si>
  <si>
    <t>915608/4850</t>
  </si>
  <si>
    <t>Uherková Martina</t>
  </si>
  <si>
    <t>21/01085</t>
  </si>
  <si>
    <t>14:04</t>
  </si>
  <si>
    <t>835222/5189</t>
  </si>
  <si>
    <t>Uhrová Michaela</t>
  </si>
  <si>
    <t>21/01084</t>
  </si>
  <si>
    <t>09:59</t>
  </si>
  <si>
    <t>19:59</t>
  </si>
  <si>
    <t>16:36</t>
  </si>
  <si>
    <t>10:26</t>
  </si>
  <si>
    <t>10:16</t>
  </si>
  <si>
    <t>07:40</t>
  </si>
  <si>
    <t>09:21</t>
  </si>
  <si>
    <t>11:35</t>
  </si>
  <si>
    <t>08:00</t>
  </si>
  <si>
    <t>09:52</t>
  </si>
  <si>
    <t>19:26</t>
  </si>
  <si>
    <t>09:25</t>
  </si>
  <si>
    <t>08:20</t>
  </si>
  <si>
    <t>08:58</t>
  </si>
  <si>
    <t>21/01033</t>
  </si>
  <si>
    <t>00:32</t>
  </si>
  <si>
    <t>12:44</t>
  </si>
  <si>
    <t>06:45</t>
  </si>
  <si>
    <t>03:55</t>
  </si>
  <si>
    <t>805312/5707</t>
  </si>
  <si>
    <t>Volková Magdalena</t>
  </si>
  <si>
    <t>21/01053</t>
  </si>
  <si>
    <t>08:39</t>
  </si>
  <si>
    <t>09:09</t>
  </si>
  <si>
    <t>21/05504</t>
  </si>
  <si>
    <t>19:33</t>
  </si>
  <si>
    <t>22:09</t>
  </si>
  <si>
    <t>22:35</t>
  </si>
  <si>
    <t>04:49</t>
  </si>
  <si>
    <t>08:19</t>
  </si>
  <si>
    <t>08:07</t>
  </si>
  <si>
    <t>14:18</t>
  </si>
  <si>
    <t>815915/5169</t>
  </si>
  <si>
    <t>Prikertová Pavla</t>
  </si>
  <si>
    <t>21/05625</t>
  </si>
  <si>
    <t>08:30</t>
  </si>
  <si>
    <t>07:21</t>
  </si>
  <si>
    <t>575701/0523</t>
  </si>
  <si>
    <t>Protivánková Bohumil</t>
  </si>
  <si>
    <t>21/05628</t>
  </si>
  <si>
    <t>00:15</t>
  </si>
  <si>
    <t>03:10</t>
  </si>
  <si>
    <t>08:02</t>
  </si>
  <si>
    <t>01:00</t>
  </si>
  <si>
    <t>03:25</t>
  </si>
  <si>
    <t>08:42</t>
  </si>
  <si>
    <t>09:10</t>
  </si>
  <si>
    <t>06:59</t>
  </si>
  <si>
    <t>11:20</t>
  </si>
  <si>
    <t>805819/5684</t>
  </si>
  <si>
    <t>Růžičková Petra Ing.</t>
  </si>
  <si>
    <t>21/01083</t>
  </si>
  <si>
    <t>08:52</t>
  </si>
  <si>
    <t>13:30</t>
  </si>
  <si>
    <t>11:32</t>
  </si>
  <si>
    <t>07:39</t>
  </si>
  <si>
    <t>07:22</t>
  </si>
  <si>
    <t>13:54</t>
  </si>
  <si>
    <t>10:33</t>
  </si>
  <si>
    <t>11:44</t>
  </si>
  <si>
    <t>09:55</t>
  </si>
  <si>
    <t>11:22</t>
  </si>
  <si>
    <t>15:31</t>
  </si>
  <si>
    <t>14:19</t>
  </si>
  <si>
    <t>715152/4314</t>
  </si>
  <si>
    <t>Shkrobak Valentyna</t>
  </si>
  <si>
    <t>21/05633</t>
  </si>
  <si>
    <t>07:44</t>
  </si>
  <si>
    <t>09:15</t>
  </si>
  <si>
    <t>23:43</t>
  </si>
  <si>
    <t>855816/5803</t>
  </si>
  <si>
    <t>Slaná Kateřina</t>
  </si>
  <si>
    <t>21/01075</t>
  </si>
  <si>
    <t>16:10</t>
  </si>
  <si>
    <t>10:45</t>
  </si>
  <si>
    <t>02:54</t>
  </si>
  <si>
    <t>13:05</t>
  </si>
  <si>
    <t>10:51</t>
  </si>
  <si>
    <t>23:58</t>
  </si>
  <si>
    <t>02:34</t>
  </si>
  <si>
    <t>04:34</t>
  </si>
  <si>
    <t>846204/5306</t>
  </si>
  <si>
    <t>Steigerová Anna</t>
  </si>
  <si>
    <t>21/01065</t>
  </si>
  <si>
    <t>17:11</t>
  </si>
  <si>
    <t>20:55</t>
  </si>
  <si>
    <t>07:55</t>
  </si>
  <si>
    <t>955703/6170</t>
  </si>
  <si>
    <t>Stryková Lucie</t>
  </si>
  <si>
    <t>21/01054</t>
  </si>
  <si>
    <t>13:10</t>
  </si>
  <si>
    <t>09:05</t>
  </si>
  <si>
    <t>01:42</t>
  </si>
  <si>
    <t>23:09</t>
  </si>
  <si>
    <t>826203/5342</t>
  </si>
  <si>
    <t>Suchánková Eva, Mgr.</t>
  </si>
  <si>
    <t>21/01074</t>
  </si>
  <si>
    <t>22:20</t>
  </si>
  <si>
    <t>08:37</t>
  </si>
  <si>
    <t>13:25</t>
  </si>
  <si>
    <t>945857/4488</t>
  </si>
  <si>
    <t>Svab Nora</t>
  </si>
  <si>
    <t>21/01068</t>
  </si>
  <si>
    <t>08:33</t>
  </si>
  <si>
    <t>14:42</t>
  </si>
  <si>
    <t>07:37</t>
  </si>
  <si>
    <t>12:04</t>
  </si>
  <si>
    <t>01:33</t>
  </si>
  <si>
    <t>22:43</t>
  </si>
  <si>
    <t>07:07</t>
  </si>
  <si>
    <t>926023/4841</t>
  </si>
  <si>
    <t>Minářová Kristýna</t>
  </si>
  <si>
    <t>21/01080</t>
  </si>
  <si>
    <t>10:52</t>
  </si>
  <si>
    <t>18:30</t>
  </si>
  <si>
    <t>916212/5302</t>
  </si>
  <si>
    <t>Mišková Eva</t>
  </si>
  <si>
    <t>21/01025</t>
  </si>
  <si>
    <t>07:30</t>
  </si>
  <si>
    <t>18:50</t>
  </si>
  <si>
    <t>07:32</t>
  </si>
  <si>
    <t>07:29</t>
  </si>
  <si>
    <t>10:18</t>
  </si>
  <si>
    <t>08:13</t>
  </si>
  <si>
    <t>845417/2749</t>
  </si>
  <si>
    <t>Nakaya Tereza</t>
  </si>
  <si>
    <t>21/05629</t>
  </si>
  <si>
    <t>12:32</t>
  </si>
  <si>
    <t>14:31</t>
  </si>
  <si>
    <t>12:13</t>
  </si>
  <si>
    <t>01:02</t>
  </si>
  <si>
    <t>13:14</t>
  </si>
  <si>
    <t>11:30</t>
  </si>
  <si>
    <t>20:17</t>
  </si>
  <si>
    <t>02:55</t>
  </si>
  <si>
    <t>07:57</t>
  </si>
  <si>
    <t>886117/5169</t>
  </si>
  <si>
    <t>Nezvalová Barbora</t>
  </si>
  <si>
    <t>21/01081</t>
  </si>
  <si>
    <t>09:48</t>
  </si>
  <si>
    <t>906127/6169</t>
  </si>
  <si>
    <t>Novotná Tereza</t>
  </si>
  <si>
    <t>21/01052</t>
  </si>
  <si>
    <t>10:01</t>
  </si>
  <si>
    <t>07:58</t>
  </si>
  <si>
    <t>07:18</t>
  </si>
  <si>
    <t>10:22</t>
  </si>
  <si>
    <t>845802/5334</t>
  </si>
  <si>
    <t>Paluchová Markéta</t>
  </si>
  <si>
    <t>21/05631</t>
  </si>
  <si>
    <t>10:48</t>
  </si>
  <si>
    <t>13:55</t>
  </si>
  <si>
    <t>845124/4934</t>
  </si>
  <si>
    <t>Pastuchová Veronika</t>
  </si>
  <si>
    <t>21/01072</t>
  </si>
  <si>
    <t>18:20</t>
  </si>
  <si>
    <t>10:37</t>
  </si>
  <si>
    <t>09:30</t>
  </si>
  <si>
    <t>03:29</t>
  </si>
  <si>
    <t>10:08</t>
  </si>
  <si>
    <t>10:00</t>
  </si>
  <si>
    <t>14:35</t>
  </si>
  <si>
    <t>14:33</t>
  </si>
  <si>
    <t>926024/5709</t>
  </si>
  <si>
    <t>Peloušková Michaela</t>
  </si>
  <si>
    <t>21/05634</t>
  </si>
  <si>
    <t>09:27</t>
  </si>
  <si>
    <t>02:40</t>
  </si>
  <si>
    <t>01:18</t>
  </si>
  <si>
    <t>22:26</t>
  </si>
  <si>
    <t>01:05</t>
  </si>
  <si>
    <t>12:10</t>
  </si>
  <si>
    <t>07:54</t>
  </si>
  <si>
    <t>06:29</t>
  </si>
  <si>
    <t>16:46</t>
  </si>
  <si>
    <t>07:45</t>
  </si>
  <si>
    <t>03:17</t>
  </si>
  <si>
    <t>08:14</t>
  </si>
  <si>
    <t>08:06</t>
  </si>
  <si>
    <t>12:00</t>
  </si>
  <si>
    <t>19:11</t>
  </si>
  <si>
    <t>07:31</t>
  </si>
  <si>
    <t>03:05</t>
  </si>
  <si>
    <t>865822/5818</t>
  </si>
  <si>
    <t>Kotrlová Simona</t>
  </si>
  <si>
    <t>21/01079</t>
  </si>
  <si>
    <t>08:54</t>
  </si>
  <si>
    <t>10:29</t>
  </si>
  <si>
    <t>20:02</t>
  </si>
  <si>
    <t>12:23</t>
  </si>
  <si>
    <t>765318/5309</t>
  </si>
  <si>
    <t>Kozáková Karla</t>
  </si>
  <si>
    <t>21/05632</t>
  </si>
  <si>
    <t>23:50</t>
  </si>
  <si>
    <t>14:20</t>
  </si>
  <si>
    <t>14:09</t>
  </si>
  <si>
    <t>09:39</t>
  </si>
  <si>
    <t>08:25</t>
  </si>
  <si>
    <t>08:21</t>
  </si>
  <si>
    <t>09:36</t>
  </si>
  <si>
    <t>916219/3282</t>
  </si>
  <si>
    <t>Krumlová Kateřina</t>
  </si>
  <si>
    <t>21/01018</t>
  </si>
  <si>
    <t>06:16</t>
  </si>
  <si>
    <t>12:40</t>
  </si>
  <si>
    <t>04:02</t>
  </si>
  <si>
    <t>10:02</t>
  </si>
  <si>
    <t>13:32</t>
  </si>
  <si>
    <t>13:52</t>
  </si>
  <si>
    <t>10:44</t>
  </si>
  <si>
    <t>09:42</t>
  </si>
  <si>
    <t>09:51</t>
  </si>
  <si>
    <t>05:53</t>
  </si>
  <si>
    <t>06:50</t>
  </si>
  <si>
    <t>08:27</t>
  </si>
  <si>
    <t>11:36</t>
  </si>
  <si>
    <t>21/05574</t>
  </si>
  <si>
    <t>08:24</t>
  </si>
  <si>
    <t>06:55</t>
  </si>
  <si>
    <t>PGK-17a</t>
  </si>
  <si>
    <t>02:56</t>
  </si>
  <si>
    <t>20:45</t>
  </si>
  <si>
    <t>09:13</t>
  </si>
  <si>
    <t>22:40</t>
  </si>
  <si>
    <t>11:06</t>
  </si>
  <si>
    <t>17:27</t>
  </si>
  <si>
    <t>09:14</t>
  </si>
  <si>
    <t>825215/2502</t>
  </si>
  <si>
    <t>Martincová Petra</t>
  </si>
  <si>
    <t>21/01082</t>
  </si>
  <si>
    <t>10:11</t>
  </si>
  <si>
    <t>17:40</t>
  </si>
  <si>
    <t>20:09</t>
  </si>
  <si>
    <t>19:12</t>
  </si>
  <si>
    <t>08:28</t>
  </si>
  <si>
    <t>11:23</t>
  </si>
  <si>
    <t>22:22</t>
  </si>
  <si>
    <t>00:16</t>
  </si>
  <si>
    <t>10:42</t>
  </si>
  <si>
    <t>09:23</t>
  </si>
  <si>
    <t>08:04</t>
  </si>
  <si>
    <t>11:48</t>
  </si>
  <si>
    <t>06:52</t>
  </si>
  <si>
    <t>08:23</t>
  </si>
  <si>
    <t>02:02</t>
  </si>
  <si>
    <t>00:37</t>
  </si>
  <si>
    <t>09:22</t>
  </si>
  <si>
    <t>16:43</t>
  </si>
  <si>
    <t>11:25</t>
  </si>
  <si>
    <t>14:30</t>
  </si>
  <si>
    <t>14:57</t>
  </si>
  <si>
    <t>17:08</t>
  </si>
  <si>
    <t>875722/5081</t>
  </si>
  <si>
    <t>Honzáková Jana, Mgr.</t>
  </si>
  <si>
    <t>21/01070</t>
  </si>
  <si>
    <t>04:21</t>
  </si>
  <si>
    <t>845816/5320</t>
  </si>
  <si>
    <t>Horáková Petra</t>
  </si>
  <si>
    <t>21/00950</t>
  </si>
  <si>
    <t>16:45</t>
  </si>
  <si>
    <t>19:45</t>
  </si>
  <si>
    <t>07:28</t>
  </si>
  <si>
    <t>03:21</t>
  </si>
  <si>
    <t>00:19</t>
  </si>
  <si>
    <t>22:57</t>
  </si>
  <si>
    <t>17:30</t>
  </si>
  <si>
    <t>00:06</t>
  </si>
  <si>
    <t>14:00</t>
  </si>
  <si>
    <t>08:55</t>
  </si>
  <si>
    <t>01:15</t>
  </si>
  <si>
    <t>PGK 18</t>
  </si>
  <si>
    <t>02:33</t>
  </si>
  <si>
    <t>23:34</t>
  </si>
  <si>
    <t>11:53</t>
  </si>
  <si>
    <t>01:30</t>
  </si>
  <si>
    <t>875302/4830</t>
  </si>
  <si>
    <t>Jehlářová Kristýna</t>
  </si>
  <si>
    <t>21/01063</t>
  </si>
  <si>
    <t>05:17</t>
  </si>
  <si>
    <t>11:03</t>
  </si>
  <si>
    <t>21/05616</t>
  </si>
  <si>
    <t>00:30</t>
  </si>
  <si>
    <t>10:30</t>
  </si>
  <si>
    <t>21/05627</t>
  </si>
  <si>
    <t>05:39</t>
  </si>
  <si>
    <t>01:48</t>
  </si>
  <si>
    <t>17:20</t>
  </si>
  <si>
    <t>14:49</t>
  </si>
  <si>
    <t>945329/4851</t>
  </si>
  <si>
    <t>Klimková Petra</t>
  </si>
  <si>
    <t>21/01078</t>
  </si>
  <si>
    <t>13:42</t>
  </si>
  <si>
    <t>08:50</t>
  </si>
  <si>
    <t>09:16</t>
  </si>
  <si>
    <t>925220/4841</t>
  </si>
  <si>
    <t>Benešová Kamila</t>
  </si>
  <si>
    <t>21/01073</t>
  </si>
  <si>
    <t>17:56</t>
  </si>
  <si>
    <t>885222/3842</t>
  </si>
  <si>
    <t>Berglová Alena, Bc.</t>
  </si>
  <si>
    <t>21/01046</t>
  </si>
  <si>
    <t>16:03</t>
  </si>
  <si>
    <t>09:37</t>
  </si>
  <si>
    <t>12:38</t>
  </si>
  <si>
    <t>10:10</t>
  </si>
  <si>
    <t>12:26</t>
  </si>
  <si>
    <t>21/05548</t>
  </si>
  <si>
    <t>07:25</t>
  </si>
  <si>
    <t>20:44</t>
  </si>
  <si>
    <t>07:50</t>
  </si>
  <si>
    <t>20:40</t>
  </si>
  <si>
    <t>04:40</t>
  </si>
  <si>
    <t>03:30</t>
  </si>
  <si>
    <t>09:31</t>
  </si>
  <si>
    <t>20:41</t>
  </si>
  <si>
    <t>20:04</t>
  </si>
  <si>
    <t>505721/092</t>
  </si>
  <si>
    <t>Divišová Marie</t>
  </si>
  <si>
    <t>21/05547</t>
  </si>
  <si>
    <t>02:26</t>
  </si>
  <si>
    <t>07:36</t>
  </si>
  <si>
    <t>23:29</t>
  </si>
  <si>
    <t>936023/5742</t>
  </si>
  <si>
    <t>Dostálová Michaela</t>
  </si>
  <si>
    <t>21/01086</t>
  </si>
  <si>
    <t>12:25</t>
  </si>
  <si>
    <t>435123/471</t>
  </si>
  <si>
    <t>Dřímalová Věra</t>
  </si>
  <si>
    <t>21/05630</t>
  </si>
  <si>
    <t>13:11</t>
  </si>
  <si>
    <t>00:45</t>
  </si>
  <si>
    <t>07:15</t>
  </si>
  <si>
    <t>22:10</t>
  </si>
  <si>
    <t>06:30</t>
  </si>
  <si>
    <t>07:33</t>
  </si>
  <si>
    <t>15:40</t>
  </si>
  <si>
    <t>08:49</t>
  </si>
  <si>
    <t>08:03</t>
  </si>
  <si>
    <t>07:12</t>
  </si>
  <si>
    <t>11:37</t>
  </si>
  <si>
    <t>15:45</t>
  </si>
  <si>
    <t>22:55</t>
  </si>
  <si>
    <t>07:24</t>
  </si>
  <si>
    <t>875664/4457</t>
  </si>
  <si>
    <t>Georgieva Mita</t>
  </si>
  <si>
    <t>21/05583</t>
  </si>
  <si>
    <t>06:44</t>
  </si>
  <si>
    <t>rc</t>
  </si>
  <si>
    <t>0053225700</t>
  </si>
  <si>
    <t>0055124861</t>
  </si>
  <si>
    <t>0059206070</t>
  </si>
  <si>
    <t>0061285741</t>
  </si>
  <si>
    <t>0155115521</t>
  </si>
  <si>
    <t>0159251961</t>
  </si>
  <si>
    <t>0254175724</t>
  </si>
  <si>
    <t>0258083782</t>
  </si>
  <si>
    <t>0355255725</t>
  </si>
  <si>
    <t>0358286148</t>
  </si>
  <si>
    <t>0360076079</t>
  </si>
  <si>
    <t>0361216064</t>
  </si>
  <si>
    <t>0451014366</t>
  </si>
  <si>
    <t>0458053244</t>
  </si>
  <si>
    <t>395323441</t>
  </si>
  <si>
    <t>405327407</t>
  </si>
  <si>
    <t>415410426</t>
  </si>
  <si>
    <t>415905413</t>
  </si>
  <si>
    <t>416003453</t>
  </si>
  <si>
    <t>426229428</t>
  </si>
  <si>
    <t>435123471</t>
  </si>
  <si>
    <t>435519458</t>
  </si>
  <si>
    <t>435610482</t>
  </si>
  <si>
    <t>445604468</t>
  </si>
  <si>
    <t>446101134</t>
  </si>
  <si>
    <t>455615401</t>
  </si>
  <si>
    <t>465427449</t>
  </si>
  <si>
    <t>475408416</t>
  </si>
  <si>
    <t>475814733</t>
  </si>
  <si>
    <t>486125428</t>
  </si>
  <si>
    <t>495308246</t>
  </si>
  <si>
    <t>495526017</t>
  </si>
  <si>
    <t>505401128</t>
  </si>
  <si>
    <t>505721092</t>
  </si>
  <si>
    <t>505922328</t>
  </si>
  <si>
    <t>515201036</t>
  </si>
  <si>
    <t>525518068</t>
  </si>
  <si>
    <t>526111069</t>
  </si>
  <si>
    <t>535502274</t>
  </si>
  <si>
    <t>535827244</t>
  </si>
  <si>
    <t>5451080866</t>
  </si>
  <si>
    <t>5454090917</t>
  </si>
  <si>
    <t>5461182738</t>
  </si>
  <si>
    <t>5554251208</t>
  </si>
  <si>
    <t>5554281370</t>
  </si>
  <si>
    <t>5651241343</t>
  </si>
  <si>
    <t>5660020476</t>
  </si>
  <si>
    <t>5660051815</t>
  </si>
  <si>
    <t>5757010523</t>
  </si>
  <si>
    <t>5851081071</t>
  </si>
  <si>
    <t>5860091688</t>
  </si>
  <si>
    <t>5862091455</t>
  </si>
  <si>
    <t>5960230947</t>
  </si>
  <si>
    <t>6061111364</t>
  </si>
  <si>
    <t>6351110282</t>
  </si>
  <si>
    <t>6357100200</t>
  </si>
  <si>
    <t>6559081474</t>
  </si>
  <si>
    <t>6653281910</t>
  </si>
  <si>
    <t>6655020306</t>
  </si>
  <si>
    <t>6656192268</t>
  </si>
  <si>
    <t>6758170067</t>
  </si>
  <si>
    <t>6853040733</t>
  </si>
  <si>
    <t>6855280091</t>
  </si>
  <si>
    <t>6961212654</t>
  </si>
  <si>
    <t>6961225843</t>
  </si>
  <si>
    <t>7051012672</t>
  </si>
  <si>
    <t>7055255317</t>
  </si>
  <si>
    <t>7058145699</t>
  </si>
  <si>
    <t>7060185352</t>
  </si>
  <si>
    <t>7151524314</t>
  </si>
  <si>
    <t>7152155307</t>
  </si>
  <si>
    <t>7153255307</t>
  </si>
  <si>
    <t>7162045759</t>
  </si>
  <si>
    <t>7251295348</t>
  </si>
  <si>
    <t>7254014460</t>
  </si>
  <si>
    <t>7352165766</t>
  </si>
  <si>
    <t>7359045309</t>
  </si>
  <si>
    <t>7453183804</t>
  </si>
  <si>
    <t>7453295322</t>
  </si>
  <si>
    <t>7454024490</t>
  </si>
  <si>
    <t>7454255732</t>
  </si>
  <si>
    <t>7561215332</t>
  </si>
  <si>
    <t>7653044718</t>
  </si>
  <si>
    <t>7653185309</t>
  </si>
  <si>
    <t>7657015388</t>
  </si>
  <si>
    <t>7752215306</t>
  </si>
  <si>
    <t>7758164876</t>
  </si>
  <si>
    <t>7758295380</t>
  </si>
  <si>
    <t>7759135307</t>
  </si>
  <si>
    <t>7762045236</t>
  </si>
  <si>
    <t>7851305451</t>
  </si>
  <si>
    <t>7853175319</t>
  </si>
  <si>
    <t>7953295328</t>
  </si>
  <si>
    <t>7960015316</t>
  </si>
  <si>
    <t>7960145160</t>
  </si>
  <si>
    <t>7961039922</t>
  </si>
  <si>
    <t>8053125707</t>
  </si>
  <si>
    <t>8054025331</t>
  </si>
  <si>
    <t>8054175305</t>
  </si>
  <si>
    <t>8054235684</t>
  </si>
  <si>
    <t>8058195684</t>
  </si>
  <si>
    <t>8058254314</t>
  </si>
  <si>
    <t>8060235678</t>
  </si>
  <si>
    <t>8153265362</t>
  </si>
  <si>
    <t>8156065324</t>
  </si>
  <si>
    <t>8156285753</t>
  </si>
  <si>
    <t>8158059943</t>
  </si>
  <si>
    <t>8158215769</t>
  </si>
  <si>
    <t>8158265753</t>
  </si>
  <si>
    <t>8159155169</t>
  </si>
  <si>
    <t>8161125676</t>
  </si>
  <si>
    <t>8176664342</t>
  </si>
  <si>
    <t>8251025332</t>
  </si>
  <si>
    <t>8251164845</t>
  </si>
  <si>
    <t>8251265693</t>
  </si>
  <si>
    <t>8252044724</t>
  </si>
  <si>
    <t>8252152502</t>
  </si>
  <si>
    <t>8253175766</t>
  </si>
  <si>
    <t>8254265371</t>
  </si>
  <si>
    <t>8260045365</t>
  </si>
  <si>
    <t>8261110077</t>
  </si>
  <si>
    <t>8262035342</t>
  </si>
  <si>
    <t>8262284844</t>
  </si>
  <si>
    <t>8351303818</t>
  </si>
  <si>
    <t>8352225189</t>
  </si>
  <si>
    <t>8356085331</t>
  </si>
  <si>
    <t>8357015260</t>
  </si>
  <si>
    <t>8359195339</t>
  </si>
  <si>
    <t>8359265321</t>
  </si>
  <si>
    <t>8451055866</t>
  </si>
  <si>
    <t>8451195302</t>
  </si>
  <si>
    <t>8451244934</t>
  </si>
  <si>
    <t>8452085763</t>
  </si>
  <si>
    <t>8454045369</t>
  </si>
  <si>
    <t>8454172749</t>
  </si>
  <si>
    <t>8456195396</t>
  </si>
  <si>
    <t>8456270152</t>
  </si>
  <si>
    <t>8458014400</t>
  </si>
  <si>
    <t>8458025334</t>
  </si>
  <si>
    <t>8458165320</t>
  </si>
  <si>
    <t>8462045306</t>
  </si>
  <si>
    <t>8462055338</t>
  </si>
  <si>
    <t>8554265786</t>
  </si>
  <si>
    <t>8556015798</t>
  </si>
  <si>
    <t>8558165803</t>
  </si>
  <si>
    <t>8559035782</t>
  </si>
  <si>
    <t>8559155715</t>
  </si>
  <si>
    <t>8559161270</t>
  </si>
  <si>
    <t>8562134317</t>
  </si>
  <si>
    <t>8562185412</t>
  </si>
  <si>
    <t>8562216300</t>
  </si>
  <si>
    <t>8653205803</t>
  </si>
  <si>
    <t>8653205814</t>
  </si>
  <si>
    <t>8654116053</t>
  </si>
  <si>
    <t>8655156169</t>
  </si>
  <si>
    <t>8655164463</t>
  </si>
  <si>
    <t>8655294373</t>
  </si>
  <si>
    <t>8656096251</t>
  </si>
  <si>
    <t>8656306131</t>
  </si>
  <si>
    <t>8657023837</t>
  </si>
  <si>
    <t>8657025817</t>
  </si>
  <si>
    <t>8658044912</t>
  </si>
  <si>
    <t>8658225818</t>
  </si>
  <si>
    <t>8659285767</t>
  </si>
  <si>
    <t>8659295799</t>
  </si>
  <si>
    <t>8660085379</t>
  </si>
  <si>
    <t>8660208898</t>
  </si>
  <si>
    <t>8752275785</t>
  </si>
  <si>
    <t>8753024830</t>
  </si>
  <si>
    <t>8753093723</t>
  </si>
  <si>
    <t>8753206132</t>
  </si>
  <si>
    <t>8755086021</t>
  </si>
  <si>
    <t>8755215403</t>
  </si>
  <si>
    <t>8756644457</t>
  </si>
  <si>
    <t>8757125773</t>
  </si>
  <si>
    <t>8757225081</t>
  </si>
  <si>
    <t>8758275779</t>
  </si>
  <si>
    <t>8758294424</t>
  </si>
  <si>
    <t>8759055778</t>
  </si>
  <si>
    <t>8759095807</t>
  </si>
  <si>
    <t>8760085807</t>
  </si>
  <si>
    <t>8760214540</t>
  </si>
  <si>
    <t>8760314541</t>
  </si>
  <si>
    <t>8762045787</t>
  </si>
  <si>
    <t>8762145821</t>
  </si>
  <si>
    <t>8762226231</t>
  </si>
  <si>
    <t>8851015459</t>
  </si>
  <si>
    <t>8852065783</t>
  </si>
  <si>
    <t>8852153860</t>
  </si>
  <si>
    <t>8852223842</t>
  </si>
  <si>
    <t>8853176167</t>
  </si>
  <si>
    <t>8855123574</t>
  </si>
  <si>
    <t>8855135773</t>
  </si>
  <si>
    <t>8855233739</t>
  </si>
  <si>
    <t>8856035826</t>
  </si>
  <si>
    <t>8856153185</t>
  </si>
  <si>
    <t>8859145823</t>
  </si>
  <si>
    <t>8859220238</t>
  </si>
  <si>
    <t>8860156206</t>
  </si>
  <si>
    <t>8860205772</t>
  </si>
  <si>
    <t>8860243832</t>
  </si>
  <si>
    <t>8861025778</t>
  </si>
  <si>
    <t>8861074222</t>
  </si>
  <si>
    <t>8861095793</t>
  </si>
  <si>
    <t>8861175169</t>
  </si>
  <si>
    <t>8862315154</t>
  </si>
  <si>
    <t>8951236063</t>
  </si>
  <si>
    <t>8952071381</t>
  </si>
  <si>
    <t>8953015753</t>
  </si>
  <si>
    <t>8953195768</t>
  </si>
  <si>
    <t>8953296066</t>
  </si>
  <si>
    <t>8954046068</t>
  </si>
  <si>
    <t>8955024529</t>
  </si>
  <si>
    <t>8955049752</t>
  </si>
  <si>
    <t>8955316150</t>
  </si>
  <si>
    <t>8956075733</t>
  </si>
  <si>
    <t>8956076195</t>
  </si>
  <si>
    <t>8956145715</t>
  </si>
  <si>
    <t>8957205719</t>
  </si>
  <si>
    <t>8959216156</t>
  </si>
  <si>
    <t>8960305706</t>
  </si>
  <si>
    <t>8960315716</t>
  </si>
  <si>
    <t>8960754264</t>
  </si>
  <si>
    <t>8961156193</t>
  </si>
  <si>
    <t>8961293561</t>
  </si>
  <si>
    <t>8962115734</t>
  </si>
  <si>
    <t>8962154465</t>
  </si>
  <si>
    <t>8962246073</t>
  </si>
  <si>
    <t>8976714362</t>
  </si>
  <si>
    <t>9051125732</t>
  </si>
  <si>
    <t>9054234321</t>
  </si>
  <si>
    <t>9054236092</t>
  </si>
  <si>
    <t>9055234463</t>
  </si>
  <si>
    <t>9056056141</t>
  </si>
  <si>
    <t>9057135769</t>
  </si>
  <si>
    <t>9057255746</t>
  </si>
  <si>
    <t>9057264480</t>
  </si>
  <si>
    <t>9058025812</t>
  </si>
  <si>
    <t>9058055710</t>
  </si>
  <si>
    <t>9058184597</t>
  </si>
  <si>
    <t>9058305707</t>
  </si>
  <si>
    <t>9058316113</t>
  </si>
  <si>
    <t>9059564195</t>
  </si>
  <si>
    <t>9060025722</t>
  </si>
  <si>
    <t>9060201887</t>
  </si>
  <si>
    <t>9060744286</t>
  </si>
  <si>
    <t>9061194021</t>
  </si>
  <si>
    <t>9061195143</t>
  </si>
  <si>
    <t>9061245699</t>
  </si>
  <si>
    <t>9061276169</t>
  </si>
  <si>
    <t>9062216075</t>
  </si>
  <si>
    <t>9152056089</t>
  </si>
  <si>
    <t>9153206161</t>
  </si>
  <si>
    <t>9153225708</t>
  </si>
  <si>
    <t>9154104850</t>
  </si>
  <si>
    <t>9154215741</t>
  </si>
  <si>
    <t>9154285723</t>
  </si>
  <si>
    <t>9155085742</t>
  </si>
  <si>
    <t>9155205730</t>
  </si>
  <si>
    <t>9155305269</t>
  </si>
  <si>
    <t>9156084850</t>
  </si>
  <si>
    <t>9156086148</t>
  </si>
  <si>
    <t>9157195839</t>
  </si>
  <si>
    <t>9158045710</t>
  </si>
  <si>
    <t>9158284861</t>
  </si>
  <si>
    <t>9159095308</t>
  </si>
  <si>
    <t>9162024872</t>
  </si>
  <si>
    <t>9162125302</t>
  </si>
  <si>
    <t>9162193282</t>
  </si>
  <si>
    <t>9251035717</t>
  </si>
  <si>
    <t>9251094864</t>
  </si>
  <si>
    <t>9252054856</t>
  </si>
  <si>
    <t>9252204841</t>
  </si>
  <si>
    <t>9254045768</t>
  </si>
  <si>
    <t>9254055294</t>
  </si>
  <si>
    <t>9254115750</t>
  </si>
  <si>
    <t>9255125704</t>
  </si>
  <si>
    <t>9255274479</t>
  </si>
  <si>
    <t>9256204848</t>
  </si>
  <si>
    <t>9257145722</t>
  </si>
  <si>
    <t>9257174784</t>
  </si>
  <si>
    <t>9257216067</t>
  </si>
  <si>
    <t>9257253423</t>
  </si>
  <si>
    <t>9258045709</t>
  </si>
  <si>
    <t>9260073262</t>
  </si>
  <si>
    <t>9260225139</t>
  </si>
  <si>
    <t>9260234841</t>
  </si>
  <si>
    <t>9260245709</t>
  </si>
  <si>
    <t>9261094073</t>
  </si>
  <si>
    <t>9261145729</t>
  </si>
  <si>
    <t>9261245730</t>
  </si>
  <si>
    <t>9351126147</t>
  </si>
  <si>
    <t>9351245728</t>
  </si>
  <si>
    <t>9352096072</t>
  </si>
  <si>
    <t>9353016068</t>
  </si>
  <si>
    <t>9353035703</t>
  </si>
  <si>
    <t>9354202671</t>
  </si>
  <si>
    <t>9355095706</t>
  </si>
  <si>
    <t>9355146086</t>
  </si>
  <si>
    <t>9355204771</t>
  </si>
  <si>
    <t>9355245746</t>
  </si>
  <si>
    <t>9355305729</t>
  </si>
  <si>
    <t>9356025701</t>
  </si>
  <si>
    <t>9356105748</t>
  </si>
  <si>
    <t>9356106155</t>
  </si>
  <si>
    <t>9356146063</t>
  </si>
  <si>
    <t>9356256195</t>
  </si>
  <si>
    <t>9357051319</t>
  </si>
  <si>
    <t>9358093701</t>
  </si>
  <si>
    <t>9359034465</t>
  </si>
  <si>
    <t>9360093479</t>
  </si>
  <si>
    <t>9360225292</t>
  </si>
  <si>
    <t>9360235742</t>
  </si>
  <si>
    <t>9360276167</t>
  </si>
  <si>
    <t>9362226093</t>
  </si>
  <si>
    <t>9451246167</t>
  </si>
  <si>
    <t>9452095719</t>
  </si>
  <si>
    <t>9453024592</t>
  </si>
  <si>
    <t>9453064291</t>
  </si>
  <si>
    <t>9453126078</t>
  </si>
  <si>
    <t>9453294851</t>
  </si>
  <si>
    <t>9454121886</t>
  </si>
  <si>
    <t>9458235732</t>
  </si>
  <si>
    <t>9458574488</t>
  </si>
  <si>
    <t>9460076153</t>
  </si>
  <si>
    <t>9460154484</t>
  </si>
  <si>
    <t>9460165814</t>
  </si>
  <si>
    <t>9461011714</t>
  </si>
  <si>
    <t>9461245376</t>
  </si>
  <si>
    <t>9461284459</t>
  </si>
  <si>
    <t>9462285701</t>
  </si>
  <si>
    <t>9552146175</t>
  </si>
  <si>
    <t>9552235715</t>
  </si>
  <si>
    <t>9553124306</t>
  </si>
  <si>
    <t>9554086157</t>
  </si>
  <si>
    <t>9554265721</t>
  </si>
  <si>
    <t>9555225724</t>
  </si>
  <si>
    <t>9555245755</t>
  </si>
  <si>
    <t>9556046071</t>
  </si>
  <si>
    <t>9556305770</t>
  </si>
  <si>
    <t>9557036170</t>
  </si>
  <si>
    <t>9557111113</t>
  </si>
  <si>
    <t>9557305010</t>
  </si>
  <si>
    <t>9557306066</t>
  </si>
  <si>
    <t>9559015015</t>
  </si>
  <si>
    <t>9561205720</t>
  </si>
  <si>
    <t>9562144856</t>
  </si>
  <si>
    <t>9651264216</t>
  </si>
  <si>
    <t>9654134842</t>
  </si>
  <si>
    <t>9654135700</t>
  </si>
  <si>
    <t>9655076101</t>
  </si>
  <si>
    <t>9656176156</t>
  </si>
  <si>
    <t>9657235742</t>
  </si>
  <si>
    <t>9658115720</t>
  </si>
  <si>
    <t>9661185083</t>
  </si>
  <si>
    <t>9754245710</t>
  </si>
  <si>
    <t>9854105734</t>
  </si>
  <si>
    <t>9857175713</t>
  </si>
  <si>
    <t>9862604136</t>
  </si>
  <si>
    <t>9951072329</t>
  </si>
  <si>
    <t>9951274861</t>
  </si>
  <si>
    <t>9953225700</t>
  </si>
  <si>
    <t>9954095294</t>
  </si>
  <si>
    <t>9956253208</t>
  </si>
  <si>
    <t>9958235716</t>
  </si>
  <si>
    <t>9959294851</t>
  </si>
  <si>
    <t>9960315717</t>
  </si>
  <si>
    <t>9961215308</t>
  </si>
  <si>
    <t>11:39</t>
  </si>
  <si>
    <t>20:59</t>
  </si>
  <si>
    <t>16:06</t>
  </si>
  <si>
    <t>12:19</t>
  </si>
  <si>
    <t>13:46</t>
  </si>
  <si>
    <t>09:34</t>
  </si>
  <si>
    <t>05:25</t>
  </si>
  <si>
    <t>21:17</t>
  </si>
  <si>
    <t>09:43</t>
  </si>
  <si>
    <t>09:12</t>
  </si>
  <si>
    <t>15:20</t>
  </si>
  <si>
    <t>09:46</t>
  </si>
  <si>
    <t>18:43</t>
  </si>
  <si>
    <t>21:30</t>
  </si>
  <si>
    <t>09:54</t>
  </si>
  <si>
    <t>08:41</t>
  </si>
  <si>
    <t>09:02</t>
  </si>
  <si>
    <t>14:08</t>
  </si>
  <si>
    <t>08:56</t>
  </si>
  <si>
    <t>20:48</t>
  </si>
  <si>
    <t>10:40</t>
  </si>
  <si>
    <t>12:52</t>
  </si>
  <si>
    <t>10:15</t>
  </si>
  <si>
    <t>12:54</t>
  </si>
  <si>
    <t>12:51</t>
  </si>
  <si>
    <t>IPCHO-5</t>
  </si>
  <si>
    <t>1 06.05.21</t>
  </si>
  <si>
    <t>15:36</t>
  </si>
  <si>
    <t>KAR-LU1</t>
  </si>
  <si>
    <t>5 25.05.21</t>
  </si>
  <si>
    <t>12:46</t>
  </si>
  <si>
    <t>1.CH-LU</t>
  </si>
  <si>
    <t>3 10.05.21</t>
  </si>
  <si>
    <t>2IK-30C</t>
  </si>
  <si>
    <t>1 20.05.21</t>
  </si>
  <si>
    <t>11:45</t>
  </si>
  <si>
    <t>1 31.05.21</t>
  </si>
  <si>
    <t>14:53</t>
  </si>
  <si>
    <t>1 27.05.21</t>
  </si>
  <si>
    <t>10:07</t>
  </si>
  <si>
    <t>1 13.05.21</t>
  </si>
  <si>
    <t>12:11</t>
  </si>
  <si>
    <t>21/00332</t>
  </si>
  <si>
    <t>KAR-LU15</t>
  </si>
  <si>
    <t>10:17</t>
  </si>
  <si>
    <t>21/00313</t>
  </si>
  <si>
    <t>21/00287</t>
  </si>
  <si>
    <t>21/00352</t>
  </si>
  <si>
    <t>IPCHO-51</t>
  </si>
  <si>
    <t>09:38</t>
  </si>
  <si>
    <t>21/00334</t>
  </si>
  <si>
    <t>11:12</t>
  </si>
  <si>
    <t>21/00384</t>
  </si>
  <si>
    <t>21/00401</t>
  </si>
  <si>
    <t>21/00368</t>
  </si>
  <si>
    <t>09:08</t>
  </si>
  <si>
    <t>21/01631</t>
  </si>
  <si>
    <t>1.CH-LU9</t>
  </si>
  <si>
    <t>PGK-19P</t>
  </si>
  <si>
    <t>O 26.05.21</t>
  </si>
  <si>
    <t>05:16</t>
  </si>
  <si>
    <t>16:18</t>
  </si>
  <si>
    <t>01:37</t>
  </si>
  <si>
    <t>10:53</t>
  </si>
  <si>
    <t>04:47</t>
  </si>
  <si>
    <t>09:00</t>
  </si>
  <si>
    <t>08:48</t>
  </si>
  <si>
    <t>13:44</t>
  </si>
  <si>
    <t>15:06</t>
  </si>
  <si>
    <t>10:03</t>
  </si>
  <si>
    <t>O 12.05.21</t>
  </si>
  <si>
    <t>18:25</t>
  </si>
  <si>
    <t>02:08</t>
  </si>
  <si>
    <t>23:56</t>
  </si>
  <si>
    <t>08:51</t>
  </si>
  <si>
    <t>14:50</t>
  </si>
  <si>
    <t>17:41</t>
  </si>
  <si>
    <t>18:55</t>
  </si>
  <si>
    <t>06:51</t>
  </si>
  <si>
    <t>O 03.05.21</t>
  </si>
  <si>
    <t>21:50</t>
  </si>
  <si>
    <t>13:59</t>
  </si>
  <si>
    <t>10:25</t>
  </si>
  <si>
    <t>18:29</t>
  </si>
  <si>
    <t>23:45</t>
  </si>
  <si>
    <t>16:47</t>
  </si>
  <si>
    <t>22:46</t>
  </si>
  <si>
    <t>11:13</t>
  </si>
  <si>
    <t>14:06</t>
  </si>
  <si>
    <t>13:45</t>
  </si>
  <si>
    <t>10:24</t>
  </si>
  <si>
    <t>17:01</t>
  </si>
  <si>
    <t>13:24</t>
  </si>
  <si>
    <t>09:32</t>
  </si>
  <si>
    <t>22:51</t>
  </si>
  <si>
    <t>23:24</t>
  </si>
  <si>
    <t>23:55</t>
  </si>
  <si>
    <t>15:48</t>
  </si>
  <si>
    <t>09:01</t>
  </si>
  <si>
    <t>O 18.05.21</t>
  </si>
  <si>
    <t>19:42</t>
  </si>
  <si>
    <t>O 08.05.21</t>
  </si>
  <si>
    <t>06:00</t>
  </si>
  <si>
    <t>18:21</t>
  </si>
  <si>
    <t>10:04</t>
  </si>
  <si>
    <t>15:16</t>
  </si>
  <si>
    <t>11:26</t>
  </si>
  <si>
    <t>08:35</t>
  </si>
  <si>
    <t>10:46</t>
  </si>
  <si>
    <t>13:39</t>
  </si>
  <si>
    <t>23:23</t>
  </si>
  <si>
    <t>11:21</t>
  </si>
  <si>
    <t>15:07</t>
  </si>
  <si>
    <t>00:47</t>
  </si>
  <si>
    <t>08:08</t>
  </si>
  <si>
    <t>17:09</t>
  </si>
  <si>
    <t>09:35</t>
  </si>
  <si>
    <t>09:07</t>
  </si>
  <si>
    <t>12:03</t>
  </si>
  <si>
    <t>10:41</t>
  </si>
  <si>
    <t>12:29</t>
  </si>
  <si>
    <t>05:14</t>
  </si>
  <si>
    <t>11:05</t>
  </si>
  <si>
    <t>O 20.05.21</t>
  </si>
  <si>
    <t>23:59</t>
  </si>
  <si>
    <t>09:44</t>
  </si>
  <si>
    <t>01:22</t>
  </si>
  <si>
    <t>16:28</t>
  </si>
  <si>
    <t>O 14.05.21</t>
  </si>
  <si>
    <t>18:27</t>
  </si>
  <si>
    <t>20:01</t>
  </si>
  <si>
    <t>08:45</t>
  </si>
  <si>
    <t>16:17</t>
  </si>
  <si>
    <t>08:26</t>
  </si>
  <si>
    <t>11:19</t>
  </si>
  <si>
    <t>12:16</t>
  </si>
  <si>
    <t>13:36</t>
  </si>
  <si>
    <t>12:28</t>
  </si>
  <si>
    <t>12:20</t>
  </si>
  <si>
    <t>14:52</t>
  </si>
  <si>
    <t>12:53</t>
  </si>
  <si>
    <t>O 06.05.21</t>
  </si>
  <si>
    <t>10:54</t>
  </si>
  <si>
    <t>14:02</t>
  </si>
  <si>
    <t>15:58</t>
  </si>
  <si>
    <t>21:49</t>
  </si>
  <si>
    <t>11:27</t>
  </si>
  <si>
    <t>11:47</t>
  </si>
  <si>
    <t>10:43</t>
  </si>
  <si>
    <t>15:09</t>
  </si>
  <si>
    <t>16:59</t>
  </si>
  <si>
    <t>08:12</t>
  </si>
  <si>
    <t>10:57</t>
  </si>
  <si>
    <t>18:51</t>
  </si>
  <si>
    <t>11:04</t>
  </si>
  <si>
    <t>08:47</t>
  </si>
  <si>
    <t>16:58</t>
  </si>
  <si>
    <t>16:14</t>
  </si>
  <si>
    <t>14:07</t>
  </si>
  <si>
    <t>02:57</t>
  </si>
  <si>
    <t>08:36</t>
  </si>
  <si>
    <t>11:01</t>
  </si>
  <si>
    <t>14:36</t>
  </si>
  <si>
    <t>14:46</t>
  </si>
  <si>
    <t>15:57</t>
  </si>
  <si>
    <t>08:18</t>
  </si>
  <si>
    <t>10:13</t>
  </si>
  <si>
    <t>08:29</t>
  </si>
  <si>
    <t>16:52</t>
  </si>
  <si>
    <t>18:06</t>
  </si>
  <si>
    <t>15:13</t>
  </si>
  <si>
    <t>12:27</t>
  </si>
  <si>
    <t>19:53</t>
  </si>
  <si>
    <t>01:04</t>
  </si>
  <si>
    <t>08:17</t>
  </si>
  <si>
    <t>19:17</t>
  </si>
  <si>
    <t>20:00</t>
  </si>
  <si>
    <t>12:08</t>
  </si>
  <si>
    <t>13:17</t>
  </si>
  <si>
    <t>11:46</t>
  </si>
  <si>
    <t>Příjem/Propuštění</t>
  </si>
  <si>
    <t>875664/445744337</t>
  </si>
  <si>
    <t>435123/47144347</t>
  </si>
  <si>
    <t>936023/574244347</t>
  </si>
  <si>
    <t>505721/09244328</t>
  </si>
  <si>
    <t>655908/147444328</t>
  </si>
  <si>
    <t>885222/384244341</t>
  </si>
  <si>
    <t>925220/484144345</t>
  </si>
  <si>
    <t>945329/485144346</t>
  </si>
  <si>
    <t>805825/431444346</t>
  </si>
  <si>
    <t>466218/43844342</t>
  </si>
  <si>
    <t>875302/483044344</t>
  </si>
  <si>
    <t>845816/532044328</t>
  </si>
  <si>
    <t>875722/508144344</t>
  </si>
  <si>
    <t>825215/250244347</t>
  </si>
  <si>
    <t>395323/44144335</t>
  </si>
  <si>
    <t>916219/328244336</t>
  </si>
  <si>
    <t>765318/530944347</t>
  </si>
  <si>
    <t>865822/581844347</t>
  </si>
  <si>
    <t>926024/570944347</t>
  </si>
  <si>
    <t>845124/493444345</t>
  </si>
  <si>
    <t>845802/533444347</t>
  </si>
  <si>
    <t>906127/616944343</t>
  </si>
  <si>
    <t>886117/516944347</t>
  </si>
  <si>
    <t>845417/274944347</t>
  </si>
  <si>
    <t>916212/530244337</t>
  </si>
  <si>
    <t>926023/484144347</t>
  </si>
  <si>
    <t>945857/448844344</t>
  </si>
  <si>
    <t>826203/534244345</t>
  </si>
  <si>
    <t>955703/617044343</t>
  </si>
  <si>
    <t>846204/530644344</t>
  </si>
  <si>
    <t>855816/580344345</t>
  </si>
  <si>
    <t>715152/431444347</t>
  </si>
  <si>
    <t>805819/568444347</t>
  </si>
  <si>
    <t>575701/052344347</t>
  </si>
  <si>
    <t>815915/516944345</t>
  </si>
  <si>
    <t>446101/13444321</t>
  </si>
  <si>
    <t>805312/570744343</t>
  </si>
  <si>
    <t>945302/459244339</t>
  </si>
  <si>
    <t>835222/518944347</t>
  </si>
  <si>
    <t>915608/485044347</t>
  </si>
  <si>
    <t>815606/532444336</t>
  </si>
  <si>
    <t>785301/578644326</t>
  </si>
  <si>
    <t>935112/614744341</t>
  </si>
  <si>
    <t>876214/582144345</t>
  </si>
  <si>
    <t>926109/407344346</t>
  </si>
  <si>
    <t>906124/569944344</t>
  </si>
  <si>
    <t>Příjem</t>
  </si>
  <si>
    <t>A</t>
  </si>
  <si>
    <t>B</t>
  </si>
  <si>
    <t>PocetOD_Foks</t>
  </si>
  <si>
    <t>PocetOD_Medea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</si>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</sst>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2" borderId="1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/>
    </xf>
    <xf numFmtId="0" fontId="0" fillId="3" borderId="0" xfId="0" applyFill="1"/>
    <xf numFmtId="0" fontId="0" fillId="4" borderId="0" xfId="0" applyFill="1"/>
    <xf numFmtId="0" fontId="1" fillId="2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2">
    <cellStyle name="Normální" xfId="0" builtinId="0"/>
    <cellStyle name="Normální_List4" xfId="1" xr:uid="{E0D91DCC-1A18-4A5A-B05F-EC0DC3C6E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E1B3-99DF-4E29-BC4E-EF2F54B4B5AE}">
  <dimension ref="A1:L406"/>
  <sheetViews>
    <sheetView workbookViewId="0">
      <pane ySplit="1" topLeftCell="A382" activePane="bottomLeft" state="frozen"/>
      <selection pane="bottomLeft" activeCell="J384" sqref="J384"/>
    </sheetView>
  </sheetViews>
  <sheetFormatPr defaultRowHeight="15" x14ac:dyDescent="0.25"/>
  <cols>
    <col min="1" max="1" width="2" bestFit="1" customWidth="1"/>
    <col min="2" max="2" width="17.42578125" bestFit="1" customWidth="1"/>
    <col min="7" max="8" width="10.140625" bestFit="1" customWidth="1"/>
    <col min="10" max="10" width="10.140625" bestFit="1" customWidth="1"/>
    <col min="11" max="11" width="17" bestFit="1" customWidth="1"/>
    <col min="12" max="12" width="11" bestFit="1" customWidth="1"/>
  </cols>
  <sheetData>
    <row r="1" spans="1:12" x14ac:dyDescent="0.25">
      <c r="A1" t="s">
        <v>2163</v>
      </c>
      <c r="B1" t="s">
        <v>2164</v>
      </c>
      <c r="C1" t="s">
        <v>2163</v>
      </c>
      <c r="D1" t="s">
        <v>2164</v>
      </c>
      <c r="E1" t="s">
        <v>2163</v>
      </c>
      <c r="F1" t="s">
        <v>2164</v>
      </c>
      <c r="G1" t="s">
        <v>2163</v>
      </c>
      <c r="H1" t="s">
        <v>2164</v>
      </c>
      <c r="I1" t="s">
        <v>2163</v>
      </c>
      <c r="J1" t="s">
        <v>2164</v>
      </c>
      <c r="K1" t="s">
        <v>2163</v>
      </c>
      <c r="L1" t="s">
        <v>2164</v>
      </c>
    </row>
    <row r="2" spans="1:12" x14ac:dyDescent="0.25">
      <c r="A2">
        <v>1</v>
      </c>
      <c r="B2" t="s">
        <v>2115</v>
      </c>
      <c r="C2" s="1" t="s">
        <v>1144</v>
      </c>
      <c r="D2" s="1" t="s">
        <v>1143</v>
      </c>
      <c r="E2" s="1" t="s">
        <v>1142</v>
      </c>
      <c r="F2" s="1" t="s">
        <v>1</v>
      </c>
      <c r="G2" s="2">
        <v>44319</v>
      </c>
      <c r="H2" s="2">
        <v>44321</v>
      </c>
      <c r="I2" s="1" t="s">
        <v>1141</v>
      </c>
      <c r="J2">
        <f t="shared" ref="J2:J65" si="0">IF(G2=H2,0,IF(G2&lt;DATE(2021,5,1),H2-DATE(2021,5,1),H2-G2))</f>
        <v>2</v>
      </c>
      <c r="K2" t="str">
        <f>E2&amp;G2</f>
        <v>735216/576644319</v>
      </c>
      <c r="L2" s="1" t="str">
        <f>LEFT(E2,6)&amp;MID(E2,8,4)</f>
        <v>7352165766</v>
      </c>
    </row>
    <row r="3" spans="1:12" x14ac:dyDescent="0.25">
      <c r="A3">
        <v>1</v>
      </c>
      <c r="B3" t="s">
        <v>2115</v>
      </c>
      <c r="C3" s="1" t="s">
        <v>1140</v>
      </c>
      <c r="D3" s="1" t="s">
        <v>1139</v>
      </c>
      <c r="E3" s="1" t="s">
        <v>1138</v>
      </c>
      <c r="F3" s="1" t="s">
        <v>6</v>
      </c>
      <c r="G3" s="2">
        <v>44319</v>
      </c>
      <c r="H3" s="2">
        <v>44321</v>
      </c>
      <c r="I3" s="1" t="s">
        <v>92</v>
      </c>
      <c r="J3">
        <f t="shared" si="0"/>
        <v>2</v>
      </c>
      <c r="K3" t="str">
        <f t="shared" ref="K3:K66" si="1">E3&amp;G3</f>
        <v>025417/572444319</v>
      </c>
      <c r="L3" s="1" t="str">
        <f t="shared" ref="L3:L66" si="2">LEFT(E3,6)&amp;MID(E3,8,4)</f>
        <v>0254175724</v>
      </c>
    </row>
    <row r="4" spans="1:12" x14ac:dyDescent="0.25">
      <c r="A4">
        <v>1</v>
      </c>
      <c r="B4" t="s">
        <v>2115</v>
      </c>
      <c r="C4" s="1" t="s">
        <v>1137</v>
      </c>
      <c r="D4" s="1" t="s">
        <v>1136</v>
      </c>
      <c r="E4" s="1" t="s">
        <v>1135</v>
      </c>
      <c r="F4" s="1" t="s">
        <v>1</v>
      </c>
      <c r="G4" s="2">
        <v>44333</v>
      </c>
      <c r="H4" s="2">
        <v>44335</v>
      </c>
      <c r="I4" s="1" t="s">
        <v>92</v>
      </c>
      <c r="J4">
        <f t="shared" si="0"/>
        <v>2</v>
      </c>
      <c r="K4" t="str">
        <f t="shared" si="1"/>
        <v>035525/572544333</v>
      </c>
      <c r="L4" s="1" t="str">
        <f t="shared" si="2"/>
        <v>0355255725</v>
      </c>
    </row>
    <row r="5" spans="1:12" x14ac:dyDescent="0.25">
      <c r="A5">
        <v>1</v>
      </c>
      <c r="B5" t="s">
        <v>2115</v>
      </c>
      <c r="C5" s="1" t="s">
        <v>1134</v>
      </c>
      <c r="D5" s="1" t="s">
        <v>1133</v>
      </c>
      <c r="E5" s="1" t="s">
        <v>1132</v>
      </c>
      <c r="F5" s="1" t="s">
        <v>1</v>
      </c>
      <c r="G5" s="2">
        <v>44334</v>
      </c>
      <c r="H5" s="2">
        <v>44344</v>
      </c>
      <c r="I5" s="1" t="s">
        <v>346</v>
      </c>
      <c r="J5">
        <f t="shared" si="0"/>
        <v>10</v>
      </c>
      <c r="K5" t="str">
        <f t="shared" si="1"/>
        <v>745425/573244334</v>
      </c>
      <c r="L5" s="1" t="str">
        <f t="shared" si="2"/>
        <v>7454255732</v>
      </c>
    </row>
    <row r="6" spans="1:12" x14ac:dyDescent="0.25">
      <c r="A6">
        <v>1</v>
      </c>
      <c r="B6" t="s">
        <v>2115</v>
      </c>
      <c r="C6" s="1" t="s">
        <v>1131</v>
      </c>
      <c r="D6" s="1" t="s">
        <v>1129</v>
      </c>
      <c r="E6" s="1" t="s">
        <v>1128</v>
      </c>
      <c r="F6" s="1" t="s">
        <v>1</v>
      </c>
      <c r="G6" s="2">
        <v>44323</v>
      </c>
      <c r="H6" s="2">
        <v>44323</v>
      </c>
      <c r="I6" s="1" t="s">
        <v>346</v>
      </c>
      <c r="J6">
        <f t="shared" si="0"/>
        <v>0</v>
      </c>
      <c r="K6" t="str">
        <f t="shared" si="1"/>
        <v>826228/484444323</v>
      </c>
      <c r="L6" s="1" t="str">
        <f t="shared" si="2"/>
        <v>8262284844</v>
      </c>
    </row>
    <row r="7" spans="1:12" x14ac:dyDescent="0.25">
      <c r="A7">
        <v>1</v>
      </c>
      <c r="B7" t="s">
        <v>2115</v>
      </c>
      <c r="C7" s="1" t="s">
        <v>1130</v>
      </c>
      <c r="D7" s="1" t="s">
        <v>1129</v>
      </c>
      <c r="E7" s="1" t="s">
        <v>1128</v>
      </c>
      <c r="F7" s="1" t="s">
        <v>1</v>
      </c>
      <c r="G7" s="2">
        <v>44326</v>
      </c>
      <c r="H7" s="2">
        <v>44327</v>
      </c>
      <c r="I7" s="1" t="s">
        <v>346</v>
      </c>
      <c r="J7">
        <f t="shared" si="0"/>
        <v>1</v>
      </c>
      <c r="K7" t="str">
        <f t="shared" si="1"/>
        <v>826228/484444326</v>
      </c>
      <c r="L7" s="1" t="str">
        <f t="shared" si="2"/>
        <v>8262284844</v>
      </c>
    </row>
    <row r="8" spans="1:12" x14ac:dyDescent="0.25">
      <c r="A8">
        <v>1</v>
      </c>
      <c r="B8" t="s">
        <v>2115</v>
      </c>
      <c r="C8" s="1" t="s">
        <v>1127</v>
      </c>
      <c r="D8" s="1" t="s">
        <v>1126</v>
      </c>
      <c r="E8" s="1" t="s">
        <v>1125</v>
      </c>
      <c r="F8" s="1" t="s">
        <v>6</v>
      </c>
      <c r="G8" s="2">
        <v>44330</v>
      </c>
      <c r="H8" s="2">
        <v>44332</v>
      </c>
      <c r="I8" s="1" t="s">
        <v>44</v>
      </c>
      <c r="J8">
        <f t="shared" si="0"/>
        <v>2</v>
      </c>
      <c r="K8" t="str">
        <f t="shared" si="1"/>
        <v>946016/581444330</v>
      </c>
      <c r="L8" s="1" t="str">
        <f t="shared" si="2"/>
        <v>9460165814</v>
      </c>
    </row>
    <row r="9" spans="1:12" x14ac:dyDescent="0.25">
      <c r="A9">
        <v>1</v>
      </c>
      <c r="B9" t="s">
        <v>2115</v>
      </c>
      <c r="C9" s="1" t="s">
        <v>1124</v>
      </c>
      <c r="D9" s="1" t="s">
        <v>1123</v>
      </c>
      <c r="E9" s="1" t="s">
        <v>1122</v>
      </c>
      <c r="F9" s="1" t="s">
        <v>6</v>
      </c>
      <c r="G9" s="2">
        <v>44333</v>
      </c>
      <c r="H9" s="2">
        <v>44339</v>
      </c>
      <c r="I9" s="1" t="s">
        <v>92</v>
      </c>
      <c r="J9">
        <f t="shared" si="0"/>
        <v>6</v>
      </c>
      <c r="K9" t="str">
        <f t="shared" si="1"/>
        <v>906020/188744333</v>
      </c>
      <c r="L9" s="1" t="str">
        <f t="shared" si="2"/>
        <v>9060201887</v>
      </c>
    </row>
    <row r="10" spans="1:12" x14ac:dyDescent="0.25">
      <c r="A10">
        <v>1</v>
      </c>
      <c r="B10" t="s">
        <v>2115</v>
      </c>
      <c r="C10" s="1" t="s">
        <v>1121</v>
      </c>
      <c r="D10" s="1" t="s">
        <v>1120</v>
      </c>
      <c r="E10" s="1" t="s">
        <v>1119</v>
      </c>
      <c r="F10" s="1" t="s">
        <v>1</v>
      </c>
      <c r="G10" s="2">
        <v>44336</v>
      </c>
      <c r="H10" s="2">
        <v>44337</v>
      </c>
      <c r="I10" s="1" t="s">
        <v>708</v>
      </c>
      <c r="J10">
        <f t="shared" si="0"/>
        <v>1</v>
      </c>
      <c r="K10" t="str">
        <f t="shared" si="1"/>
        <v>696121/265444336</v>
      </c>
      <c r="L10" s="1" t="str">
        <f t="shared" si="2"/>
        <v>6961212654</v>
      </c>
    </row>
    <row r="11" spans="1:12" x14ac:dyDescent="0.25">
      <c r="A11">
        <v>1</v>
      </c>
      <c r="B11" t="s">
        <v>2115</v>
      </c>
      <c r="C11" s="1" t="s">
        <v>1118</v>
      </c>
      <c r="D11" s="1" t="s">
        <v>1117</v>
      </c>
      <c r="E11" s="1" t="s">
        <v>1116</v>
      </c>
      <c r="F11" s="1" t="s">
        <v>6</v>
      </c>
      <c r="G11" s="2">
        <v>44326</v>
      </c>
      <c r="H11" s="2">
        <v>44331</v>
      </c>
      <c r="I11" s="1" t="s">
        <v>92</v>
      </c>
      <c r="J11">
        <f t="shared" si="0"/>
        <v>5</v>
      </c>
      <c r="K11" t="str">
        <f t="shared" si="1"/>
        <v>005512/486144326</v>
      </c>
      <c r="L11" s="1" t="str">
        <f t="shared" si="2"/>
        <v>0055124861</v>
      </c>
    </row>
    <row r="12" spans="1:12" x14ac:dyDescent="0.25">
      <c r="A12">
        <v>1</v>
      </c>
      <c r="B12" t="s">
        <v>2115</v>
      </c>
      <c r="C12" s="1" t="s">
        <v>1115</v>
      </c>
      <c r="D12" s="1" t="s">
        <v>1114</v>
      </c>
      <c r="E12" s="1" t="s">
        <v>1113</v>
      </c>
      <c r="F12" s="1" t="s">
        <v>1</v>
      </c>
      <c r="G12" s="2">
        <v>44326</v>
      </c>
      <c r="H12" s="2">
        <v>44327</v>
      </c>
      <c r="I12" s="1" t="s">
        <v>839</v>
      </c>
      <c r="J12">
        <f t="shared" si="0"/>
        <v>1</v>
      </c>
      <c r="K12" t="str">
        <f t="shared" si="1"/>
        <v>585108/107144326</v>
      </c>
      <c r="L12" s="1" t="str">
        <f t="shared" si="2"/>
        <v>5851081071</v>
      </c>
    </row>
    <row r="13" spans="1:12" x14ac:dyDescent="0.25">
      <c r="A13">
        <v>1</v>
      </c>
      <c r="B13" t="s">
        <v>2115</v>
      </c>
      <c r="C13" s="1" t="s">
        <v>1112</v>
      </c>
      <c r="D13" s="1" t="s">
        <v>1111</v>
      </c>
      <c r="E13" s="1" t="s">
        <v>1110</v>
      </c>
      <c r="F13" s="1" t="s">
        <v>6</v>
      </c>
      <c r="G13" s="2">
        <v>44323</v>
      </c>
      <c r="H13" s="2">
        <v>44327</v>
      </c>
      <c r="I13" s="1" t="s">
        <v>5</v>
      </c>
      <c r="J13">
        <f t="shared" si="0"/>
        <v>4</v>
      </c>
      <c r="K13" t="str">
        <f t="shared" si="1"/>
        <v>925411/575044323</v>
      </c>
      <c r="L13" s="1" t="str">
        <f t="shared" si="2"/>
        <v>9254115750</v>
      </c>
    </row>
    <row r="14" spans="1:12" x14ac:dyDescent="0.25">
      <c r="A14">
        <v>1</v>
      </c>
      <c r="B14" t="s">
        <v>2115</v>
      </c>
      <c r="C14" s="1" t="s">
        <v>1109</v>
      </c>
      <c r="D14" s="1" t="s">
        <v>1108</v>
      </c>
      <c r="E14" s="1" t="s">
        <v>1107</v>
      </c>
      <c r="F14" s="1" t="s">
        <v>1</v>
      </c>
      <c r="G14" s="2">
        <v>44319</v>
      </c>
      <c r="H14" s="2">
        <v>44323</v>
      </c>
      <c r="I14" s="1" t="s">
        <v>0</v>
      </c>
      <c r="J14">
        <f t="shared" si="0"/>
        <v>4</v>
      </c>
      <c r="K14" t="str">
        <f t="shared" si="1"/>
        <v>856213/431744319</v>
      </c>
      <c r="L14" s="1" t="str">
        <f t="shared" si="2"/>
        <v>8562134317</v>
      </c>
    </row>
    <row r="15" spans="1:12" x14ac:dyDescent="0.25">
      <c r="A15">
        <v>1</v>
      </c>
      <c r="B15" t="s">
        <v>2115</v>
      </c>
      <c r="C15" s="1" t="s">
        <v>1106</v>
      </c>
      <c r="D15" s="1" t="s">
        <v>1105</v>
      </c>
      <c r="E15" s="1" t="s">
        <v>1104</v>
      </c>
      <c r="F15" s="1" t="s">
        <v>1</v>
      </c>
      <c r="G15" s="2">
        <v>44323</v>
      </c>
      <c r="H15" s="2">
        <v>44325</v>
      </c>
      <c r="I15" s="1" t="s">
        <v>177</v>
      </c>
      <c r="J15">
        <f t="shared" si="0"/>
        <v>2</v>
      </c>
      <c r="K15" t="str">
        <f t="shared" si="1"/>
        <v>815628/575344323</v>
      </c>
      <c r="L15" s="1" t="str">
        <f t="shared" si="2"/>
        <v>8156285753</v>
      </c>
    </row>
    <row r="16" spans="1:12" x14ac:dyDescent="0.25">
      <c r="A16">
        <v>1</v>
      </c>
      <c r="B16" t="s">
        <v>2115</v>
      </c>
      <c r="C16" s="1" t="s">
        <v>1103</v>
      </c>
      <c r="D16" s="1" t="s">
        <v>1102</v>
      </c>
      <c r="E16" s="1" t="s">
        <v>1101</v>
      </c>
      <c r="F16" s="1" t="s">
        <v>1</v>
      </c>
      <c r="G16" s="2">
        <v>44326</v>
      </c>
      <c r="H16" s="2">
        <v>44327</v>
      </c>
      <c r="I16" s="1" t="s">
        <v>983</v>
      </c>
      <c r="J16">
        <f t="shared" si="0"/>
        <v>1</v>
      </c>
      <c r="K16" t="str">
        <f t="shared" si="1"/>
        <v>685304/073344326</v>
      </c>
      <c r="L16" s="1" t="str">
        <f t="shared" si="2"/>
        <v>6853040733</v>
      </c>
    </row>
    <row r="17" spans="1:12" x14ac:dyDescent="0.25">
      <c r="A17">
        <v>1</v>
      </c>
      <c r="B17" t="s">
        <v>2115</v>
      </c>
      <c r="C17" s="1" t="s">
        <v>1100</v>
      </c>
      <c r="D17" s="1" t="s">
        <v>1099</v>
      </c>
      <c r="E17" s="1" t="s">
        <v>1098</v>
      </c>
      <c r="F17" s="1" t="s">
        <v>6</v>
      </c>
      <c r="G17" s="2">
        <v>44329</v>
      </c>
      <c r="H17" s="2">
        <v>44332</v>
      </c>
      <c r="I17" s="1" t="s">
        <v>37</v>
      </c>
      <c r="J17">
        <f t="shared" si="0"/>
        <v>3</v>
      </c>
      <c r="K17" t="str">
        <f t="shared" si="1"/>
        <v>886107/422244329</v>
      </c>
      <c r="L17" s="1" t="str">
        <f t="shared" si="2"/>
        <v>8861074222</v>
      </c>
    </row>
    <row r="18" spans="1:12" x14ac:dyDescent="0.25">
      <c r="A18">
        <v>1</v>
      </c>
      <c r="B18" t="s">
        <v>2115</v>
      </c>
      <c r="C18" s="1" t="s">
        <v>1097</v>
      </c>
      <c r="D18" s="1" t="s">
        <v>1096</v>
      </c>
      <c r="E18" s="1" t="s">
        <v>1095</v>
      </c>
      <c r="F18" s="1" t="s">
        <v>1</v>
      </c>
      <c r="G18" s="2">
        <v>44342</v>
      </c>
      <c r="H18" s="2">
        <v>44343</v>
      </c>
      <c r="I18" s="1" t="s">
        <v>913</v>
      </c>
      <c r="J18">
        <f t="shared" si="0"/>
        <v>1</v>
      </c>
      <c r="K18" t="str">
        <f t="shared" si="1"/>
        <v>865929/579944342</v>
      </c>
      <c r="L18" s="1" t="str">
        <f t="shared" si="2"/>
        <v>8659295799</v>
      </c>
    </row>
    <row r="19" spans="1:12" x14ac:dyDescent="0.25">
      <c r="A19">
        <v>1</v>
      </c>
      <c r="B19" t="s">
        <v>2115</v>
      </c>
      <c r="C19" s="1" t="s">
        <v>1094</v>
      </c>
      <c r="D19" s="1" t="s">
        <v>1093</v>
      </c>
      <c r="E19" s="1" t="s">
        <v>1092</v>
      </c>
      <c r="F19" s="1" t="s">
        <v>1</v>
      </c>
      <c r="G19" s="2">
        <v>44326</v>
      </c>
      <c r="H19" s="2">
        <v>44329</v>
      </c>
      <c r="I19" s="1" t="s">
        <v>92</v>
      </c>
      <c r="J19">
        <f t="shared" si="0"/>
        <v>3</v>
      </c>
      <c r="K19" t="str">
        <f t="shared" si="1"/>
        <v>925512/570444326</v>
      </c>
      <c r="L19" s="1" t="str">
        <f t="shared" si="2"/>
        <v>9255125704</v>
      </c>
    </row>
    <row r="20" spans="1:12" x14ac:dyDescent="0.25">
      <c r="A20">
        <v>1</v>
      </c>
      <c r="B20" t="s">
        <v>2115</v>
      </c>
      <c r="C20" s="1" t="s">
        <v>1091</v>
      </c>
      <c r="D20" s="1" t="s">
        <v>1090</v>
      </c>
      <c r="E20" s="1" t="s">
        <v>1089</v>
      </c>
      <c r="F20" s="1" t="s">
        <v>1</v>
      </c>
      <c r="G20" s="2">
        <v>44332</v>
      </c>
      <c r="H20" s="2">
        <v>44334</v>
      </c>
      <c r="I20" s="1" t="s">
        <v>372</v>
      </c>
      <c r="J20">
        <f t="shared" si="0"/>
        <v>2</v>
      </c>
      <c r="K20" t="str">
        <f t="shared" si="1"/>
        <v>945124/616744332</v>
      </c>
      <c r="L20" s="1" t="str">
        <f t="shared" si="2"/>
        <v>9451246167</v>
      </c>
    </row>
    <row r="21" spans="1:12" x14ac:dyDescent="0.25">
      <c r="A21">
        <v>1</v>
      </c>
      <c r="B21" t="s">
        <v>2115</v>
      </c>
      <c r="C21" s="1" t="s">
        <v>1088</v>
      </c>
      <c r="D21" s="1" t="s">
        <v>1087</v>
      </c>
      <c r="E21" s="1" t="s">
        <v>1086</v>
      </c>
      <c r="F21" s="1" t="s">
        <v>1</v>
      </c>
      <c r="G21" s="2">
        <v>44316</v>
      </c>
      <c r="H21" s="2">
        <v>44317</v>
      </c>
      <c r="I21" s="1" t="s">
        <v>81</v>
      </c>
      <c r="J21">
        <f>IF(G21=H21,0,IF(G21&lt;DATE(2021,5,1),H21-DATE(2021,5,1),H21-G21))</f>
        <v>0</v>
      </c>
      <c r="K21" t="str">
        <f t="shared" si="1"/>
        <v>575321/228944316</v>
      </c>
      <c r="L21" s="1" t="str">
        <f t="shared" si="2"/>
        <v>5753212289</v>
      </c>
    </row>
    <row r="22" spans="1:12" x14ac:dyDescent="0.25">
      <c r="A22">
        <v>1</v>
      </c>
      <c r="B22" t="s">
        <v>2115</v>
      </c>
      <c r="C22" s="1" t="s">
        <v>1085</v>
      </c>
      <c r="D22" s="1" t="s">
        <v>1084</v>
      </c>
      <c r="E22" s="1" t="s">
        <v>1083</v>
      </c>
      <c r="F22" s="1" t="s">
        <v>6</v>
      </c>
      <c r="G22" s="2">
        <v>44325</v>
      </c>
      <c r="H22" s="2">
        <v>44328</v>
      </c>
      <c r="I22" s="1" t="s">
        <v>92</v>
      </c>
      <c r="J22">
        <f t="shared" ref="J22:J85" si="3">IF(G22=H22,0,IF(G22&lt;DATE(2021,5,1),H22-DATE(2021,5,1),H22-G22))</f>
        <v>3</v>
      </c>
      <c r="K22" t="str">
        <f t="shared" si="1"/>
        <v>875320/613244325</v>
      </c>
      <c r="L22" s="1" t="str">
        <f t="shared" si="2"/>
        <v>8753206132</v>
      </c>
    </row>
    <row r="23" spans="1:12" x14ac:dyDescent="0.25">
      <c r="A23">
        <v>1</v>
      </c>
      <c r="B23" t="s">
        <v>2115</v>
      </c>
      <c r="C23" s="1" t="s">
        <v>1082</v>
      </c>
      <c r="D23" s="1" t="s">
        <v>1081</v>
      </c>
      <c r="E23" s="1" t="s">
        <v>1080</v>
      </c>
      <c r="F23" s="1" t="s">
        <v>1</v>
      </c>
      <c r="G23" s="2">
        <v>44327</v>
      </c>
      <c r="H23" s="2">
        <v>44327</v>
      </c>
      <c r="I23" s="1" t="s">
        <v>553</v>
      </c>
      <c r="J23">
        <f t="shared" si="3"/>
        <v>0</v>
      </c>
      <c r="K23" t="str">
        <f t="shared" si="1"/>
        <v>565110/146744327</v>
      </c>
      <c r="L23" s="1" t="str">
        <f t="shared" si="2"/>
        <v>5651101467</v>
      </c>
    </row>
    <row r="24" spans="1:12" x14ac:dyDescent="0.25">
      <c r="A24">
        <v>1</v>
      </c>
      <c r="B24" t="s">
        <v>2115</v>
      </c>
      <c r="C24" s="1" t="s">
        <v>1079</v>
      </c>
      <c r="D24" s="1" t="s">
        <v>1078</v>
      </c>
      <c r="E24" s="1" t="s">
        <v>1077</v>
      </c>
      <c r="F24" s="1" t="s">
        <v>1</v>
      </c>
      <c r="G24" s="2">
        <v>44327</v>
      </c>
      <c r="H24" s="2">
        <v>44327</v>
      </c>
      <c r="I24" s="1" t="s">
        <v>553</v>
      </c>
      <c r="J24">
        <f t="shared" si="3"/>
        <v>0</v>
      </c>
      <c r="K24" t="str">
        <f t="shared" si="1"/>
        <v>786027/532444327</v>
      </c>
      <c r="L24" s="1" t="str">
        <f t="shared" si="2"/>
        <v>7860275324</v>
      </c>
    </row>
    <row r="25" spans="1:12" x14ac:dyDescent="0.25">
      <c r="A25">
        <v>1</v>
      </c>
      <c r="B25" t="s">
        <v>2115</v>
      </c>
      <c r="C25" s="1" t="s">
        <v>1076</v>
      </c>
      <c r="D25" s="1" t="s">
        <v>1075</v>
      </c>
      <c r="E25" s="1" t="s">
        <v>1074</v>
      </c>
      <c r="F25" s="1" t="s">
        <v>6</v>
      </c>
      <c r="G25" s="2">
        <v>44330</v>
      </c>
      <c r="H25" s="2">
        <v>44332</v>
      </c>
      <c r="I25" s="1" t="s">
        <v>330</v>
      </c>
      <c r="J25">
        <f t="shared" si="3"/>
        <v>2</v>
      </c>
      <c r="K25" t="str">
        <f t="shared" si="1"/>
        <v>885603/582644330</v>
      </c>
      <c r="L25" s="1" t="str">
        <f t="shared" si="2"/>
        <v>8856035826</v>
      </c>
    </row>
    <row r="26" spans="1:12" x14ac:dyDescent="0.25">
      <c r="A26">
        <v>1</v>
      </c>
      <c r="B26" t="s">
        <v>2115</v>
      </c>
      <c r="C26" s="1" t="s">
        <v>1073</v>
      </c>
      <c r="D26" s="1" t="s">
        <v>1072</v>
      </c>
      <c r="E26" s="1" t="s">
        <v>1071</v>
      </c>
      <c r="F26" s="1" t="s">
        <v>6</v>
      </c>
      <c r="G26" s="2">
        <v>44337</v>
      </c>
      <c r="H26" s="2">
        <v>44340</v>
      </c>
      <c r="I26" s="1" t="s">
        <v>92</v>
      </c>
      <c r="J26">
        <f t="shared" si="3"/>
        <v>3</v>
      </c>
      <c r="K26" t="str">
        <f t="shared" si="1"/>
        <v>935303/570344337</v>
      </c>
      <c r="L26" s="1" t="str">
        <f t="shared" si="2"/>
        <v>9353035703</v>
      </c>
    </row>
    <row r="27" spans="1:12" x14ac:dyDescent="0.25">
      <c r="A27">
        <v>1</v>
      </c>
      <c r="B27" t="s">
        <v>2115</v>
      </c>
      <c r="C27" s="1" t="s">
        <v>1070</v>
      </c>
      <c r="D27" s="1" t="s">
        <v>1069</v>
      </c>
      <c r="E27" s="1" t="s">
        <v>1068</v>
      </c>
      <c r="F27" s="1" t="s">
        <v>1</v>
      </c>
      <c r="G27" s="2">
        <v>44314</v>
      </c>
      <c r="H27" s="2">
        <v>44319</v>
      </c>
      <c r="I27" s="1" t="s">
        <v>502</v>
      </c>
      <c r="J27">
        <f t="shared" si="3"/>
        <v>2</v>
      </c>
      <c r="K27" t="str">
        <f t="shared" si="1"/>
        <v>826111/007744314</v>
      </c>
      <c r="L27" s="1" t="str">
        <f t="shared" si="2"/>
        <v>8261110077</v>
      </c>
    </row>
    <row r="28" spans="1:12" x14ac:dyDescent="0.25">
      <c r="A28">
        <v>1</v>
      </c>
      <c r="B28" t="s">
        <v>2115</v>
      </c>
      <c r="C28" s="1" t="s">
        <v>1067</v>
      </c>
      <c r="D28" s="1" t="s">
        <v>1066</v>
      </c>
      <c r="E28" s="1" t="s">
        <v>1065</v>
      </c>
      <c r="F28" s="1" t="s">
        <v>1</v>
      </c>
      <c r="G28" s="2">
        <v>44321</v>
      </c>
      <c r="H28" s="2">
        <v>44325</v>
      </c>
      <c r="I28" s="1" t="s">
        <v>92</v>
      </c>
      <c r="J28">
        <f t="shared" si="3"/>
        <v>4</v>
      </c>
      <c r="K28" t="str">
        <f t="shared" si="1"/>
        <v>915205/608944321</v>
      </c>
      <c r="L28" s="1" t="str">
        <f t="shared" si="2"/>
        <v>9152056089</v>
      </c>
    </row>
    <row r="29" spans="1:12" x14ac:dyDescent="0.25">
      <c r="A29">
        <v>1</v>
      </c>
      <c r="B29" t="s">
        <v>2115</v>
      </c>
      <c r="C29" s="1" t="s">
        <v>1064</v>
      </c>
      <c r="D29" s="1" t="s">
        <v>1063</v>
      </c>
      <c r="E29" s="1" t="s">
        <v>1062</v>
      </c>
      <c r="F29" s="1" t="s">
        <v>1</v>
      </c>
      <c r="G29" s="2">
        <v>44316</v>
      </c>
      <c r="H29" s="2">
        <v>44319</v>
      </c>
      <c r="I29" s="1" t="s">
        <v>92</v>
      </c>
      <c r="J29">
        <f t="shared" si="3"/>
        <v>2</v>
      </c>
      <c r="K29" t="str">
        <f t="shared" si="1"/>
        <v>796014/516044316</v>
      </c>
      <c r="L29" s="1" t="str">
        <f t="shared" si="2"/>
        <v>7960145160</v>
      </c>
    </row>
    <row r="30" spans="1:12" x14ac:dyDescent="0.25">
      <c r="A30">
        <v>1</v>
      </c>
      <c r="B30" t="s">
        <v>2115</v>
      </c>
      <c r="C30" s="1" t="s">
        <v>1061</v>
      </c>
      <c r="D30" s="1" t="s">
        <v>1060</v>
      </c>
      <c r="E30" s="1" t="s">
        <v>1059</v>
      </c>
      <c r="F30" s="1" t="s">
        <v>6</v>
      </c>
      <c r="G30" s="2">
        <v>44325</v>
      </c>
      <c r="H30" s="2">
        <v>44328</v>
      </c>
      <c r="I30" s="1" t="s">
        <v>44</v>
      </c>
      <c r="J30">
        <f t="shared" si="3"/>
        <v>3</v>
      </c>
      <c r="K30" t="str">
        <f t="shared" si="1"/>
        <v>915804/571044325</v>
      </c>
      <c r="L30" s="1" t="str">
        <f t="shared" si="2"/>
        <v>9158045710</v>
      </c>
    </row>
    <row r="31" spans="1:12" x14ac:dyDescent="0.25">
      <c r="A31">
        <v>1</v>
      </c>
      <c r="B31" t="s">
        <v>2115</v>
      </c>
      <c r="C31" s="1" t="s">
        <v>1058</v>
      </c>
      <c r="D31" s="1" t="s">
        <v>1057</v>
      </c>
      <c r="E31" s="1" t="s">
        <v>1056</v>
      </c>
      <c r="F31" s="1" t="s">
        <v>1</v>
      </c>
      <c r="G31" s="2">
        <v>44322</v>
      </c>
      <c r="H31" s="2">
        <v>44323</v>
      </c>
      <c r="I31" s="1" t="s">
        <v>1055</v>
      </c>
      <c r="J31">
        <f t="shared" si="3"/>
        <v>1</v>
      </c>
      <c r="K31" t="str">
        <f t="shared" si="1"/>
        <v>036121/606444322</v>
      </c>
      <c r="L31" s="1" t="str">
        <f t="shared" si="2"/>
        <v>0361216064</v>
      </c>
    </row>
    <row r="32" spans="1:12" x14ac:dyDescent="0.25">
      <c r="A32">
        <v>1</v>
      </c>
      <c r="B32" t="s">
        <v>2115</v>
      </c>
      <c r="C32" s="1" t="s">
        <v>1054</v>
      </c>
      <c r="D32" s="1" t="s">
        <v>1053</v>
      </c>
      <c r="E32" s="1" t="s">
        <v>1052</v>
      </c>
      <c r="F32" s="1" t="s">
        <v>1</v>
      </c>
      <c r="G32" s="2">
        <v>44321</v>
      </c>
      <c r="H32" s="2">
        <v>44325</v>
      </c>
      <c r="I32" s="1" t="s">
        <v>115</v>
      </c>
      <c r="J32">
        <f t="shared" si="3"/>
        <v>4</v>
      </c>
      <c r="K32" t="str">
        <f t="shared" si="1"/>
        <v>796001/531644321</v>
      </c>
      <c r="L32" s="1" t="str">
        <f t="shared" si="2"/>
        <v>7960015316</v>
      </c>
    </row>
    <row r="33" spans="1:12" x14ac:dyDescent="0.25">
      <c r="A33">
        <v>1</v>
      </c>
      <c r="B33" t="s">
        <v>2115</v>
      </c>
      <c r="C33" s="1" t="s">
        <v>1051</v>
      </c>
      <c r="D33" s="1" t="s">
        <v>1050</v>
      </c>
      <c r="E33" s="1" t="s">
        <v>1049</v>
      </c>
      <c r="F33" s="1" t="s">
        <v>6</v>
      </c>
      <c r="G33" s="2">
        <v>44337</v>
      </c>
      <c r="H33" s="2">
        <v>44341</v>
      </c>
      <c r="I33" s="1" t="s">
        <v>44</v>
      </c>
      <c r="J33">
        <f t="shared" si="3"/>
        <v>4</v>
      </c>
      <c r="K33" t="str">
        <f t="shared" si="1"/>
        <v>885922/023844337</v>
      </c>
      <c r="L33" s="1" t="str">
        <f t="shared" si="2"/>
        <v>8859220238</v>
      </c>
    </row>
    <row r="34" spans="1:12" x14ac:dyDescent="0.25">
      <c r="A34">
        <v>1</v>
      </c>
      <c r="B34" t="s">
        <v>2115</v>
      </c>
      <c r="C34" s="1" t="s">
        <v>1048</v>
      </c>
      <c r="D34" s="1" t="s">
        <v>1047</v>
      </c>
      <c r="E34" s="1" t="s">
        <v>1046</v>
      </c>
      <c r="F34" s="1" t="s">
        <v>6</v>
      </c>
      <c r="G34" s="2">
        <v>44324</v>
      </c>
      <c r="H34" s="2">
        <v>44328</v>
      </c>
      <c r="I34" s="1" t="s">
        <v>37</v>
      </c>
      <c r="J34">
        <f t="shared" si="3"/>
        <v>4</v>
      </c>
      <c r="K34" t="str">
        <f t="shared" si="1"/>
        <v>876021/454044324</v>
      </c>
      <c r="L34" s="1" t="str">
        <f t="shared" si="2"/>
        <v>8760214540</v>
      </c>
    </row>
    <row r="35" spans="1:12" x14ac:dyDescent="0.25">
      <c r="A35">
        <v>1</v>
      </c>
      <c r="B35" t="s">
        <v>2115</v>
      </c>
      <c r="C35" s="1" t="s">
        <v>1045</v>
      </c>
      <c r="D35" s="1" t="s">
        <v>1044</v>
      </c>
      <c r="E35" s="1" t="s">
        <v>1043</v>
      </c>
      <c r="F35" s="1" t="s">
        <v>1</v>
      </c>
      <c r="G35" s="2">
        <v>44331</v>
      </c>
      <c r="H35" s="2">
        <v>44334</v>
      </c>
      <c r="I35" s="1" t="s">
        <v>205</v>
      </c>
      <c r="J35">
        <f t="shared" si="3"/>
        <v>3</v>
      </c>
      <c r="K35" t="str">
        <f t="shared" si="1"/>
        <v>816112/567644331</v>
      </c>
      <c r="L35" s="1" t="str">
        <f t="shared" si="2"/>
        <v>8161125676</v>
      </c>
    </row>
    <row r="36" spans="1:12" x14ac:dyDescent="0.25">
      <c r="A36">
        <v>1</v>
      </c>
      <c r="B36" t="s">
        <v>2115</v>
      </c>
      <c r="C36" s="1" t="s">
        <v>1042</v>
      </c>
      <c r="D36" s="1" t="s">
        <v>1041</v>
      </c>
      <c r="E36" s="1" t="s">
        <v>1040</v>
      </c>
      <c r="F36" s="1" t="s">
        <v>6</v>
      </c>
      <c r="G36" s="2">
        <v>44329</v>
      </c>
      <c r="H36" s="2">
        <v>44332</v>
      </c>
      <c r="I36" s="1" t="s">
        <v>92</v>
      </c>
      <c r="J36">
        <f t="shared" si="3"/>
        <v>3</v>
      </c>
      <c r="K36" t="str">
        <f t="shared" si="1"/>
        <v>045101/436644329</v>
      </c>
      <c r="L36" s="1" t="str">
        <f t="shared" si="2"/>
        <v>0451014366</v>
      </c>
    </row>
    <row r="37" spans="1:12" x14ac:dyDescent="0.25">
      <c r="A37">
        <v>1</v>
      </c>
      <c r="B37" t="s">
        <v>2115</v>
      </c>
      <c r="C37" s="1" t="s">
        <v>1039</v>
      </c>
      <c r="D37" s="1" t="s">
        <v>1038</v>
      </c>
      <c r="E37" s="1" t="s">
        <v>1037</v>
      </c>
      <c r="F37" s="1" t="s">
        <v>1</v>
      </c>
      <c r="G37" s="2">
        <v>44333</v>
      </c>
      <c r="H37" s="2">
        <v>44334</v>
      </c>
      <c r="I37" s="1" t="s">
        <v>1036</v>
      </c>
      <c r="J37">
        <f t="shared" si="3"/>
        <v>1</v>
      </c>
      <c r="K37" t="str">
        <f t="shared" si="1"/>
        <v>895207/138144333</v>
      </c>
      <c r="L37" s="1" t="str">
        <f t="shared" si="2"/>
        <v>8952071381</v>
      </c>
    </row>
    <row r="38" spans="1:12" x14ac:dyDescent="0.25">
      <c r="A38">
        <v>1</v>
      </c>
      <c r="B38" t="s">
        <v>2115</v>
      </c>
      <c r="C38" s="1" t="s">
        <v>1035</v>
      </c>
      <c r="D38" s="1" t="s">
        <v>1034</v>
      </c>
      <c r="E38" s="1" t="s">
        <v>1033</v>
      </c>
      <c r="F38" s="1" t="s">
        <v>6</v>
      </c>
      <c r="G38" s="2">
        <v>44316</v>
      </c>
      <c r="H38" s="2">
        <v>44319</v>
      </c>
      <c r="I38" s="1" t="s">
        <v>92</v>
      </c>
      <c r="J38">
        <f t="shared" si="3"/>
        <v>2</v>
      </c>
      <c r="K38" t="str">
        <f t="shared" si="1"/>
        <v>825426/537144316</v>
      </c>
      <c r="L38" s="1" t="str">
        <f t="shared" si="2"/>
        <v>8254265371</v>
      </c>
    </row>
    <row r="39" spans="1:12" x14ac:dyDescent="0.25">
      <c r="A39">
        <v>1</v>
      </c>
      <c r="B39" t="s">
        <v>2115</v>
      </c>
      <c r="C39" s="1" t="s">
        <v>1032</v>
      </c>
      <c r="D39" s="1" t="s">
        <v>1031</v>
      </c>
      <c r="E39" s="1" t="s">
        <v>1030</v>
      </c>
      <c r="F39" s="1" t="s">
        <v>6</v>
      </c>
      <c r="G39" s="2">
        <v>44324</v>
      </c>
      <c r="H39" s="2">
        <v>44327</v>
      </c>
      <c r="I39" s="1" t="s">
        <v>92</v>
      </c>
      <c r="J39">
        <f t="shared" si="3"/>
        <v>3</v>
      </c>
      <c r="K39" t="str">
        <f t="shared" si="1"/>
        <v>935520/477144324</v>
      </c>
      <c r="L39" s="1" t="str">
        <f t="shared" si="2"/>
        <v>9355204771</v>
      </c>
    </row>
    <row r="40" spans="1:12" x14ac:dyDescent="0.25">
      <c r="A40">
        <v>1</v>
      </c>
      <c r="B40" t="s">
        <v>2115</v>
      </c>
      <c r="C40" s="1" t="s">
        <v>1029</v>
      </c>
      <c r="D40" s="1" t="s">
        <v>1028</v>
      </c>
      <c r="E40" s="1" t="s">
        <v>1027</v>
      </c>
      <c r="F40" s="1" t="s">
        <v>1</v>
      </c>
      <c r="G40" s="2">
        <v>44336</v>
      </c>
      <c r="H40" s="2">
        <v>44337</v>
      </c>
      <c r="I40" s="1" t="s">
        <v>205</v>
      </c>
      <c r="J40">
        <f t="shared" si="3"/>
        <v>1</v>
      </c>
      <c r="K40" t="str">
        <f t="shared" si="1"/>
        <v>775829/538044336</v>
      </c>
      <c r="L40" s="1" t="str">
        <f t="shared" si="2"/>
        <v>7758295380</v>
      </c>
    </row>
    <row r="41" spans="1:12" x14ac:dyDescent="0.25">
      <c r="A41">
        <v>1</v>
      </c>
      <c r="B41" t="s">
        <v>2115</v>
      </c>
      <c r="C41" s="1" t="s">
        <v>1026</v>
      </c>
      <c r="D41" s="1" t="s">
        <v>1025</v>
      </c>
      <c r="E41" s="1" t="s">
        <v>1024</v>
      </c>
      <c r="F41" s="1" t="s">
        <v>1</v>
      </c>
      <c r="G41" s="2">
        <v>44316</v>
      </c>
      <c r="H41" s="2">
        <v>44317</v>
      </c>
      <c r="I41" s="1" t="s">
        <v>300</v>
      </c>
      <c r="J41">
        <f t="shared" si="3"/>
        <v>0</v>
      </c>
      <c r="K41" t="str">
        <f t="shared" si="1"/>
        <v>945503/608544316</v>
      </c>
      <c r="L41" s="1" t="str">
        <f t="shared" si="2"/>
        <v>9455036085</v>
      </c>
    </row>
    <row r="42" spans="1:12" x14ac:dyDescent="0.25">
      <c r="A42">
        <v>1</v>
      </c>
      <c r="B42" t="s">
        <v>2115</v>
      </c>
      <c r="C42" s="1" t="s">
        <v>1023</v>
      </c>
      <c r="D42" s="1" t="s">
        <v>1022</v>
      </c>
      <c r="E42" s="1" t="s">
        <v>1021</v>
      </c>
      <c r="F42" s="1" t="s">
        <v>1</v>
      </c>
      <c r="G42" s="2">
        <v>44330</v>
      </c>
      <c r="H42" s="2">
        <v>44333</v>
      </c>
      <c r="I42" s="1" t="s">
        <v>244</v>
      </c>
      <c r="J42">
        <f t="shared" si="3"/>
        <v>3</v>
      </c>
      <c r="K42" t="str">
        <f t="shared" si="1"/>
        <v>655908/147444330</v>
      </c>
      <c r="L42" s="1" t="str">
        <f t="shared" si="2"/>
        <v>6559081474</v>
      </c>
    </row>
    <row r="43" spans="1:12" x14ac:dyDescent="0.25">
      <c r="A43">
        <v>1</v>
      </c>
      <c r="B43" t="s">
        <v>2115</v>
      </c>
      <c r="C43" s="1" t="s">
        <v>1020</v>
      </c>
      <c r="D43" s="1" t="s">
        <v>1019</v>
      </c>
      <c r="E43" s="1" t="s">
        <v>1018</v>
      </c>
      <c r="F43" s="1" t="s">
        <v>6</v>
      </c>
      <c r="G43" s="2">
        <v>44335</v>
      </c>
      <c r="H43" s="2">
        <v>44339</v>
      </c>
      <c r="I43" s="1" t="s">
        <v>10</v>
      </c>
      <c r="J43">
        <f t="shared" si="3"/>
        <v>4</v>
      </c>
      <c r="K43" t="str">
        <f t="shared" si="1"/>
        <v>915909/530844335</v>
      </c>
      <c r="L43" s="1" t="str">
        <f t="shared" si="2"/>
        <v>9159095308</v>
      </c>
    </row>
    <row r="44" spans="1:12" x14ac:dyDescent="0.25">
      <c r="A44">
        <v>1</v>
      </c>
      <c r="B44" t="s">
        <v>2115</v>
      </c>
      <c r="C44" s="1" t="s">
        <v>1017</v>
      </c>
      <c r="D44" s="1" t="s">
        <v>1016</v>
      </c>
      <c r="E44" s="1" t="s">
        <v>1015</v>
      </c>
      <c r="F44" s="1" t="s">
        <v>1</v>
      </c>
      <c r="G44" s="2">
        <v>44318</v>
      </c>
      <c r="H44" s="2">
        <v>44321</v>
      </c>
      <c r="I44" s="1" t="s">
        <v>71</v>
      </c>
      <c r="J44">
        <f t="shared" si="3"/>
        <v>3</v>
      </c>
      <c r="K44" t="str">
        <f t="shared" si="1"/>
        <v>535502/27444318</v>
      </c>
      <c r="L44" s="1" t="str">
        <f t="shared" si="2"/>
        <v>535502274</v>
      </c>
    </row>
    <row r="45" spans="1:12" x14ac:dyDescent="0.25">
      <c r="A45">
        <v>1</v>
      </c>
      <c r="B45" t="s">
        <v>2115</v>
      </c>
      <c r="C45" s="1" t="s">
        <v>1014</v>
      </c>
      <c r="D45" s="1" t="s">
        <v>1013</v>
      </c>
      <c r="E45" s="1" t="s">
        <v>1012</v>
      </c>
      <c r="F45" s="1" t="s">
        <v>1</v>
      </c>
      <c r="G45" s="2">
        <v>44340</v>
      </c>
      <c r="H45" s="2">
        <v>44342</v>
      </c>
      <c r="I45" s="1" t="s">
        <v>48</v>
      </c>
      <c r="J45">
        <f t="shared" si="3"/>
        <v>2</v>
      </c>
      <c r="K45" t="str">
        <f t="shared" si="1"/>
        <v>866008/537944340</v>
      </c>
      <c r="L45" s="1" t="str">
        <f t="shared" si="2"/>
        <v>8660085379</v>
      </c>
    </row>
    <row r="46" spans="1:12" x14ac:dyDescent="0.25">
      <c r="A46">
        <v>1</v>
      </c>
      <c r="B46" t="s">
        <v>2115</v>
      </c>
      <c r="C46" s="1" t="s">
        <v>1011</v>
      </c>
      <c r="D46" s="1" t="s">
        <v>1010</v>
      </c>
      <c r="E46" s="1" t="s">
        <v>1009</v>
      </c>
      <c r="F46" s="1" t="s">
        <v>1</v>
      </c>
      <c r="G46" s="2">
        <v>44340</v>
      </c>
      <c r="H46" s="2">
        <v>44343</v>
      </c>
      <c r="I46" s="1" t="s">
        <v>71</v>
      </c>
      <c r="J46">
        <f t="shared" si="3"/>
        <v>3</v>
      </c>
      <c r="K46" t="str">
        <f t="shared" si="1"/>
        <v>955901/501544340</v>
      </c>
      <c r="L46" s="1" t="str">
        <f t="shared" si="2"/>
        <v>9559015015</v>
      </c>
    </row>
    <row r="47" spans="1:12" x14ac:dyDescent="0.25">
      <c r="A47">
        <v>1</v>
      </c>
      <c r="B47" t="s">
        <v>2115</v>
      </c>
      <c r="C47" s="1" t="s">
        <v>1008</v>
      </c>
      <c r="D47" s="1" t="s">
        <v>1007</v>
      </c>
      <c r="E47" s="1" t="s">
        <v>1006</v>
      </c>
      <c r="F47" s="1" t="s">
        <v>6</v>
      </c>
      <c r="G47" s="2">
        <v>44319</v>
      </c>
      <c r="H47" s="2">
        <v>44320</v>
      </c>
      <c r="I47" s="1" t="s">
        <v>364</v>
      </c>
      <c r="J47">
        <f t="shared" si="3"/>
        <v>1</v>
      </c>
      <c r="K47" t="str">
        <f t="shared" si="1"/>
        <v>885914/582344319</v>
      </c>
      <c r="L47" s="1" t="str">
        <f t="shared" si="2"/>
        <v>8859145823</v>
      </c>
    </row>
    <row r="48" spans="1:12" x14ac:dyDescent="0.25">
      <c r="A48">
        <v>1</v>
      </c>
      <c r="B48" t="s">
        <v>2115</v>
      </c>
      <c r="C48" s="1" t="s">
        <v>1005</v>
      </c>
      <c r="D48" s="1" t="s">
        <v>1004</v>
      </c>
      <c r="E48" s="1" t="s">
        <v>1003</v>
      </c>
      <c r="F48" s="1" t="s">
        <v>6</v>
      </c>
      <c r="G48" s="2">
        <v>44333</v>
      </c>
      <c r="H48" s="2">
        <v>44338</v>
      </c>
      <c r="I48" s="1" t="s">
        <v>5</v>
      </c>
      <c r="J48">
        <f t="shared" si="3"/>
        <v>5</v>
      </c>
      <c r="K48" t="str">
        <f t="shared" si="1"/>
        <v>876031/454144333</v>
      </c>
      <c r="L48" s="1" t="str">
        <f t="shared" si="2"/>
        <v>8760314541</v>
      </c>
    </row>
    <row r="49" spans="1:12" x14ac:dyDescent="0.25">
      <c r="A49">
        <v>1</v>
      </c>
      <c r="B49" t="s">
        <v>2115</v>
      </c>
      <c r="C49" s="1" t="s">
        <v>1002</v>
      </c>
      <c r="D49" s="1" t="s">
        <v>1001</v>
      </c>
      <c r="E49" s="1" t="s">
        <v>1000</v>
      </c>
      <c r="F49" s="1" t="s">
        <v>6</v>
      </c>
      <c r="G49" s="2">
        <v>44339</v>
      </c>
      <c r="H49" s="2">
        <v>44343</v>
      </c>
      <c r="I49" s="1" t="s">
        <v>44</v>
      </c>
      <c r="J49">
        <f t="shared" si="3"/>
        <v>4</v>
      </c>
      <c r="K49" t="str">
        <f t="shared" si="1"/>
        <v>855915/571544339</v>
      </c>
      <c r="L49" s="1" t="str">
        <f t="shared" si="2"/>
        <v>8559155715</v>
      </c>
    </row>
    <row r="50" spans="1:12" x14ac:dyDescent="0.25">
      <c r="A50">
        <v>1</v>
      </c>
      <c r="B50" t="s">
        <v>2115</v>
      </c>
      <c r="C50" s="1" t="s">
        <v>999</v>
      </c>
      <c r="D50" s="1" t="s">
        <v>998</v>
      </c>
      <c r="E50" s="1" t="s">
        <v>997</v>
      </c>
      <c r="F50" s="1" t="s">
        <v>6</v>
      </c>
      <c r="G50" s="2">
        <v>44339</v>
      </c>
      <c r="H50" s="2">
        <v>44343</v>
      </c>
      <c r="I50" s="1" t="s">
        <v>92</v>
      </c>
      <c r="J50">
        <f t="shared" si="3"/>
        <v>4</v>
      </c>
      <c r="K50" t="str">
        <f t="shared" si="1"/>
        <v>815805/994344339</v>
      </c>
      <c r="L50" s="1" t="str">
        <f t="shared" si="2"/>
        <v>8158059943</v>
      </c>
    </row>
    <row r="51" spans="1:12" x14ac:dyDescent="0.25">
      <c r="A51">
        <v>1</v>
      </c>
      <c r="B51" t="s">
        <v>2115</v>
      </c>
      <c r="C51" s="1" t="s">
        <v>996</v>
      </c>
      <c r="D51" s="1" t="s">
        <v>995</v>
      </c>
      <c r="E51" s="1" t="s">
        <v>994</v>
      </c>
      <c r="F51" s="1" t="s">
        <v>6</v>
      </c>
      <c r="G51" s="2">
        <v>44321</v>
      </c>
      <c r="H51" s="2">
        <v>44324</v>
      </c>
      <c r="I51" s="1" t="s">
        <v>92</v>
      </c>
      <c r="J51">
        <f t="shared" si="3"/>
        <v>3</v>
      </c>
      <c r="K51" t="str">
        <f t="shared" si="1"/>
        <v>945306/429144321</v>
      </c>
      <c r="L51" s="1" t="str">
        <f t="shared" si="2"/>
        <v>9453064291</v>
      </c>
    </row>
    <row r="52" spans="1:12" x14ac:dyDescent="0.25">
      <c r="A52">
        <v>1</v>
      </c>
      <c r="B52" t="s">
        <v>2115</v>
      </c>
      <c r="C52" s="1" t="s">
        <v>993</v>
      </c>
      <c r="D52" s="1" t="s">
        <v>992</v>
      </c>
      <c r="E52" s="1" t="s">
        <v>991</v>
      </c>
      <c r="F52" s="1" t="s">
        <v>6</v>
      </c>
      <c r="G52" s="2">
        <v>44320</v>
      </c>
      <c r="H52" s="2">
        <v>44322</v>
      </c>
      <c r="I52" s="1" t="s">
        <v>5</v>
      </c>
      <c r="J52">
        <f t="shared" si="3"/>
        <v>2</v>
      </c>
      <c r="K52" t="str">
        <f t="shared" si="1"/>
        <v>825317/576644320</v>
      </c>
      <c r="L52" s="1" t="str">
        <f t="shared" si="2"/>
        <v>8253175766</v>
      </c>
    </row>
    <row r="53" spans="1:12" x14ac:dyDescent="0.25">
      <c r="A53">
        <v>1</v>
      </c>
      <c r="B53" t="s">
        <v>2115</v>
      </c>
      <c r="C53" s="1" t="s">
        <v>990</v>
      </c>
      <c r="D53" s="1" t="s">
        <v>988</v>
      </c>
      <c r="E53" s="1" t="s">
        <v>987</v>
      </c>
      <c r="F53" s="1" t="s">
        <v>1</v>
      </c>
      <c r="G53" s="2">
        <v>44313</v>
      </c>
      <c r="H53" s="2">
        <v>44333</v>
      </c>
      <c r="I53" s="1" t="s">
        <v>64</v>
      </c>
      <c r="J53">
        <f t="shared" si="3"/>
        <v>16</v>
      </c>
      <c r="K53" t="str">
        <f t="shared" si="1"/>
        <v>596023/094744313</v>
      </c>
      <c r="L53" s="1" t="str">
        <f t="shared" si="2"/>
        <v>5960230947</v>
      </c>
    </row>
    <row r="54" spans="1:12" x14ac:dyDescent="0.25">
      <c r="A54">
        <v>1</v>
      </c>
      <c r="B54" t="s">
        <v>2115</v>
      </c>
      <c r="C54" s="1" t="s">
        <v>989</v>
      </c>
      <c r="D54" s="1" t="s">
        <v>988</v>
      </c>
      <c r="E54" s="1" t="s">
        <v>987</v>
      </c>
      <c r="F54" s="1" t="s">
        <v>1</v>
      </c>
      <c r="G54" s="2">
        <v>44341</v>
      </c>
      <c r="H54" s="2">
        <v>44342</v>
      </c>
      <c r="I54" s="1" t="s">
        <v>64</v>
      </c>
      <c r="J54">
        <f t="shared" si="3"/>
        <v>1</v>
      </c>
      <c r="K54" t="str">
        <f t="shared" si="1"/>
        <v>596023/094744341</v>
      </c>
      <c r="L54" s="1" t="str">
        <f t="shared" si="2"/>
        <v>5960230947</v>
      </c>
    </row>
    <row r="55" spans="1:12" x14ac:dyDescent="0.25">
      <c r="A55">
        <v>1</v>
      </c>
      <c r="B55" t="s">
        <v>2115</v>
      </c>
      <c r="C55" s="1" t="s">
        <v>986</v>
      </c>
      <c r="D55" s="1" t="s">
        <v>985</v>
      </c>
      <c r="E55" s="1" t="s">
        <v>984</v>
      </c>
      <c r="F55" s="1" t="s">
        <v>1</v>
      </c>
      <c r="G55" s="2">
        <v>44340</v>
      </c>
      <c r="H55" s="2">
        <v>44341</v>
      </c>
      <c r="I55" s="1" t="s">
        <v>983</v>
      </c>
      <c r="J55">
        <f t="shared" si="3"/>
        <v>1</v>
      </c>
      <c r="K55" t="str">
        <f t="shared" si="1"/>
        <v>426229/42844340</v>
      </c>
      <c r="L55" s="1" t="str">
        <f t="shared" si="2"/>
        <v>426229428</v>
      </c>
    </row>
    <row r="56" spans="1:12" x14ac:dyDescent="0.25">
      <c r="A56">
        <v>1</v>
      </c>
      <c r="B56" t="s">
        <v>2115</v>
      </c>
      <c r="C56" s="1" t="s">
        <v>982</v>
      </c>
      <c r="D56" s="1" t="s">
        <v>981</v>
      </c>
      <c r="E56" s="1" t="s">
        <v>980</v>
      </c>
      <c r="F56" s="1" t="s">
        <v>1</v>
      </c>
      <c r="G56" s="2">
        <v>44321</v>
      </c>
      <c r="H56" s="2">
        <v>44326</v>
      </c>
      <c r="I56" s="1" t="s">
        <v>115</v>
      </c>
      <c r="J56">
        <f t="shared" si="3"/>
        <v>5</v>
      </c>
      <c r="K56" t="str">
        <f t="shared" si="1"/>
        <v>665502/030644321</v>
      </c>
      <c r="L56" s="1" t="str">
        <f t="shared" si="2"/>
        <v>6655020306</v>
      </c>
    </row>
    <row r="57" spans="1:12" x14ac:dyDescent="0.25">
      <c r="A57">
        <v>1</v>
      </c>
      <c r="B57" t="s">
        <v>2115</v>
      </c>
      <c r="C57" s="1" t="s">
        <v>979</v>
      </c>
      <c r="D57" s="1" t="s">
        <v>978</v>
      </c>
      <c r="E57" s="1" t="s">
        <v>977</v>
      </c>
      <c r="F57" s="1" t="s">
        <v>1</v>
      </c>
      <c r="G57" s="2">
        <v>44319</v>
      </c>
      <c r="H57" s="2">
        <v>44322</v>
      </c>
      <c r="I57" s="1" t="s">
        <v>346</v>
      </c>
      <c r="J57">
        <f t="shared" si="3"/>
        <v>3</v>
      </c>
      <c r="K57" t="str">
        <f t="shared" si="1"/>
        <v>716204/575944319</v>
      </c>
      <c r="L57" s="1" t="str">
        <f t="shared" si="2"/>
        <v>7162045759</v>
      </c>
    </row>
    <row r="58" spans="1:12" x14ac:dyDescent="0.25">
      <c r="A58">
        <v>1</v>
      </c>
      <c r="B58" t="s">
        <v>2115</v>
      </c>
      <c r="C58" s="1" t="s">
        <v>976</v>
      </c>
      <c r="D58" s="1" t="s">
        <v>975</v>
      </c>
      <c r="E58" s="1" t="s">
        <v>974</v>
      </c>
      <c r="F58" s="1" t="s">
        <v>6</v>
      </c>
      <c r="G58" s="2">
        <v>44325</v>
      </c>
      <c r="H58" s="2">
        <v>44327</v>
      </c>
      <c r="I58" s="1" t="s">
        <v>44</v>
      </c>
      <c r="J58">
        <f t="shared" si="3"/>
        <v>2</v>
      </c>
      <c r="K58" t="str">
        <f t="shared" si="1"/>
        <v>895614/571544325</v>
      </c>
      <c r="L58" s="1" t="str">
        <f t="shared" si="2"/>
        <v>8956145715</v>
      </c>
    </row>
    <row r="59" spans="1:12" x14ac:dyDescent="0.25">
      <c r="A59">
        <v>1</v>
      </c>
      <c r="B59" t="s">
        <v>2115</v>
      </c>
      <c r="C59" s="1" t="s">
        <v>973</v>
      </c>
      <c r="D59" s="1" t="s">
        <v>972</v>
      </c>
      <c r="E59" s="1" t="s">
        <v>971</v>
      </c>
      <c r="F59" s="1" t="s">
        <v>1</v>
      </c>
      <c r="G59" s="2">
        <v>44319</v>
      </c>
      <c r="H59" s="2">
        <v>44320</v>
      </c>
      <c r="I59" s="1" t="s">
        <v>970</v>
      </c>
      <c r="J59">
        <f t="shared" si="3"/>
        <v>1</v>
      </c>
      <c r="K59" t="str">
        <f t="shared" si="1"/>
        <v>897671/436244319</v>
      </c>
      <c r="L59" s="1" t="str">
        <f t="shared" si="2"/>
        <v>8976714362</v>
      </c>
    </row>
    <row r="60" spans="1:12" x14ac:dyDescent="0.25">
      <c r="A60">
        <v>1</v>
      </c>
      <c r="B60" t="s">
        <v>2115</v>
      </c>
      <c r="C60" s="1" t="s">
        <v>969</v>
      </c>
      <c r="D60" s="1" t="s">
        <v>968</v>
      </c>
      <c r="E60" s="1" t="s">
        <v>967</v>
      </c>
      <c r="F60" s="1" t="s">
        <v>1</v>
      </c>
      <c r="G60" s="2">
        <v>44311</v>
      </c>
      <c r="H60" s="2">
        <v>44328</v>
      </c>
      <c r="I60" s="1" t="s">
        <v>102</v>
      </c>
      <c r="J60" s="5">
        <v>11</v>
      </c>
      <c r="K60" t="str">
        <f t="shared" si="1"/>
        <v>466218/43844311</v>
      </c>
      <c r="L60" s="1" t="str">
        <f t="shared" si="2"/>
        <v>466218438</v>
      </c>
    </row>
    <row r="61" spans="1:12" x14ac:dyDescent="0.25">
      <c r="A61">
        <v>1</v>
      </c>
      <c r="B61" t="s">
        <v>2115</v>
      </c>
      <c r="C61" s="1" t="s">
        <v>966</v>
      </c>
      <c r="D61" s="1" t="s">
        <v>965</v>
      </c>
      <c r="E61" s="1" t="s">
        <v>964</v>
      </c>
      <c r="F61" s="1" t="s">
        <v>6</v>
      </c>
      <c r="G61" s="2">
        <v>44334</v>
      </c>
      <c r="H61" s="2">
        <v>44337</v>
      </c>
      <c r="I61" s="1" t="s">
        <v>92</v>
      </c>
      <c r="J61">
        <f t="shared" si="3"/>
        <v>3</v>
      </c>
      <c r="K61" t="str">
        <f t="shared" si="1"/>
        <v>935625/619544334</v>
      </c>
      <c r="L61" s="1" t="str">
        <f t="shared" si="2"/>
        <v>9356256195</v>
      </c>
    </row>
    <row r="62" spans="1:12" x14ac:dyDescent="0.25">
      <c r="A62">
        <v>1</v>
      </c>
      <c r="B62" t="s">
        <v>2115</v>
      </c>
      <c r="C62" s="1" t="s">
        <v>963</v>
      </c>
      <c r="D62" s="1" t="s">
        <v>962</v>
      </c>
      <c r="E62" s="1" t="s">
        <v>961</v>
      </c>
      <c r="F62" s="1" t="s">
        <v>1</v>
      </c>
      <c r="G62" s="2">
        <v>44328</v>
      </c>
      <c r="H62" s="2">
        <v>44330</v>
      </c>
      <c r="I62" s="1" t="s">
        <v>436</v>
      </c>
      <c r="J62">
        <f t="shared" si="3"/>
        <v>2</v>
      </c>
      <c r="K62" t="str">
        <f t="shared" si="1"/>
        <v>895720/571944328</v>
      </c>
      <c r="L62" s="1" t="str">
        <f t="shared" si="2"/>
        <v>8957205719</v>
      </c>
    </row>
    <row r="63" spans="1:12" x14ac:dyDescent="0.25">
      <c r="A63">
        <v>1</v>
      </c>
      <c r="B63" t="s">
        <v>2115</v>
      </c>
      <c r="C63" s="1" t="s">
        <v>960</v>
      </c>
      <c r="D63" s="1" t="s">
        <v>959</v>
      </c>
      <c r="E63" s="1" t="s">
        <v>958</v>
      </c>
      <c r="F63" s="1" t="s">
        <v>6</v>
      </c>
      <c r="G63" s="2">
        <v>44343</v>
      </c>
      <c r="H63" s="2">
        <v>44346</v>
      </c>
      <c r="I63" s="1" t="s">
        <v>92</v>
      </c>
      <c r="J63">
        <f t="shared" si="3"/>
        <v>3</v>
      </c>
      <c r="K63" t="str">
        <f t="shared" si="1"/>
        <v>915719/583944343</v>
      </c>
      <c r="L63" s="1" t="str">
        <f t="shared" si="2"/>
        <v>9157195839</v>
      </c>
    </row>
    <row r="64" spans="1:12" x14ac:dyDescent="0.25">
      <c r="A64">
        <v>1</v>
      </c>
      <c r="B64" t="s">
        <v>2115</v>
      </c>
      <c r="C64" s="1" t="s">
        <v>957</v>
      </c>
      <c r="D64" s="1" t="s">
        <v>956</v>
      </c>
      <c r="E64" s="1" t="s">
        <v>955</v>
      </c>
      <c r="F64" s="1" t="s">
        <v>1</v>
      </c>
      <c r="G64" s="2">
        <v>44335</v>
      </c>
      <c r="H64" s="2">
        <v>44338</v>
      </c>
      <c r="I64" s="1" t="s">
        <v>92</v>
      </c>
      <c r="J64">
        <f t="shared" si="3"/>
        <v>3</v>
      </c>
      <c r="K64" t="str">
        <f t="shared" si="1"/>
        <v>905713/576944335</v>
      </c>
      <c r="L64" s="1" t="str">
        <f t="shared" si="2"/>
        <v>9057135769</v>
      </c>
    </row>
    <row r="65" spans="1:12" x14ac:dyDescent="0.25">
      <c r="A65">
        <v>1</v>
      </c>
      <c r="B65" t="s">
        <v>2115</v>
      </c>
      <c r="C65" s="1" t="s">
        <v>954</v>
      </c>
      <c r="D65" s="1" t="s">
        <v>953</v>
      </c>
      <c r="E65" s="1" t="s">
        <v>952</v>
      </c>
      <c r="F65" s="1" t="s">
        <v>6</v>
      </c>
      <c r="G65" s="2">
        <v>44311</v>
      </c>
      <c r="H65" s="2">
        <v>44317</v>
      </c>
      <c r="I65" s="1" t="s">
        <v>92</v>
      </c>
      <c r="J65">
        <f t="shared" si="3"/>
        <v>0</v>
      </c>
      <c r="K65" t="str">
        <f t="shared" si="1"/>
        <v>905415/484644311</v>
      </c>
      <c r="L65" s="1" t="str">
        <f t="shared" si="2"/>
        <v>9054154846</v>
      </c>
    </row>
    <row r="66" spans="1:12" x14ac:dyDescent="0.25">
      <c r="A66">
        <v>1</v>
      </c>
      <c r="B66" t="s">
        <v>2115</v>
      </c>
      <c r="C66" s="1" t="s">
        <v>951</v>
      </c>
      <c r="D66" s="1" t="s">
        <v>950</v>
      </c>
      <c r="E66" s="1" t="s">
        <v>949</v>
      </c>
      <c r="F66" s="1" t="s">
        <v>6</v>
      </c>
      <c r="G66" s="2">
        <v>44323</v>
      </c>
      <c r="H66" s="2">
        <v>44326</v>
      </c>
      <c r="I66" s="1" t="s">
        <v>92</v>
      </c>
      <c r="J66">
        <f t="shared" si="3"/>
        <v>3</v>
      </c>
      <c r="K66" t="str">
        <f t="shared" si="1"/>
        <v>925109/486444323</v>
      </c>
      <c r="L66" s="1" t="str">
        <f t="shared" si="2"/>
        <v>9251094864</v>
      </c>
    </row>
    <row r="67" spans="1:12" x14ac:dyDescent="0.25">
      <c r="A67">
        <v>1</v>
      </c>
      <c r="B67" t="s">
        <v>2115</v>
      </c>
      <c r="C67" s="1" t="s">
        <v>948</v>
      </c>
      <c r="D67" s="1" t="s">
        <v>947</v>
      </c>
      <c r="E67" s="1" t="s">
        <v>946</v>
      </c>
      <c r="F67" s="1" t="s">
        <v>6</v>
      </c>
      <c r="G67" s="2">
        <v>44314</v>
      </c>
      <c r="H67" s="2">
        <v>44317</v>
      </c>
      <c r="I67" s="1" t="s">
        <v>10</v>
      </c>
      <c r="J67">
        <f t="shared" si="3"/>
        <v>0</v>
      </c>
      <c r="K67" t="str">
        <f t="shared" ref="K67:K130" si="4">E67&amp;G67</f>
        <v>895616/572444314</v>
      </c>
      <c r="L67" s="1" t="str">
        <f t="shared" ref="L67:L130" si="5">LEFT(E67,6)&amp;MID(E67,8,4)</f>
        <v>8956165724</v>
      </c>
    </row>
    <row r="68" spans="1:12" x14ac:dyDescent="0.25">
      <c r="A68">
        <v>1</v>
      </c>
      <c r="B68" t="s">
        <v>2115</v>
      </c>
      <c r="C68" s="1" t="s">
        <v>945</v>
      </c>
      <c r="D68" s="1" t="s">
        <v>944</v>
      </c>
      <c r="E68" s="1" t="s">
        <v>943</v>
      </c>
      <c r="F68" s="1" t="s">
        <v>1</v>
      </c>
      <c r="G68" s="2">
        <v>44344</v>
      </c>
      <c r="H68" s="2">
        <v>44347</v>
      </c>
      <c r="I68" s="1" t="s">
        <v>44</v>
      </c>
      <c r="J68">
        <f t="shared" si="3"/>
        <v>3</v>
      </c>
      <c r="K68" t="str">
        <f t="shared" si="4"/>
        <v>945412/188644344</v>
      </c>
      <c r="L68" s="1" t="str">
        <f t="shared" si="5"/>
        <v>9454121886</v>
      </c>
    </row>
    <row r="69" spans="1:12" x14ac:dyDescent="0.25">
      <c r="A69">
        <v>1</v>
      </c>
      <c r="B69" t="s">
        <v>2115</v>
      </c>
      <c r="C69" s="1" t="s">
        <v>942</v>
      </c>
      <c r="D69" s="1" t="s">
        <v>941</v>
      </c>
      <c r="E69" s="1" t="s">
        <v>940</v>
      </c>
      <c r="F69" s="1" t="s">
        <v>1</v>
      </c>
      <c r="G69" s="2">
        <v>44322</v>
      </c>
      <c r="H69" s="2">
        <v>44325</v>
      </c>
      <c r="I69" s="1" t="s">
        <v>376</v>
      </c>
      <c r="J69">
        <f t="shared" si="3"/>
        <v>3</v>
      </c>
      <c r="K69" t="str">
        <f t="shared" si="4"/>
        <v>416003/45344322</v>
      </c>
      <c r="L69" s="1" t="str">
        <f t="shared" si="5"/>
        <v>416003453</v>
      </c>
    </row>
    <row r="70" spans="1:12" x14ac:dyDescent="0.25">
      <c r="A70">
        <v>1</v>
      </c>
      <c r="B70" t="s">
        <v>2115</v>
      </c>
      <c r="C70" s="1" t="s">
        <v>939</v>
      </c>
      <c r="D70" s="1" t="s">
        <v>937</v>
      </c>
      <c r="E70" s="1" t="s">
        <v>936</v>
      </c>
      <c r="F70" s="1" t="s">
        <v>6</v>
      </c>
      <c r="G70" s="2">
        <v>44322</v>
      </c>
      <c r="H70" s="2">
        <v>44326</v>
      </c>
      <c r="I70" s="1" t="s">
        <v>92</v>
      </c>
      <c r="J70">
        <f t="shared" si="3"/>
        <v>4</v>
      </c>
      <c r="K70" t="str">
        <f t="shared" si="4"/>
        <v>895319/576844322</v>
      </c>
      <c r="L70" s="1" t="str">
        <f t="shared" si="5"/>
        <v>8953195768</v>
      </c>
    </row>
    <row r="71" spans="1:12" x14ac:dyDescent="0.25">
      <c r="A71">
        <v>1</v>
      </c>
      <c r="B71" t="s">
        <v>2115</v>
      </c>
      <c r="C71" s="1" t="s">
        <v>938</v>
      </c>
      <c r="D71" s="1" t="s">
        <v>937</v>
      </c>
      <c r="E71" s="1" t="s">
        <v>936</v>
      </c>
      <c r="F71" s="1" t="s">
        <v>1</v>
      </c>
      <c r="G71" s="2">
        <v>44333</v>
      </c>
      <c r="H71" s="2">
        <v>44343</v>
      </c>
      <c r="I71" s="1" t="s">
        <v>523</v>
      </c>
      <c r="J71">
        <f t="shared" si="3"/>
        <v>10</v>
      </c>
      <c r="K71" t="str">
        <f t="shared" si="4"/>
        <v>895319/576844333</v>
      </c>
      <c r="L71" s="1" t="str">
        <f t="shared" si="5"/>
        <v>8953195768</v>
      </c>
    </row>
    <row r="72" spans="1:12" x14ac:dyDescent="0.25">
      <c r="A72">
        <v>1</v>
      </c>
      <c r="B72" t="s">
        <v>2115</v>
      </c>
      <c r="C72" s="1" t="s">
        <v>935</v>
      </c>
      <c r="D72" s="1" t="s">
        <v>934</v>
      </c>
      <c r="E72" s="1" t="s">
        <v>933</v>
      </c>
      <c r="F72" s="1" t="s">
        <v>1</v>
      </c>
      <c r="G72" s="2">
        <v>44332</v>
      </c>
      <c r="H72" s="2">
        <v>44333</v>
      </c>
      <c r="I72" s="1" t="s">
        <v>263</v>
      </c>
      <c r="J72">
        <f t="shared" si="3"/>
        <v>1</v>
      </c>
      <c r="K72" t="str">
        <f t="shared" si="4"/>
        <v>865702/383744332</v>
      </c>
      <c r="L72" s="1" t="str">
        <f t="shared" si="5"/>
        <v>8657023837</v>
      </c>
    </row>
    <row r="73" spans="1:12" x14ac:dyDescent="0.25">
      <c r="A73">
        <v>1</v>
      </c>
      <c r="B73" t="s">
        <v>2115</v>
      </c>
      <c r="C73" s="1" t="s">
        <v>932</v>
      </c>
      <c r="D73" s="1" t="s">
        <v>931</v>
      </c>
      <c r="E73" s="1" t="s">
        <v>930</v>
      </c>
      <c r="F73" s="1" t="s">
        <v>6</v>
      </c>
      <c r="G73" s="2">
        <v>44339</v>
      </c>
      <c r="H73" s="2">
        <v>44342</v>
      </c>
      <c r="I73" s="1" t="s">
        <v>44</v>
      </c>
      <c r="J73">
        <f t="shared" si="3"/>
        <v>3</v>
      </c>
      <c r="K73" t="str">
        <f t="shared" si="4"/>
        <v>895329/606644339</v>
      </c>
      <c r="L73" s="1" t="str">
        <f t="shared" si="5"/>
        <v>8953296066</v>
      </c>
    </row>
    <row r="74" spans="1:12" x14ac:dyDescent="0.25">
      <c r="A74">
        <v>1</v>
      </c>
      <c r="B74" t="s">
        <v>2115</v>
      </c>
      <c r="C74" s="1" t="s">
        <v>929</v>
      </c>
      <c r="D74" s="1" t="s">
        <v>928</v>
      </c>
      <c r="E74" s="1" t="s">
        <v>927</v>
      </c>
      <c r="F74" s="1" t="s">
        <v>6</v>
      </c>
      <c r="G74" s="2">
        <v>44317</v>
      </c>
      <c r="H74" s="2">
        <v>44323</v>
      </c>
      <c r="I74" s="1" t="s">
        <v>330</v>
      </c>
      <c r="J74">
        <f t="shared" si="3"/>
        <v>6</v>
      </c>
      <c r="K74" t="str">
        <f t="shared" si="4"/>
        <v>915428/572344317</v>
      </c>
      <c r="L74" s="1" t="str">
        <f t="shared" si="5"/>
        <v>9154285723</v>
      </c>
    </row>
    <row r="75" spans="1:12" x14ac:dyDescent="0.25">
      <c r="A75">
        <v>1</v>
      </c>
      <c r="B75" t="s">
        <v>2115</v>
      </c>
      <c r="C75" s="1" t="s">
        <v>926</v>
      </c>
      <c r="D75" s="1" t="s">
        <v>925</v>
      </c>
      <c r="E75" s="1" t="s">
        <v>924</v>
      </c>
      <c r="F75" s="1" t="s">
        <v>1</v>
      </c>
      <c r="G75" s="2">
        <v>44328</v>
      </c>
      <c r="H75" s="2">
        <v>44338</v>
      </c>
      <c r="I75" s="1" t="s">
        <v>923</v>
      </c>
      <c r="J75">
        <f t="shared" si="3"/>
        <v>10</v>
      </c>
      <c r="K75" t="str">
        <f t="shared" si="4"/>
        <v>875309/372344328</v>
      </c>
      <c r="L75" s="1" t="str">
        <f t="shared" si="5"/>
        <v>8753093723</v>
      </c>
    </row>
    <row r="76" spans="1:12" x14ac:dyDescent="0.25">
      <c r="A76">
        <v>1</v>
      </c>
      <c r="B76" t="s">
        <v>2115</v>
      </c>
      <c r="C76" s="1" t="s">
        <v>922</v>
      </c>
      <c r="D76" s="1" t="s">
        <v>921</v>
      </c>
      <c r="E76" s="1" t="s">
        <v>920</v>
      </c>
      <c r="F76" s="1" t="s">
        <v>6</v>
      </c>
      <c r="G76" s="2">
        <v>44323</v>
      </c>
      <c r="H76" s="2">
        <v>44326</v>
      </c>
      <c r="I76" s="1" t="s">
        <v>92</v>
      </c>
      <c r="J76">
        <f t="shared" si="3"/>
        <v>3</v>
      </c>
      <c r="K76" t="str">
        <f t="shared" si="4"/>
        <v>986260/413644323</v>
      </c>
      <c r="L76" s="1" t="str">
        <f t="shared" si="5"/>
        <v>9862604136</v>
      </c>
    </row>
    <row r="77" spans="1:12" x14ac:dyDescent="0.25">
      <c r="A77">
        <v>1</v>
      </c>
      <c r="B77" t="s">
        <v>2115</v>
      </c>
      <c r="C77" s="1" t="s">
        <v>919</v>
      </c>
      <c r="D77" s="1" t="s">
        <v>918</v>
      </c>
      <c r="E77" s="1" t="s">
        <v>917</v>
      </c>
      <c r="F77" s="1" t="s">
        <v>6</v>
      </c>
      <c r="G77" s="2">
        <v>44321</v>
      </c>
      <c r="H77" s="2">
        <v>44322</v>
      </c>
      <c r="I77" s="1" t="s">
        <v>92</v>
      </c>
      <c r="J77">
        <f t="shared" si="3"/>
        <v>1</v>
      </c>
      <c r="K77" t="str">
        <f t="shared" si="4"/>
        <v>975424/571044321</v>
      </c>
      <c r="L77" s="1" t="str">
        <f t="shared" si="5"/>
        <v>9754245710</v>
      </c>
    </row>
    <row r="78" spans="1:12" x14ac:dyDescent="0.25">
      <c r="A78">
        <v>1</v>
      </c>
      <c r="B78" t="s">
        <v>2115</v>
      </c>
      <c r="C78" s="1" t="s">
        <v>916</v>
      </c>
      <c r="D78" s="1" t="s">
        <v>915</v>
      </c>
      <c r="E78" s="1" t="s">
        <v>914</v>
      </c>
      <c r="F78" s="1" t="s">
        <v>1</v>
      </c>
      <c r="G78" s="2">
        <v>44330</v>
      </c>
      <c r="H78" s="2">
        <v>44331</v>
      </c>
      <c r="I78" s="1" t="s">
        <v>913</v>
      </c>
      <c r="J78">
        <f t="shared" si="3"/>
        <v>1</v>
      </c>
      <c r="K78" t="str">
        <f t="shared" si="4"/>
        <v>906119/402144330</v>
      </c>
      <c r="L78" s="1" t="str">
        <f t="shared" si="5"/>
        <v>9061194021</v>
      </c>
    </row>
    <row r="79" spans="1:12" x14ac:dyDescent="0.25">
      <c r="A79">
        <v>1</v>
      </c>
      <c r="B79" t="s">
        <v>2115</v>
      </c>
      <c r="C79" s="1" t="s">
        <v>912</v>
      </c>
      <c r="D79" s="1" t="s">
        <v>911</v>
      </c>
      <c r="E79" s="1" t="s">
        <v>910</v>
      </c>
      <c r="F79" s="1" t="s">
        <v>1</v>
      </c>
      <c r="G79" s="2">
        <v>44314</v>
      </c>
      <c r="H79" s="2">
        <v>44319</v>
      </c>
      <c r="I79" s="1" t="s">
        <v>909</v>
      </c>
      <c r="J79">
        <f t="shared" si="3"/>
        <v>2</v>
      </c>
      <c r="K79" t="str">
        <f t="shared" si="4"/>
        <v>845619/539644314</v>
      </c>
      <c r="L79" s="1" t="str">
        <f t="shared" si="5"/>
        <v>8456195396</v>
      </c>
    </row>
    <row r="80" spans="1:12" x14ac:dyDescent="0.25">
      <c r="A80">
        <v>1</v>
      </c>
      <c r="B80" t="s">
        <v>2115</v>
      </c>
      <c r="C80" s="1" t="s">
        <v>908</v>
      </c>
      <c r="D80" s="1" t="s">
        <v>907</v>
      </c>
      <c r="E80" s="1" t="s">
        <v>906</v>
      </c>
      <c r="F80" s="1" t="s">
        <v>6</v>
      </c>
      <c r="G80" s="2">
        <v>44334</v>
      </c>
      <c r="H80" s="2">
        <v>44338</v>
      </c>
      <c r="I80" s="1" t="s">
        <v>5</v>
      </c>
      <c r="J80">
        <f t="shared" si="3"/>
        <v>4</v>
      </c>
      <c r="K80" t="str">
        <f t="shared" si="4"/>
        <v>896129/356144334</v>
      </c>
      <c r="L80" s="1" t="str">
        <f t="shared" si="5"/>
        <v>8961293561</v>
      </c>
    </row>
    <row r="81" spans="1:12" x14ac:dyDescent="0.25">
      <c r="A81">
        <v>1</v>
      </c>
      <c r="B81" t="s">
        <v>2115</v>
      </c>
      <c r="C81" s="1" t="s">
        <v>905</v>
      </c>
      <c r="D81" s="1" t="s">
        <v>902</v>
      </c>
      <c r="E81" s="1" t="s">
        <v>901</v>
      </c>
      <c r="F81" s="1" t="s">
        <v>1</v>
      </c>
      <c r="G81" s="2">
        <v>44325</v>
      </c>
      <c r="H81" s="2">
        <v>44327</v>
      </c>
      <c r="I81" s="1" t="s">
        <v>904</v>
      </c>
      <c r="J81">
        <f t="shared" si="3"/>
        <v>2</v>
      </c>
      <c r="K81" t="str">
        <f t="shared" si="4"/>
        <v>006128/574144325</v>
      </c>
      <c r="L81" s="1" t="str">
        <f t="shared" si="5"/>
        <v>0061285741</v>
      </c>
    </row>
    <row r="82" spans="1:12" x14ac:dyDescent="0.25">
      <c r="A82">
        <v>1</v>
      </c>
      <c r="B82" t="s">
        <v>2115</v>
      </c>
      <c r="C82" s="1" t="s">
        <v>903</v>
      </c>
      <c r="D82" s="1" t="s">
        <v>902</v>
      </c>
      <c r="E82" s="1" t="s">
        <v>901</v>
      </c>
      <c r="F82" s="1" t="s">
        <v>6</v>
      </c>
      <c r="G82" s="2">
        <v>44332</v>
      </c>
      <c r="H82" s="2">
        <v>44336</v>
      </c>
      <c r="I82" s="1" t="s">
        <v>5</v>
      </c>
      <c r="J82">
        <f t="shared" si="3"/>
        <v>4</v>
      </c>
      <c r="K82" t="str">
        <f t="shared" si="4"/>
        <v>006128/574144332</v>
      </c>
      <c r="L82" s="1" t="str">
        <f t="shared" si="5"/>
        <v>0061285741</v>
      </c>
    </row>
    <row r="83" spans="1:12" x14ac:dyDescent="0.25">
      <c r="A83">
        <v>1</v>
      </c>
      <c r="B83" t="s">
        <v>2115</v>
      </c>
      <c r="C83" s="1" t="s">
        <v>900</v>
      </c>
      <c r="D83" s="1" t="s">
        <v>899</v>
      </c>
      <c r="E83" s="1" t="s">
        <v>898</v>
      </c>
      <c r="F83" s="1" t="s">
        <v>6</v>
      </c>
      <c r="G83" s="2">
        <v>44334</v>
      </c>
      <c r="H83" s="2">
        <v>44334</v>
      </c>
      <c r="I83" s="1" t="s">
        <v>44</v>
      </c>
      <c r="J83">
        <f t="shared" si="3"/>
        <v>0</v>
      </c>
      <c r="K83" t="str">
        <f t="shared" si="4"/>
        <v>876031/614744334</v>
      </c>
      <c r="L83" s="1" t="str">
        <f t="shared" si="5"/>
        <v>8760316147</v>
      </c>
    </row>
    <row r="84" spans="1:12" x14ac:dyDescent="0.25">
      <c r="A84">
        <v>1</v>
      </c>
      <c r="B84" t="s">
        <v>2115</v>
      </c>
      <c r="C84" s="1" t="s">
        <v>897</v>
      </c>
      <c r="D84" s="1" t="s">
        <v>896</v>
      </c>
      <c r="E84" s="1" t="s">
        <v>895</v>
      </c>
      <c r="F84" s="1" t="s">
        <v>6</v>
      </c>
      <c r="G84" s="2">
        <v>44312</v>
      </c>
      <c r="H84" s="2">
        <v>44317</v>
      </c>
      <c r="I84" s="1" t="s">
        <v>5</v>
      </c>
      <c r="J84">
        <f t="shared" si="3"/>
        <v>0</v>
      </c>
      <c r="K84" t="str">
        <f t="shared" si="4"/>
        <v>855325/614044312</v>
      </c>
      <c r="L84" s="1" t="str">
        <f t="shared" si="5"/>
        <v>8553256140</v>
      </c>
    </row>
    <row r="85" spans="1:12" x14ac:dyDescent="0.25">
      <c r="A85">
        <v>1</v>
      </c>
      <c r="B85" t="s">
        <v>2115</v>
      </c>
      <c r="C85" s="1" t="s">
        <v>894</v>
      </c>
      <c r="D85" s="1" t="s">
        <v>893</v>
      </c>
      <c r="E85" s="1" t="s">
        <v>892</v>
      </c>
      <c r="F85" s="1" t="s">
        <v>1</v>
      </c>
      <c r="G85" s="2">
        <v>44340</v>
      </c>
      <c r="H85" s="2">
        <v>44341</v>
      </c>
      <c r="I85" s="1" t="s">
        <v>231</v>
      </c>
      <c r="J85">
        <f t="shared" si="3"/>
        <v>1</v>
      </c>
      <c r="K85" t="str">
        <f t="shared" si="4"/>
        <v>765701/538844340</v>
      </c>
      <c r="L85" s="1" t="str">
        <f t="shared" si="5"/>
        <v>7657015388</v>
      </c>
    </row>
    <row r="86" spans="1:12" x14ac:dyDescent="0.25">
      <c r="A86">
        <v>1</v>
      </c>
      <c r="B86" t="s">
        <v>2115</v>
      </c>
      <c r="C86" s="1" t="s">
        <v>891</v>
      </c>
      <c r="D86" s="1" t="s">
        <v>890</v>
      </c>
      <c r="E86" s="1" t="s">
        <v>889</v>
      </c>
      <c r="F86" s="1" t="s">
        <v>1</v>
      </c>
      <c r="G86" s="2">
        <v>44334</v>
      </c>
      <c r="H86" s="2">
        <v>44337</v>
      </c>
      <c r="I86" s="1" t="s">
        <v>330</v>
      </c>
      <c r="J86">
        <f t="shared" ref="J86:J149" si="6">IF(G86=H86,0,IF(G86&lt;DATE(2021,5,1),H86-DATE(2021,5,1),H86-G86))</f>
        <v>3</v>
      </c>
      <c r="K86" t="str">
        <f t="shared" si="4"/>
        <v>866020/889844334</v>
      </c>
      <c r="L86" s="1" t="str">
        <f t="shared" si="5"/>
        <v>8660208898</v>
      </c>
    </row>
    <row r="87" spans="1:12" x14ac:dyDescent="0.25">
      <c r="A87">
        <v>1</v>
      </c>
      <c r="B87" t="s">
        <v>2115</v>
      </c>
      <c r="C87" s="1" t="s">
        <v>888</v>
      </c>
      <c r="D87" s="1" t="s">
        <v>887</v>
      </c>
      <c r="E87" s="1" t="s">
        <v>886</v>
      </c>
      <c r="F87" s="1" t="s">
        <v>6</v>
      </c>
      <c r="G87" s="2">
        <v>44317</v>
      </c>
      <c r="H87" s="2">
        <v>44321</v>
      </c>
      <c r="I87" s="1" t="s">
        <v>92</v>
      </c>
      <c r="J87">
        <f t="shared" si="6"/>
        <v>4</v>
      </c>
      <c r="K87" t="str">
        <f t="shared" si="4"/>
        <v>995107/232944317</v>
      </c>
      <c r="L87" s="1" t="str">
        <f t="shared" si="5"/>
        <v>9951072329</v>
      </c>
    </row>
    <row r="88" spans="1:12" x14ac:dyDescent="0.25">
      <c r="A88">
        <v>1</v>
      </c>
      <c r="B88" t="s">
        <v>2115</v>
      </c>
      <c r="C88" s="1" t="s">
        <v>885</v>
      </c>
      <c r="D88" s="1" t="s">
        <v>884</v>
      </c>
      <c r="E88" s="1" t="s">
        <v>883</v>
      </c>
      <c r="F88" s="1" t="s">
        <v>6</v>
      </c>
      <c r="G88" s="2">
        <v>44339</v>
      </c>
      <c r="H88" s="2">
        <v>44344</v>
      </c>
      <c r="I88" s="1" t="s">
        <v>37</v>
      </c>
      <c r="J88">
        <f t="shared" si="6"/>
        <v>5</v>
      </c>
      <c r="K88" t="str">
        <f t="shared" si="4"/>
        <v>935809/370144339</v>
      </c>
      <c r="L88" s="1" t="str">
        <f t="shared" si="5"/>
        <v>9358093701</v>
      </c>
    </row>
    <row r="89" spans="1:12" x14ac:dyDescent="0.25">
      <c r="A89">
        <v>1</v>
      </c>
      <c r="B89" t="s">
        <v>2115</v>
      </c>
      <c r="C89" s="1" t="s">
        <v>882</v>
      </c>
      <c r="D89" s="1" t="s">
        <v>881</v>
      </c>
      <c r="E89" s="1" t="s">
        <v>880</v>
      </c>
      <c r="F89" s="1" t="s">
        <v>1</v>
      </c>
      <c r="G89" s="2">
        <v>44336</v>
      </c>
      <c r="H89" s="2">
        <v>44339</v>
      </c>
      <c r="I89" s="1" t="s">
        <v>64</v>
      </c>
      <c r="J89">
        <f t="shared" si="6"/>
        <v>3</v>
      </c>
      <c r="K89" t="str">
        <f t="shared" si="4"/>
        <v>495526/01744336</v>
      </c>
      <c r="L89" s="1" t="str">
        <f t="shared" si="5"/>
        <v>495526017</v>
      </c>
    </row>
    <row r="90" spans="1:12" x14ac:dyDescent="0.25">
      <c r="A90">
        <v>1</v>
      </c>
      <c r="B90" t="s">
        <v>2115</v>
      </c>
      <c r="C90" s="1" t="s">
        <v>879</v>
      </c>
      <c r="D90" s="1" t="s">
        <v>878</v>
      </c>
      <c r="E90" s="1" t="s">
        <v>877</v>
      </c>
      <c r="F90" s="1" t="s">
        <v>6</v>
      </c>
      <c r="G90" s="2">
        <v>44329</v>
      </c>
      <c r="H90" s="2">
        <v>44332</v>
      </c>
      <c r="I90" s="1" t="s">
        <v>92</v>
      </c>
      <c r="J90">
        <f t="shared" si="6"/>
        <v>3</v>
      </c>
      <c r="K90" t="str">
        <f t="shared" si="4"/>
        <v>925527/447944329</v>
      </c>
      <c r="L90" s="1" t="str">
        <f t="shared" si="5"/>
        <v>9255274479</v>
      </c>
    </row>
    <row r="91" spans="1:12" x14ac:dyDescent="0.25">
      <c r="A91">
        <v>1</v>
      </c>
      <c r="B91" t="s">
        <v>2115</v>
      </c>
      <c r="C91" s="1" t="s">
        <v>876</v>
      </c>
      <c r="D91" s="1" t="s">
        <v>875</v>
      </c>
      <c r="E91" s="1" t="s">
        <v>874</v>
      </c>
      <c r="F91" s="1" t="s">
        <v>1</v>
      </c>
      <c r="G91" s="2">
        <v>44343</v>
      </c>
      <c r="H91" s="2">
        <v>44347</v>
      </c>
      <c r="I91" s="1" t="s">
        <v>465</v>
      </c>
      <c r="J91">
        <f t="shared" si="6"/>
        <v>4</v>
      </c>
      <c r="K91" t="str">
        <f t="shared" si="4"/>
        <v>015925/196144343</v>
      </c>
      <c r="L91" s="1" t="str">
        <f t="shared" si="5"/>
        <v>0159251961</v>
      </c>
    </row>
    <row r="92" spans="1:12" x14ac:dyDescent="0.25">
      <c r="A92">
        <v>1</v>
      </c>
      <c r="B92" t="s">
        <v>2115</v>
      </c>
      <c r="C92" s="1" t="s">
        <v>873</v>
      </c>
      <c r="D92" s="1" t="s">
        <v>872</v>
      </c>
      <c r="E92" s="1" t="s">
        <v>871</v>
      </c>
      <c r="F92" s="1" t="s">
        <v>6</v>
      </c>
      <c r="G92" s="2">
        <v>44330</v>
      </c>
      <c r="H92" s="2">
        <v>44334</v>
      </c>
      <c r="I92" s="1" t="s">
        <v>92</v>
      </c>
      <c r="J92">
        <f t="shared" si="6"/>
        <v>4</v>
      </c>
      <c r="K92" t="str">
        <f t="shared" si="4"/>
        <v>935124/572844330</v>
      </c>
      <c r="L92" s="1" t="str">
        <f t="shared" si="5"/>
        <v>9351245728</v>
      </c>
    </row>
    <row r="93" spans="1:12" x14ac:dyDescent="0.25">
      <c r="A93">
        <v>1</v>
      </c>
      <c r="B93" t="s">
        <v>2115</v>
      </c>
      <c r="C93" s="1" t="s">
        <v>870</v>
      </c>
      <c r="D93" s="1" t="s">
        <v>869</v>
      </c>
      <c r="E93" s="1" t="s">
        <v>868</v>
      </c>
      <c r="F93" s="1" t="s">
        <v>1</v>
      </c>
      <c r="G93" s="2">
        <v>44328</v>
      </c>
      <c r="H93" s="2">
        <v>44334</v>
      </c>
      <c r="I93" s="1" t="s">
        <v>48</v>
      </c>
      <c r="J93">
        <f t="shared" si="6"/>
        <v>6</v>
      </c>
      <c r="K93" t="str">
        <f t="shared" si="4"/>
        <v>705101/267244328</v>
      </c>
      <c r="L93" s="1" t="str">
        <f t="shared" si="5"/>
        <v>7051012672</v>
      </c>
    </row>
    <row r="94" spans="1:12" x14ac:dyDescent="0.25">
      <c r="A94">
        <v>1</v>
      </c>
      <c r="B94" t="s">
        <v>2115</v>
      </c>
      <c r="C94" s="1" t="s">
        <v>867</v>
      </c>
      <c r="D94" s="1" t="s">
        <v>866</v>
      </c>
      <c r="E94" s="1" t="s">
        <v>865</v>
      </c>
      <c r="F94" s="1" t="s">
        <v>1</v>
      </c>
      <c r="G94" s="2">
        <v>44318</v>
      </c>
      <c r="H94" s="2">
        <v>44321</v>
      </c>
      <c r="I94" s="1" t="s">
        <v>502</v>
      </c>
      <c r="J94">
        <f t="shared" si="6"/>
        <v>3</v>
      </c>
      <c r="K94" t="str">
        <f t="shared" si="4"/>
        <v>885523/373944318</v>
      </c>
      <c r="L94" s="1" t="str">
        <f t="shared" si="5"/>
        <v>8855233739</v>
      </c>
    </row>
    <row r="95" spans="1:12" x14ac:dyDescent="0.25">
      <c r="A95">
        <v>1</v>
      </c>
      <c r="B95" t="s">
        <v>2115</v>
      </c>
      <c r="C95" s="1" t="s">
        <v>864</v>
      </c>
      <c r="D95" s="1" t="s">
        <v>863</v>
      </c>
      <c r="E95" s="1" t="s">
        <v>862</v>
      </c>
      <c r="F95" s="1" t="s">
        <v>1</v>
      </c>
      <c r="G95" s="2">
        <v>44335</v>
      </c>
      <c r="H95" s="2">
        <v>44339</v>
      </c>
      <c r="I95" s="1" t="s">
        <v>115</v>
      </c>
      <c r="J95">
        <f t="shared" si="6"/>
        <v>4</v>
      </c>
      <c r="K95" t="str">
        <f t="shared" si="4"/>
        <v>415905/41344335</v>
      </c>
      <c r="L95" s="1" t="str">
        <f t="shared" si="5"/>
        <v>415905413</v>
      </c>
    </row>
    <row r="96" spans="1:12" x14ac:dyDescent="0.25">
      <c r="A96">
        <v>1</v>
      </c>
      <c r="B96" t="s">
        <v>2115</v>
      </c>
      <c r="C96" s="1" t="s">
        <v>861</v>
      </c>
      <c r="D96" s="1" t="s">
        <v>860</v>
      </c>
      <c r="E96" s="1" t="s">
        <v>859</v>
      </c>
      <c r="F96" s="1" t="s">
        <v>6</v>
      </c>
      <c r="G96" s="2">
        <v>44320</v>
      </c>
      <c r="H96" s="2">
        <v>44323</v>
      </c>
      <c r="I96" s="1" t="s">
        <v>92</v>
      </c>
      <c r="J96">
        <f t="shared" si="6"/>
        <v>3</v>
      </c>
      <c r="K96" t="str">
        <f t="shared" si="4"/>
        <v>995409/529444320</v>
      </c>
      <c r="L96" s="1" t="str">
        <f t="shared" si="5"/>
        <v>9954095294</v>
      </c>
    </row>
    <row r="97" spans="1:12" x14ac:dyDescent="0.25">
      <c r="A97">
        <v>1</v>
      </c>
      <c r="B97" t="s">
        <v>2115</v>
      </c>
      <c r="C97" s="1" t="s">
        <v>858</v>
      </c>
      <c r="D97" s="1" t="s">
        <v>857</v>
      </c>
      <c r="E97" s="1" t="s">
        <v>856</v>
      </c>
      <c r="F97" s="1" t="s">
        <v>6</v>
      </c>
      <c r="G97" s="2">
        <v>44316</v>
      </c>
      <c r="H97" s="2">
        <v>44320</v>
      </c>
      <c r="I97" s="1" t="s">
        <v>92</v>
      </c>
      <c r="J97">
        <f t="shared" si="6"/>
        <v>3</v>
      </c>
      <c r="K97" t="str">
        <f t="shared" si="4"/>
        <v>885215/386044316</v>
      </c>
      <c r="L97" s="1" t="str">
        <f t="shared" si="5"/>
        <v>8852153860</v>
      </c>
    </row>
    <row r="98" spans="1:12" x14ac:dyDescent="0.25">
      <c r="A98">
        <v>1</v>
      </c>
      <c r="B98" t="s">
        <v>2115</v>
      </c>
      <c r="C98" s="1" t="s">
        <v>855</v>
      </c>
      <c r="D98" s="1" t="s">
        <v>854</v>
      </c>
      <c r="E98" s="1" t="s">
        <v>853</v>
      </c>
      <c r="F98" s="1" t="s">
        <v>1</v>
      </c>
      <c r="G98" s="2">
        <v>44343</v>
      </c>
      <c r="H98" s="2">
        <v>44344</v>
      </c>
      <c r="I98" s="1" t="s">
        <v>852</v>
      </c>
      <c r="J98">
        <f t="shared" si="6"/>
        <v>1</v>
      </c>
      <c r="K98" t="str">
        <f t="shared" si="4"/>
        <v>036007/607944343</v>
      </c>
      <c r="L98" s="1" t="str">
        <f t="shared" si="5"/>
        <v>0360076079</v>
      </c>
    </row>
    <row r="99" spans="1:12" x14ac:dyDescent="0.25">
      <c r="A99">
        <v>1</v>
      </c>
      <c r="B99" t="s">
        <v>2115</v>
      </c>
      <c r="C99" s="1" t="s">
        <v>851</v>
      </c>
      <c r="D99" s="1" t="s">
        <v>850</v>
      </c>
      <c r="E99" s="1" t="s">
        <v>849</v>
      </c>
      <c r="F99" s="1" t="s">
        <v>6</v>
      </c>
      <c r="G99" s="2">
        <v>44340</v>
      </c>
      <c r="H99" s="2">
        <v>44345</v>
      </c>
      <c r="I99" s="1" t="s">
        <v>92</v>
      </c>
      <c r="J99">
        <f t="shared" si="6"/>
        <v>5</v>
      </c>
      <c r="K99" t="str">
        <f t="shared" si="4"/>
        <v>905956/419544340</v>
      </c>
      <c r="L99" s="1" t="str">
        <f t="shared" si="5"/>
        <v>9059564195</v>
      </c>
    </row>
    <row r="100" spans="1:12" x14ac:dyDescent="0.25">
      <c r="A100">
        <v>1</v>
      </c>
      <c r="B100" t="s">
        <v>2115</v>
      </c>
      <c r="C100" s="1" t="s">
        <v>848</v>
      </c>
      <c r="D100" s="1" t="s">
        <v>847</v>
      </c>
      <c r="E100" s="1" t="s">
        <v>846</v>
      </c>
      <c r="F100" s="1" t="s">
        <v>1</v>
      </c>
      <c r="G100" s="2">
        <v>44335</v>
      </c>
      <c r="H100" s="2">
        <v>44341</v>
      </c>
      <c r="I100" s="1" t="s">
        <v>630</v>
      </c>
      <c r="J100">
        <f t="shared" si="6"/>
        <v>6</v>
      </c>
      <c r="K100" t="str">
        <f t="shared" si="4"/>
        <v>885512/357444335</v>
      </c>
      <c r="L100" s="1" t="str">
        <f t="shared" si="5"/>
        <v>8855123574</v>
      </c>
    </row>
    <row r="101" spans="1:12" x14ac:dyDescent="0.25">
      <c r="A101">
        <v>1</v>
      </c>
      <c r="B101" t="s">
        <v>2115</v>
      </c>
      <c r="C101" s="1" t="s">
        <v>845</v>
      </c>
      <c r="D101" s="1" t="s">
        <v>844</v>
      </c>
      <c r="E101" s="1" t="s">
        <v>843</v>
      </c>
      <c r="F101" s="1" t="s">
        <v>6</v>
      </c>
      <c r="G101" s="2">
        <v>44341</v>
      </c>
      <c r="H101" s="2">
        <v>44345</v>
      </c>
      <c r="I101" s="1" t="s">
        <v>5</v>
      </c>
      <c r="J101">
        <f t="shared" si="6"/>
        <v>4</v>
      </c>
      <c r="K101" t="str">
        <f t="shared" si="4"/>
        <v>955604/607144341</v>
      </c>
      <c r="L101" s="1" t="str">
        <f t="shared" si="5"/>
        <v>9556046071</v>
      </c>
    </row>
    <row r="102" spans="1:12" x14ac:dyDescent="0.25">
      <c r="A102">
        <v>1</v>
      </c>
      <c r="B102" t="s">
        <v>2115</v>
      </c>
      <c r="C102" s="1" t="s">
        <v>842</v>
      </c>
      <c r="D102" s="1" t="s">
        <v>841</v>
      </c>
      <c r="E102" s="1" t="s">
        <v>840</v>
      </c>
      <c r="F102" s="1" t="s">
        <v>1</v>
      </c>
      <c r="G102" s="2">
        <v>44326</v>
      </c>
      <c r="H102" s="2">
        <v>44328</v>
      </c>
      <c r="I102" s="1" t="s">
        <v>839</v>
      </c>
      <c r="J102">
        <f t="shared" si="6"/>
        <v>2</v>
      </c>
      <c r="K102" t="str">
        <f t="shared" si="4"/>
        <v>475814/73344326</v>
      </c>
      <c r="L102" s="1" t="str">
        <f t="shared" si="5"/>
        <v>475814733</v>
      </c>
    </row>
    <row r="103" spans="1:12" x14ac:dyDescent="0.25">
      <c r="A103">
        <v>1</v>
      </c>
      <c r="B103" t="s">
        <v>2115</v>
      </c>
      <c r="C103" s="1" t="s">
        <v>838</v>
      </c>
      <c r="D103" s="1" t="s">
        <v>837</v>
      </c>
      <c r="E103" s="1" t="s">
        <v>836</v>
      </c>
      <c r="F103" s="1" t="s">
        <v>1</v>
      </c>
      <c r="G103" s="2">
        <v>44320</v>
      </c>
      <c r="H103" s="2">
        <v>44321</v>
      </c>
      <c r="I103" s="1" t="s">
        <v>300</v>
      </c>
      <c r="J103">
        <f t="shared" si="6"/>
        <v>1</v>
      </c>
      <c r="K103" t="str">
        <f t="shared" si="4"/>
        <v>885206/578344320</v>
      </c>
      <c r="L103" s="1" t="str">
        <f t="shared" si="5"/>
        <v>8852065783</v>
      </c>
    </row>
    <row r="104" spans="1:12" x14ac:dyDescent="0.25">
      <c r="A104">
        <v>1</v>
      </c>
      <c r="B104" t="s">
        <v>2115</v>
      </c>
      <c r="C104" s="1" t="s">
        <v>835</v>
      </c>
      <c r="D104" s="1" t="s">
        <v>834</v>
      </c>
      <c r="E104" s="1" t="s">
        <v>833</v>
      </c>
      <c r="F104" s="1" t="s">
        <v>6</v>
      </c>
      <c r="G104" s="2">
        <v>44343</v>
      </c>
      <c r="H104" s="2">
        <v>44346</v>
      </c>
      <c r="I104" s="1" t="s">
        <v>92</v>
      </c>
      <c r="J104">
        <f t="shared" si="6"/>
        <v>3</v>
      </c>
      <c r="K104" t="str">
        <f t="shared" si="4"/>
        <v>005920/607044343</v>
      </c>
      <c r="L104" s="1" t="str">
        <f t="shared" si="5"/>
        <v>0059206070</v>
      </c>
    </row>
    <row r="105" spans="1:12" x14ac:dyDescent="0.25">
      <c r="A105">
        <v>1</v>
      </c>
      <c r="B105" t="s">
        <v>2115</v>
      </c>
      <c r="C105" s="1" t="s">
        <v>832</v>
      </c>
      <c r="D105" s="1" t="s">
        <v>831</v>
      </c>
      <c r="E105" s="1" t="s">
        <v>830</v>
      </c>
      <c r="F105" s="1" t="s">
        <v>6</v>
      </c>
      <c r="G105" s="2">
        <v>44314</v>
      </c>
      <c r="H105" s="2">
        <v>44325</v>
      </c>
      <c r="I105" s="1" t="s">
        <v>407</v>
      </c>
      <c r="J105">
        <f t="shared" si="6"/>
        <v>8</v>
      </c>
      <c r="K105" t="str">
        <f t="shared" si="4"/>
        <v>935209/607244314</v>
      </c>
      <c r="L105" s="1" t="str">
        <f t="shared" si="5"/>
        <v>9352096072</v>
      </c>
    </row>
    <row r="106" spans="1:12" x14ac:dyDescent="0.25">
      <c r="A106">
        <v>1</v>
      </c>
      <c r="B106" t="s">
        <v>2115</v>
      </c>
      <c r="C106" s="1" t="s">
        <v>829</v>
      </c>
      <c r="D106" s="1" t="s">
        <v>828</v>
      </c>
      <c r="E106" s="1" t="s">
        <v>827</v>
      </c>
      <c r="F106" s="1" t="s">
        <v>1</v>
      </c>
      <c r="G106" s="2">
        <v>44342</v>
      </c>
      <c r="H106" s="2">
        <v>44345</v>
      </c>
      <c r="I106" s="1" t="s">
        <v>826</v>
      </c>
      <c r="J106">
        <f t="shared" si="6"/>
        <v>3</v>
      </c>
      <c r="K106" t="str">
        <f t="shared" si="4"/>
        <v>985410/573444342</v>
      </c>
      <c r="L106" s="1" t="str">
        <f t="shared" si="5"/>
        <v>9854105734</v>
      </c>
    </row>
    <row r="107" spans="1:12" x14ac:dyDescent="0.25">
      <c r="A107">
        <v>1</v>
      </c>
      <c r="B107" t="s">
        <v>2115</v>
      </c>
      <c r="C107" s="1" t="s">
        <v>825</v>
      </c>
      <c r="D107" s="1" t="s">
        <v>824</v>
      </c>
      <c r="E107" s="1" t="s">
        <v>823</v>
      </c>
      <c r="F107" s="1" t="s">
        <v>6</v>
      </c>
      <c r="G107" s="2">
        <v>44339</v>
      </c>
      <c r="H107" s="2">
        <v>44342</v>
      </c>
      <c r="I107" s="1" t="s">
        <v>92</v>
      </c>
      <c r="J107">
        <f t="shared" si="6"/>
        <v>3</v>
      </c>
      <c r="K107" t="str">
        <f t="shared" si="4"/>
        <v>935514/608644339</v>
      </c>
      <c r="L107" s="1" t="str">
        <f t="shared" si="5"/>
        <v>9355146086</v>
      </c>
    </row>
    <row r="108" spans="1:12" x14ac:dyDescent="0.25">
      <c r="A108">
        <v>1</v>
      </c>
      <c r="B108" t="s">
        <v>2115</v>
      </c>
      <c r="C108" s="1" t="s">
        <v>822</v>
      </c>
      <c r="D108" s="1" t="s">
        <v>821</v>
      </c>
      <c r="E108" s="1" t="s">
        <v>820</v>
      </c>
      <c r="F108" s="1" t="s">
        <v>1</v>
      </c>
      <c r="G108" s="2">
        <v>44343</v>
      </c>
      <c r="H108" s="2">
        <v>44345</v>
      </c>
      <c r="I108" s="1" t="s">
        <v>205</v>
      </c>
      <c r="J108">
        <f t="shared" si="6"/>
        <v>2</v>
      </c>
      <c r="K108" t="str">
        <f t="shared" si="4"/>
        <v>035828/614844343</v>
      </c>
      <c r="L108" s="1" t="str">
        <f t="shared" si="5"/>
        <v>0358286148</v>
      </c>
    </row>
    <row r="109" spans="1:12" x14ac:dyDescent="0.25">
      <c r="A109">
        <v>1</v>
      </c>
      <c r="B109" t="s">
        <v>2115</v>
      </c>
      <c r="C109" s="1" t="s">
        <v>819</v>
      </c>
      <c r="D109" s="1" t="s">
        <v>818</v>
      </c>
      <c r="E109" s="1" t="s">
        <v>817</v>
      </c>
      <c r="F109" s="1" t="s">
        <v>6</v>
      </c>
      <c r="G109" s="2">
        <v>44344</v>
      </c>
      <c r="H109" s="2">
        <v>44344</v>
      </c>
      <c r="I109" s="1" t="s">
        <v>92</v>
      </c>
      <c r="J109">
        <f t="shared" si="6"/>
        <v>0</v>
      </c>
      <c r="K109" t="str">
        <f t="shared" si="4"/>
        <v>895130/575944344</v>
      </c>
      <c r="L109" s="1" t="str">
        <f t="shared" si="5"/>
        <v>8951305759</v>
      </c>
    </row>
    <row r="110" spans="1:12" x14ac:dyDescent="0.25">
      <c r="A110">
        <v>1</v>
      </c>
      <c r="B110" t="s">
        <v>2115</v>
      </c>
      <c r="C110" s="1" t="s">
        <v>816</v>
      </c>
      <c r="D110" s="1" t="s">
        <v>815</v>
      </c>
      <c r="E110" s="1" t="s">
        <v>814</v>
      </c>
      <c r="F110" s="1" t="s">
        <v>6</v>
      </c>
      <c r="G110" s="2">
        <v>44313</v>
      </c>
      <c r="H110" s="2">
        <v>44318</v>
      </c>
      <c r="I110" s="1" t="s">
        <v>37</v>
      </c>
      <c r="J110">
        <f t="shared" si="6"/>
        <v>1</v>
      </c>
      <c r="K110" t="str">
        <f t="shared" si="4"/>
        <v>915320/616144313</v>
      </c>
      <c r="L110" s="1" t="str">
        <f t="shared" si="5"/>
        <v>9153206161</v>
      </c>
    </row>
    <row r="111" spans="1:12" x14ac:dyDescent="0.25">
      <c r="A111">
        <v>1</v>
      </c>
      <c r="B111" t="s">
        <v>2115</v>
      </c>
      <c r="C111" s="1" t="s">
        <v>813</v>
      </c>
      <c r="D111" s="1" t="s">
        <v>812</v>
      </c>
      <c r="E111" s="1" t="s">
        <v>811</v>
      </c>
      <c r="F111" s="1" t="s">
        <v>6</v>
      </c>
      <c r="G111" s="2">
        <v>44330</v>
      </c>
      <c r="H111" s="2">
        <v>44334</v>
      </c>
      <c r="I111" s="1" t="s">
        <v>22</v>
      </c>
      <c r="J111">
        <f t="shared" si="6"/>
        <v>4</v>
      </c>
      <c r="K111" t="str">
        <f t="shared" si="4"/>
        <v>835919/533944330</v>
      </c>
      <c r="L111" s="1" t="str">
        <f t="shared" si="5"/>
        <v>8359195339</v>
      </c>
    </row>
    <row r="112" spans="1:12" x14ac:dyDescent="0.25">
      <c r="A112">
        <v>1</v>
      </c>
      <c r="B112" t="s">
        <v>2115</v>
      </c>
      <c r="C112" s="1" t="s">
        <v>810</v>
      </c>
      <c r="D112" s="1" t="s">
        <v>809</v>
      </c>
      <c r="E112" s="1" t="s">
        <v>808</v>
      </c>
      <c r="F112" s="1" t="s">
        <v>6</v>
      </c>
      <c r="G112" s="2">
        <v>44328</v>
      </c>
      <c r="H112" s="2">
        <v>44330</v>
      </c>
      <c r="I112" s="1" t="s">
        <v>44</v>
      </c>
      <c r="J112">
        <f t="shared" si="6"/>
        <v>2</v>
      </c>
      <c r="K112" t="str">
        <f t="shared" si="4"/>
        <v>875508/602144328</v>
      </c>
      <c r="L112" s="1" t="str">
        <f t="shared" si="5"/>
        <v>8755086021</v>
      </c>
    </row>
    <row r="113" spans="1:12" x14ac:dyDescent="0.25">
      <c r="A113">
        <v>1</v>
      </c>
      <c r="B113" t="s">
        <v>2115</v>
      </c>
      <c r="C113" s="1" t="s">
        <v>807</v>
      </c>
      <c r="D113" s="1" t="s">
        <v>806</v>
      </c>
      <c r="E113" s="1" t="s">
        <v>805</v>
      </c>
      <c r="F113" s="1" t="s">
        <v>1</v>
      </c>
      <c r="G113" s="2">
        <v>44336</v>
      </c>
      <c r="H113" s="2">
        <v>44337</v>
      </c>
      <c r="I113" s="1" t="s">
        <v>553</v>
      </c>
      <c r="J113">
        <f t="shared" si="6"/>
        <v>1</v>
      </c>
      <c r="K113" t="str">
        <f t="shared" si="4"/>
        <v>865804/491244336</v>
      </c>
      <c r="L113" s="1" t="str">
        <f t="shared" si="5"/>
        <v>8658044912</v>
      </c>
    </row>
    <row r="114" spans="1:12" x14ac:dyDescent="0.25">
      <c r="A114">
        <v>1</v>
      </c>
      <c r="B114" t="s">
        <v>2115</v>
      </c>
      <c r="C114" s="1" t="s">
        <v>804</v>
      </c>
      <c r="D114" s="1" t="s">
        <v>803</v>
      </c>
      <c r="E114" s="1" t="s">
        <v>802</v>
      </c>
      <c r="F114" s="1" t="s">
        <v>1</v>
      </c>
      <c r="G114" s="2">
        <v>44327</v>
      </c>
      <c r="H114" s="2">
        <v>44334</v>
      </c>
      <c r="I114" s="1" t="s">
        <v>801</v>
      </c>
      <c r="J114">
        <f t="shared" si="6"/>
        <v>7</v>
      </c>
      <c r="K114" t="str">
        <f t="shared" si="4"/>
        <v>905605/614144327</v>
      </c>
      <c r="L114" s="1" t="str">
        <f t="shared" si="5"/>
        <v>9056056141</v>
      </c>
    </row>
    <row r="115" spans="1:12" x14ac:dyDescent="0.25">
      <c r="A115">
        <v>1</v>
      </c>
      <c r="B115" t="s">
        <v>2115</v>
      </c>
      <c r="C115" s="1" t="s">
        <v>800</v>
      </c>
      <c r="D115" s="1" t="s">
        <v>799</v>
      </c>
      <c r="E115" s="1" t="s">
        <v>798</v>
      </c>
      <c r="F115" s="1" t="s">
        <v>6</v>
      </c>
      <c r="G115" s="2">
        <v>44336</v>
      </c>
      <c r="H115" s="2">
        <v>44340</v>
      </c>
      <c r="I115" s="1" t="s">
        <v>5</v>
      </c>
      <c r="J115">
        <f t="shared" si="6"/>
        <v>4</v>
      </c>
      <c r="K115" t="str">
        <f t="shared" si="4"/>
        <v>825126/569344336</v>
      </c>
      <c r="L115" s="1" t="str">
        <f t="shared" si="5"/>
        <v>8251265693</v>
      </c>
    </row>
    <row r="116" spans="1:12" x14ac:dyDescent="0.25">
      <c r="A116">
        <v>1</v>
      </c>
      <c r="B116" t="s">
        <v>2115</v>
      </c>
      <c r="C116" s="1" t="s">
        <v>797</v>
      </c>
      <c r="D116" s="1" t="s">
        <v>796</v>
      </c>
      <c r="E116" s="1" t="s">
        <v>795</v>
      </c>
      <c r="F116" s="1" t="s">
        <v>1</v>
      </c>
      <c r="G116" s="2">
        <v>44340</v>
      </c>
      <c r="H116" s="2">
        <v>44344</v>
      </c>
      <c r="I116" s="1" t="s">
        <v>5</v>
      </c>
      <c r="J116">
        <f t="shared" si="6"/>
        <v>4</v>
      </c>
      <c r="K116" t="str">
        <f t="shared" si="4"/>
        <v>925714/572244340</v>
      </c>
      <c r="L116" s="1" t="str">
        <f t="shared" si="5"/>
        <v>9257145722</v>
      </c>
    </row>
    <row r="117" spans="1:12" x14ac:dyDescent="0.25">
      <c r="A117">
        <v>1</v>
      </c>
      <c r="B117" t="s">
        <v>2115</v>
      </c>
      <c r="C117" s="1" t="s">
        <v>794</v>
      </c>
      <c r="D117" s="1" t="s">
        <v>793</v>
      </c>
      <c r="E117" s="1" t="s">
        <v>792</v>
      </c>
      <c r="F117" s="1" t="s">
        <v>6</v>
      </c>
      <c r="G117" s="2">
        <v>44329</v>
      </c>
      <c r="H117" s="2">
        <v>44331</v>
      </c>
      <c r="I117" s="1" t="s">
        <v>92</v>
      </c>
      <c r="J117">
        <f t="shared" si="6"/>
        <v>2</v>
      </c>
      <c r="K117" t="str">
        <f t="shared" si="4"/>
        <v>825204/472444329</v>
      </c>
      <c r="L117" s="1" t="str">
        <f t="shared" si="5"/>
        <v>8252044724</v>
      </c>
    </row>
    <row r="118" spans="1:12" x14ac:dyDescent="0.25">
      <c r="A118">
        <v>1</v>
      </c>
      <c r="B118" t="s">
        <v>2115</v>
      </c>
      <c r="C118" s="1" t="s">
        <v>791</v>
      </c>
      <c r="D118" s="1" t="s">
        <v>790</v>
      </c>
      <c r="E118" s="1" t="s">
        <v>789</v>
      </c>
      <c r="F118" s="1" t="s">
        <v>6</v>
      </c>
      <c r="G118" s="2">
        <v>44320</v>
      </c>
      <c r="H118" s="2">
        <v>44323</v>
      </c>
      <c r="I118" s="1" t="s">
        <v>37</v>
      </c>
      <c r="J118">
        <f t="shared" si="6"/>
        <v>3</v>
      </c>
      <c r="K118" t="str">
        <f t="shared" si="4"/>
        <v>945312/607844320</v>
      </c>
      <c r="L118" s="1" t="str">
        <f t="shared" si="5"/>
        <v>9453126078</v>
      </c>
    </row>
    <row r="119" spans="1:12" x14ac:dyDescent="0.25">
      <c r="A119">
        <v>1</v>
      </c>
      <c r="B119" t="s">
        <v>2115</v>
      </c>
      <c r="C119" s="1" t="s">
        <v>788</v>
      </c>
      <c r="D119" s="1" t="s">
        <v>787</v>
      </c>
      <c r="E119" s="1" t="s">
        <v>786</v>
      </c>
      <c r="F119" s="1" t="s">
        <v>6</v>
      </c>
      <c r="G119" s="2">
        <v>44328</v>
      </c>
      <c r="H119" s="2">
        <v>44339</v>
      </c>
      <c r="I119" s="1" t="s">
        <v>5</v>
      </c>
      <c r="J119">
        <f t="shared" si="6"/>
        <v>11</v>
      </c>
      <c r="K119" t="str">
        <f t="shared" si="4"/>
        <v>905802/581244328</v>
      </c>
      <c r="L119" s="1" t="str">
        <f t="shared" si="5"/>
        <v>9058025812</v>
      </c>
    </row>
    <row r="120" spans="1:12" x14ac:dyDescent="0.25">
      <c r="A120">
        <v>1</v>
      </c>
      <c r="B120" t="s">
        <v>2115</v>
      </c>
      <c r="C120" s="1" t="s">
        <v>785</v>
      </c>
      <c r="D120" s="1" t="s">
        <v>784</v>
      </c>
      <c r="E120" s="1" t="s">
        <v>783</v>
      </c>
      <c r="F120" s="1" t="s">
        <v>6</v>
      </c>
      <c r="G120" s="2">
        <v>44309</v>
      </c>
      <c r="H120" s="2">
        <v>44319</v>
      </c>
      <c r="I120" s="1" t="s">
        <v>330</v>
      </c>
      <c r="J120">
        <f t="shared" si="6"/>
        <v>2</v>
      </c>
      <c r="K120" t="str">
        <f t="shared" si="4"/>
        <v>916202/487244309</v>
      </c>
      <c r="L120" s="1" t="str">
        <f t="shared" si="5"/>
        <v>9162024872</v>
      </c>
    </row>
    <row r="121" spans="1:12" x14ac:dyDescent="0.25">
      <c r="A121">
        <v>1</v>
      </c>
      <c r="B121" t="s">
        <v>2115</v>
      </c>
      <c r="C121" s="1" t="s">
        <v>782</v>
      </c>
      <c r="D121" s="1" t="s">
        <v>781</v>
      </c>
      <c r="E121" s="1" t="s">
        <v>780</v>
      </c>
      <c r="F121" s="1" t="s">
        <v>6</v>
      </c>
      <c r="G121" s="2">
        <v>44332</v>
      </c>
      <c r="H121" s="2">
        <v>44334</v>
      </c>
      <c r="I121" s="1" t="s">
        <v>92</v>
      </c>
      <c r="J121">
        <f t="shared" si="6"/>
        <v>2</v>
      </c>
      <c r="K121" t="str">
        <f t="shared" si="4"/>
        <v>915608/614844332</v>
      </c>
      <c r="L121" s="1" t="str">
        <f t="shared" si="5"/>
        <v>9156086148</v>
      </c>
    </row>
    <row r="122" spans="1:12" x14ac:dyDescent="0.25">
      <c r="A122">
        <v>1</v>
      </c>
      <c r="B122" t="s">
        <v>2115</v>
      </c>
      <c r="C122" s="1" t="s">
        <v>779</v>
      </c>
      <c r="D122" s="1" t="s">
        <v>778</v>
      </c>
      <c r="E122" s="1" t="s">
        <v>777</v>
      </c>
      <c r="F122" s="1" t="s">
        <v>1</v>
      </c>
      <c r="G122" s="2">
        <v>44337</v>
      </c>
      <c r="H122" s="2">
        <v>44340</v>
      </c>
      <c r="I122" s="1" t="s">
        <v>244</v>
      </c>
      <c r="J122">
        <f t="shared" si="6"/>
        <v>3</v>
      </c>
      <c r="K122" t="str">
        <f t="shared" si="4"/>
        <v>395323/44144337</v>
      </c>
      <c r="L122" s="1" t="str">
        <f t="shared" si="5"/>
        <v>395323441</v>
      </c>
    </row>
    <row r="123" spans="1:12" x14ac:dyDescent="0.25">
      <c r="A123">
        <v>1</v>
      </c>
      <c r="B123" t="s">
        <v>2115</v>
      </c>
      <c r="C123" s="1" t="s">
        <v>776</v>
      </c>
      <c r="D123" s="1" t="s">
        <v>775</v>
      </c>
      <c r="E123" s="1" t="s">
        <v>774</v>
      </c>
      <c r="F123" s="1" t="s">
        <v>1</v>
      </c>
      <c r="G123" s="2">
        <v>44332</v>
      </c>
      <c r="H123" s="2">
        <v>44335</v>
      </c>
      <c r="I123" s="1" t="s">
        <v>170</v>
      </c>
      <c r="J123">
        <f t="shared" si="6"/>
        <v>3</v>
      </c>
      <c r="K123" t="str">
        <f t="shared" si="4"/>
        <v>505401/12844332</v>
      </c>
      <c r="L123" s="1" t="str">
        <f t="shared" si="5"/>
        <v>505401128</v>
      </c>
    </row>
    <row r="124" spans="1:12" x14ac:dyDescent="0.25">
      <c r="A124">
        <v>1</v>
      </c>
      <c r="B124" t="s">
        <v>2115</v>
      </c>
      <c r="C124" s="1" t="s">
        <v>773</v>
      </c>
      <c r="D124" s="1" t="s">
        <v>772</v>
      </c>
      <c r="E124" s="1" t="s">
        <v>771</v>
      </c>
      <c r="F124" s="1" t="s">
        <v>6</v>
      </c>
      <c r="G124" s="2">
        <v>44341</v>
      </c>
      <c r="H124" s="2">
        <v>44344</v>
      </c>
      <c r="I124" s="1" t="s">
        <v>92</v>
      </c>
      <c r="J124">
        <f t="shared" si="6"/>
        <v>3</v>
      </c>
      <c r="K124" t="str">
        <f t="shared" si="4"/>
        <v>875521/540344341</v>
      </c>
      <c r="L124" s="1" t="str">
        <f t="shared" si="5"/>
        <v>8755215403</v>
      </c>
    </row>
    <row r="125" spans="1:12" x14ac:dyDescent="0.25">
      <c r="A125">
        <v>1</v>
      </c>
      <c r="B125" t="s">
        <v>2115</v>
      </c>
      <c r="C125" s="1" t="s">
        <v>770</v>
      </c>
      <c r="D125" s="1" t="s">
        <v>769</v>
      </c>
      <c r="E125" s="1" t="s">
        <v>768</v>
      </c>
      <c r="F125" s="1" t="s">
        <v>1</v>
      </c>
      <c r="G125" s="2">
        <v>44339</v>
      </c>
      <c r="H125" s="2">
        <v>44343</v>
      </c>
      <c r="I125" s="1" t="s">
        <v>346</v>
      </c>
      <c r="J125">
        <f t="shared" si="6"/>
        <v>4</v>
      </c>
      <c r="K125" t="str">
        <f t="shared" si="4"/>
        <v>725401/446044339</v>
      </c>
      <c r="L125" s="1" t="str">
        <f t="shared" si="5"/>
        <v>7254014460</v>
      </c>
    </row>
    <row r="126" spans="1:12" x14ac:dyDescent="0.25">
      <c r="A126">
        <v>1</v>
      </c>
      <c r="B126" t="s">
        <v>2115</v>
      </c>
      <c r="C126" s="1" t="s">
        <v>767</v>
      </c>
      <c r="D126" s="1" t="s">
        <v>766</v>
      </c>
      <c r="E126" s="1" t="s">
        <v>765</v>
      </c>
      <c r="F126" s="1" t="s">
        <v>1</v>
      </c>
      <c r="G126" s="2">
        <v>44333</v>
      </c>
      <c r="H126" s="2">
        <v>44334</v>
      </c>
      <c r="I126" s="1" t="s">
        <v>764</v>
      </c>
      <c r="J126">
        <f t="shared" si="6"/>
        <v>1</v>
      </c>
      <c r="K126" t="str">
        <f t="shared" si="4"/>
        <v>545108/086644333</v>
      </c>
      <c r="L126" s="1" t="str">
        <f t="shared" si="5"/>
        <v>5451080866</v>
      </c>
    </row>
    <row r="127" spans="1:12" x14ac:dyDescent="0.25">
      <c r="A127">
        <v>1</v>
      </c>
      <c r="B127" t="s">
        <v>2115</v>
      </c>
      <c r="C127" s="1" t="s">
        <v>763</v>
      </c>
      <c r="D127" s="1" t="s">
        <v>762</v>
      </c>
      <c r="E127" s="1" t="s">
        <v>761</v>
      </c>
      <c r="F127" s="1" t="s">
        <v>6</v>
      </c>
      <c r="G127" s="2">
        <v>44329</v>
      </c>
      <c r="H127" s="2">
        <v>44332</v>
      </c>
      <c r="I127" s="1" t="s">
        <v>92</v>
      </c>
      <c r="J127">
        <f t="shared" si="6"/>
        <v>3</v>
      </c>
      <c r="K127" t="str">
        <f t="shared" si="4"/>
        <v>875909/580744329</v>
      </c>
      <c r="L127" s="1" t="str">
        <f t="shared" si="5"/>
        <v>8759095807</v>
      </c>
    </row>
    <row r="128" spans="1:12" x14ac:dyDescent="0.25">
      <c r="A128">
        <v>1</v>
      </c>
      <c r="B128" t="s">
        <v>2115</v>
      </c>
      <c r="C128" s="1" t="s">
        <v>760</v>
      </c>
      <c r="D128" s="1" t="s">
        <v>759</v>
      </c>
      <c r="E128" s="1" t="s">
        <v>758</v>
      </c>
      <c r="F128" s="1" t="s">
        <v>6</v>
      </c>
      <c r="G128" s="2">
        <v>44332</v>
      </c>
      <c r="H128" s="2">
        <v>44336</v>
      </c>
      <c r="I128" s="1" t="s">
        <v>44</v>
      </c>
      <c r="J128">
        <f t="shared" si="6"/>
        <v>4</v>
      </c>
      <c r="K128" t="str">
        <f t="shared" si="4"/>
        <v>895531/615044332</v>
      </c>
      <c r="L128" s="1" t="str">
        <f t="shared" si="5"/>
        <v>8955316150</v>
      </c>
    </row>
    <row r="129" spans="1:12" x14ac:dyDescent="0.25">
      <c r="A129">
        <v>1</v>
      </c>
      <c r="B129" t="s">
        <v>2115</v>
      </c>
      <c r="C129" s="1" t="s">
        <v>757</v>
      </c>
      <c r="D129" s="1" t="s">
        <v>756</v>
      </c>
      <c r="E129" s="1" t="s">
        <v>755</v>
      </c>
      <c r="F129" s="1" t="s">
        <v>1</v>
      </c>
      <c r="G129" s="2">
        <v>44322</v>
      </c>
      <c r="H129" s="2">
        <v>44344</v>
      </c>
      <c r="I129" s="1" t="s">
        <v>754</v>
      </c>
      <c r="J129">
        <f t="shared" si="6"/>
        <v>22</v>
      </c>
      <c r="K129" t="str">
        <f t="shared" si="4"/>
        <v>486125/42844322</v>
      </c>
      <c r="L129" s="1" t="str">
        <f t="shared" si="5"/>
        <v>486125428</v>
      </c>
    </row>
    <row r="130" spans="1:12" x14ac:dyDescent="0.25">
      <c r="A130">
        <v>1</v>
      </c>
      <c r="B130" t="s">
        <v>2115</v>
      </c>
      <c r="C130" s="1" t="s">
        <v>753</v>
      </c>
      <c r="D130" s="1" t="s">
        <v>752</v>
      </c>
      <c r="E130" s="1" t="s">
        <v>751</v>
      </c>
      <c r="F130" s="1" t="s">
        <v>6</v>
      </c>
      <c r="G130" s="2">
        <v>44314</v>
      </c>
      <c r="H130" s="2">
        <v>44318</v>
      </c>
      <c r="I130" s="1" t="s">
        <v>92</v>
      </c>
      <c r="J130">
        <f t="shared" si="6"/>
        <v>1</v>
      </c>
      <c r="K130" t="str">
        <f t="shared" si="4"/>
        <v>956120/572044314</v>
      </c>
      <c r="L130" s="1" t="str">
        <f t="shared" si="5"/>
        <v>9561205720</v>
      </c>
    </row>
    <row r="131" spans="1:12" x14ac:dyDescent="0.25">
      <c r="A131">
        <v>1</v>
      </c>
      <c r="B131" t="s">
        <v>2115</v>
      </c>
      <c r="C131" s="1" t="s">
        <v>750</v>
      </c>
      <c r="D131" s="1" t="s">
        <v>749</v>
      </c>
      <c r="E131" s="1" t="s">
        <v>748</v>
      </c>
      <c r="F131" s="1" t="s">
        <v>6</v>
      </c>
      <c r="G131" s="2">
        <v>44329</v>
      </c>
      <c r="H131" s="2">
        <v>44333</v>
      </c>
      <c r="I131" s="1" t="s">
        <v>92</v>
      </c>
      <c r="J131">
        <f t="shared" si="6"/>
        <v>4</v>
      </c>
      <c r="K131" t="str">
        <f t="shared" ref="K131:K194" si="7">E131&amp;G131</f>
        <v>915322/570844329</v>
      </c>
      <c r="L131" s="1" t="str">
        <f t="shared" ref="L131:L194" si="8">LEFT(E131,6)&amp;MID(E131,8,4)</f>
        <v>9153225708</v>
      </c>
    </row>
    <row r="132" spans="1:12" x14ac:dyDescent="0.25">
      <c r="A132">
        <v>1</v>
      </c>
      <c r="B132" t="s">
        <v>2115</v>
      </c>
      <c r="C132" s="1" t="s">
        <v>747</v>
      </c>
      <c r="D132" s="1" t="s">
        <v>746</v>
      </c>
      <c r="E132" s="1" t="s">
        <v>745</v>
      </c>
      <c r="F132" s="1" t="s">
        <v>1</v>
      </c>
      <c r="G132" s="2">
        <v>44329</v>
      </c>
      <c r="H132" s="2">
        <v>44332</v>
      </c>
      <c r="I132" s="1" t="s">
        <v>346</v>
      </c>
      <c r="J132">
        <f t="shared" si="6"/>
        <v>3</v>
      </c>
      <c r="K132" t="str">
        <f t="shared" si="7"/>
        <v>845627/015244329</v>
      </c>
      <c r="L132" s="1" t="str">
        <f t="shared" si="8"/>
        <v>8456270152</v>
      </c>
    </row>
    <row r="133" spans="1:12" x14ac:dyDescent="0.25">
      <c r="A133">
        <v>1</v>
      </c>
      <c r="B133" t="s">
        <v>2115</v>
      </c>
      <c r="C133" s="1" t="s">
        <v>744</v>
      </c>
      <c r="D133" s="1" t="s">
        <v>743</v>
      </c>
      <c r="E133" s="1" t="s">
        <v>742</v>
      </c>
      <c r="F133" s="1" t="s">
        <v>6</v>
      </c>
      <c r="G133" s="2">
        <v>44333</v>
      </c>
      <c r="H133" s="2">
        <v>44336</v>
      </c>
      <c r="I133" s="1" t="s">
        <v>92</v>
      </c>
      <c r="J133">
        <f t="shared" si="6"/>
        <v>3</v>
      </c>
      <c r="K133" t="str">
        <f t="shared" si="7"/>
        <v>886231/515444333</v>
      </c>
      <c r="L133" s="1" t="str">
        <f t="shared" si="8"/>
        <v>8862315154</v>
      </c>
    </row>
    <row r="134" spans="1:12" x14ac:dyDescent="0.25">
      <c r="A134">
        <v>1</v>
      </c>
      <c r="B134" t="s">
        <v>2115</v>
      </c>
      <c r="C134" s="1" t="s">
        <v>741</v>
      </c>
      <c r="D134" s="1" t="s">
        <v>740</v>
      </c>
      <c r="E134" s="1" t="s">
        <v>739</v>
      </c>
      <c r="F134" s="1" t="s">
        <v>6</v>
      </c>
      <c r="G134" s="2">
        <v>44313</v>
      </c>
      <c r="H134" s="2">
        <v>44317</v>
      </c>
      <c r="I134" s="1" t="s">
        <v>92</v>
      </c>
      <c r="J134">
        <f t="shared" si="6"/>
        <v>0</v>
      </c>
      <c r="K134" t="str">
        <f t="shared" si="7"/>
        <v>906009/615544313</v>
      </c>
      <c r="L134" s="1" t="str">
        <f t="shared" si="8"/>
        <v>9060096155</v>
      </c>
    </row>
    <row r="135" spans="1:12" x14ac:dyDescent="0.25">
      <c r="A135">
        <v>1</v>
      </c>
      <c r="B135" t="s">
        <v>2115</v>
      </c>
      <c r="C135" s="1" t="s">
        <v>738</v>
      </c>
      <c r="D135" s="1" t="s">
        <v>737</v>
      </c>
      <c r="E135" s="1" t="s">
        <v>736</v>
      </c>
      <c r="F135" s="1" t="s">
        <v>1</v>
      </c>
      <c r="G135" s="2">
        <v>44333</v>
      </c>
      <c r="H135" s="2">
        <v>44338</v>
      </c>
      <c r="I135" s="1" t="s">
        <v>436</v>
      </c>
      <c r="J135">
        <f t="shared" si="6"/>
        <v>5</v>
      </c>
      <c r="K135" t="str">
        <f t="shared" si="7"/>
        <v>935524/574644333</v>
      </c>
      <c r="L135" s="1" t="str">
        <f t="shared" si="8"/>
        <v>9355245746</v>
      </c>
    </row>
    <row r="136" spans="1:12" x14ac:dyDescent="0.25">
      <c r="A136">
        <v>1</v>
      </c>
      <c r="B136" t="s">
        <v>2115</v>
      </c>
      <c r="C136" s="1" t="s">
        <v>735</v>
      </c>
      <c r="D136" s="1" t="s">
        <v>734</v>
      </c>
      <c r="E136" s="1" t="s">
        <v>733</v>
      </c>
      <c r="F136" s="1" t="s">
        <v>1</v>
      </c>
      <c r="G136" s="2">
        <v>44313</v>
      </c>
      <c r="H136" s="2">
        <v>44317</v>
      </c>
      <c r="I136" s="1" t="s">
        <v>376</v>
      </c>
      <c r="J136">
        <f t="shared" si="6"/>
        <v>0</v>
      </c>
      <c r="K136" t="str">
        <f t="shared" si="7"/>
        <v>775905/791144313</v>
      </c>
      <c r="L136" s="1" t="str">
        <f t="shared" si="8"/>
        <v>7759057911</v>
      </c>
    </row>
    <row r="137" spans="1:12" x14ac:dyDescent="0.25">
      <c r="A137">
        <v>1</v>
      </c>
      <c r="B137" t="s">
        <v>2115</v>
      </c>
      <c r="C137" s="1" t="s">
        <v>732</v>
      </c>
      <c r="D137" s="1" t="s">
        <v>731</v>
      </c>
      <c r="E137" s="1" t="s">
        <v>730</v>
      </c>
      <c r="F137" s="1" t="s">
        <v>1</v>
      </c>
      <c r="G137" s="2">
        <v>44287</v>
      </c>
      <c r="H137" s="2">
        <v>44341</v>
      </c>
      <c r="I137" s="1" t="s">
        <v>383</v>
      </c>
      <c r="J137">
        <f t="shared" si="6"/>
        <v>24</v>
      </c>
      <c r="K137" t="str">
        <f t="shared" si="7"/>
        <v>865516/446344287</v>
      </c>
      <c r="L137" s="1" t="str">
        <f t="shared" si="8"/>
        <v>8655164463</v>
      </c>
    </row>
    <row r="138" spans="1:12" x14ac:dyDescent="0.25">
      <c r="A138">
        <v>1</v>
      </c>
      <c r="B138" t="s">
        <v>2115</v>
      </c>
      <c r="C138" s="1" t="s">
        <v>729</v>
      </c>
      <c r="D138" s="1" t="s">
        <v>728</v>
      </c>
      <c r="E138" s="1" t="s">
        <v>727</v>
      </c>
      <c r="F138" s="1" t="s">
        <v>1</v>
      </c>
      <c r="G138" s="2">
        <v>44326</v>
      </c>
      <c r="H138" s="2">
        <v>44330</v>
      </c>
      <c r="I138" s="1" t="s">
        <v>71</v>
      </c>
      <c r="J138">
        <f t="shared" si="6"/>
        <v>4</v>
      </c>
      <c r="K138" t="str">
        <f t="shared" si="7"/>
        <v>555425/120844326</v>
      </c>
      <c r="L138" s="1" t="str">
        <f t="shared" si="8"/>
        <v>5554251208</v>
      </c>
    </row>
    <row r="139" spans="1:12" x14ac:dyDescent="0.25">
      <c r="A139">
        <v>1</v>
      </c>
      <c r="B139" t="s">
        <v>2115</v>
      </c>
      <c r="C139" s="1" t="s">
        <v>726</v>
      </c>
      <c r="D139" s="1" t="s">
        <v>725</v>
      </c>
      <c r="E139" s="1" t="s">
        <v>724</v>
      </c>
      <c r="F139" s="1" t="s">
        <v>6</v>
      </c>
      <c r="G139" s="2">
        <v>44315</v>
      </c>
      <c r="H139" s="2">
        <v>44318</v>
      </c>
      <c r="I139" s="1" t="s">
        <v>5</v>
      </c>
      <c r="J139">
        <f t="shared" si="6"/>
        <v>1</v>
      </c>
      <c r="K139" t="str">
        <f t="shared" si="7"/>
        <v>946007/615344315</v>
      </c>
      <c r="L139" s="1" t="str">
        <f t="shared" si="8"/>
        <v>9460076153</v>
      </c>
    </row>
    <row r="140" spans="1:12" x14ac:dyDescent="0.25">
      <c r="A140">
        <v>1</v>
      </c>
      <c r="B140" t="s">
        <v>2115</v>
      </c>
      <c r="C140" s="1" t="s">
        <v>723</v>
      </c>
      <c r="D140" s="1" t="s">
        <v>722</v>
      </c>
      <c r="E140" s="1" t="s">
        <v>721</v>
      </c>
      <c r="F140" s="1" t="s">
        <v>1</v>
      </c>
      <c r="G140" s="2">
        <v>44341</v>
      </c>
      <c r="H140" s="2">
        <v>44343</v>
      </c>
      <c r="I140" s="1" t="s">
        <v>71</v>
      </c>
      <c r="J140">
        <f t="shared" si="6"/>
        <v>2</v>
      </c>
      <c r="K140" t="str">
        <f t="shared" si="7"/>
        <v>995625/320844341</v>
      </c>
      <c r="L140" s="1" t="str">
        <f t="shared" si="8"/>
        <v>9956253208</v>
      </c>
    </row>
    <row r="141" spans="1:12" x14ac:dyDescent="0.25">
      <c r="A141">
        <v>1</v>
      </c>
      <c r="B141" t="s">
        <v>2115</v>
      </c>
      <c r="C141" s="1" t="s">
        <v>720</v>
      </c>
      <c r="D141" s="1" t="s">
        <v>719</v>
      </c>
      <c r="E141" s="1" t="s">
        <v>718</v>
      </c>
      <c r="F141" s="1" t="s">
        <v>1</v>
      </c>
      <c r="G141" s="2">
        <v>44340</v>
      </c>
      <c r="H141" s="2">
        <v>44347</v>
      </c>
      <c r="I141" s="1" t="s">
        <v>436</v>
      </c>
      <c r="J141">
        <f t="shared" si="6"/>
        <v>7</v>
      </c>
      <c r="K141" t="str">
        <f t="shared" si="7"/>
        <v>815821/576944340</v>
      </c>
      <c r="L141" s="1" t="str">
        <f t="shared" si="8"/>
        <v>8158215769</v>
      </c>
    </row>
    <row r="142" spans="1:12" x14ac:dyDescent="0.25">
      <c r="A142">
        <v>1</v>
      </c>
      <c r="B142" t="s">
        <v>2115</v>
      </c>
      <c r="C142" s="1" t="s">
        <v>717</v>
      </c>
      <c r="D142" s="1" t="s">
        <v>716</v>
      </c>
      <c r="E142" s="1" t="s">
        <v>715</v>
      </c>
      <c r="F142" s="1" t="s">
        <v>1</v>
      </c>
      <c r="G142" s="2">
        <v>44325</v>
      </c>
      <c r="H142" s="2">
        <v>44325</v>
      </c>
      <c r="I142" s="1" t="s">
        <v>92</v>
      </c>
      <c r="J142">
        <f t="shared" si="6"/>
        <v>0</v>
      </c>
      <c r="K142" t="str">
        <f t="shared" si="7"/>
        <v>886222/580144325</v>
      </c>
      <c r="L142" s="1" t="str">
        <f t="shared" si="8"/>
        <v>8862225801</v>
      </c>
    </row>
    <row r="143" spans="1:12" x14ac:dyDescent="0.25">
      <c r="A143">
        <v>1</v>
      </c>
      <c r="B143" t="s">
        <v>2115</v>
      </c>
      <c r="C143" s="1" t="s">
        <v>714</v>
      </c>
      <c r="D143" s="1" t="s">
        <v>713</v>
      </c>
      <c r="E143" s="1" t="s">
        <v>712</v>
      </c>
      <c r="F143" s="1" t="s">
        <v>6</v>
      </c>
      <c r="G143" s="2">
        <v>44331</v>
      </c>
      <c r="H143" s="2">
        <v>44335</v>
      </c>
      <c r="I143" s="1" t="s">
        <v>92</v>
      </c>
      <c r="J143">
        <f t="shared" si="6"/>
        <v>4</v>
      </c>
      <c r="K143" t="str">
        <f t="shared" si="7"/>
        <v>925205/485644331</v>
      </c>
      <c r="L143" s="1" t="str">
        <f t="shared" si="8"/>
        <v>9252054856</v>
      </c>
    </row>
    <row r="144" spans="1:12" x14ac:dyDescent="0.25">
      <c r="A144">
        <v>1</v>
      </c>
      <c r="B144" t="s">
        <v>2115</v>
      </c>
      <c r="C144" s="1" t="s">
        <v>711</v>
      </c>
      <c r="D144" s="1" t="s">
        <v>710</v>
      </c>
      <c r="E144" s="1" t="s">
        <v>709</v>
      </c>
      <c r="F144" s="1" t="s">
        <v>1</v>
      </c>
      <c r="G144" s="2">
        <v>44343</v>
      </c>
      <c r="H144" s="2">
        <v>44344</v>
      </c>
      <c r="I144" s="1" t="s">
        <v>708</v>
      </c>
      <c r="J144">
        <f t="shared" si="6"/>
        <v>1</v>
      </c>
      <c r="K144" t="str">
        <f t="shared" si="7"/>
        <v>475408/41644343</v>
      </c>
      <c r="L144" s="1" t="str">
        <f t="shared" si="8"/>
        <v>475408416</v>
      </c>
    </row>
    <row r="145" spans="1:12" x14ac:dyDescent="0.25">
      <c r="A145">
        <v>1</v>
      </c>
      <c r="B145" t="s">
        <v>2115</v>
      </c>
      <c r="C145" s="1" t="s">
        <v>707</v>
      </c>
      <c r="D145" s="1" t="s">
        <v>706</v>
      </c>
      <c r="E145" s="1" t="s">
        <v>705</v>
      </c>
      <c r="F145" s="1" t="s">
        <v>6</v>
      </c>
      <c r="G145" s="2">
        <v>44336</v>
      </c>
      <c r="H145" s="2">
        <v>44340</v>
      </c>
      <c r="I145" s="1" t="s">
        <v>92</v>
      </c>
      <c r="J145">
        <f t="shared" si="6"/>
        <v>4</v>
      </c>
      <c r="K145" t="str">
        <f t="shared" si="7"/>
        <v>935530/572944336</v>
      </c>
      <c r="L145" s="1" t="str">
        <f t="shared" si="8"/>
        <v>9355305729</v>
      </c>
    </row>
    <row r="146" spans="1:12" x14ac:dyDescent="0.25">
      <c r="A146">
        <v>1</v>
      </c>
      <c r="B146" t="s">
        <v>2115</v>
      </c>
      <c r="C146" s="1" t="s">
        <v>704</v>
      </c>
      <c r="D146" s="1" t="s">
        <v>703</v>
      </c>
      <c r="E146" s="1" t="s">
        <v>702</v>
      </c>
      <c r="F146" s="1" t="s">
        <v>1</v>
      </c>
      <c r="G146" s="2">
        <v>44326</v>
      </c>
      <c r="H146" s="2">
        <v>44329</v>
      </c>
      <c r="I146" s="1" t="s">
        <v>205</v>
      </c>
      <c r="J146">
        <f t="shared" si="6"/>
        <v>3</v>
      </c>
      <c r="K146" t="str">
        <f t="shared" si="7"/>
        <v>805402/533144326</v>
      </c>
      <c r="L146" s="1" t="str">
        <f t="shared" si="8"/>
        <v>8054025331</v>
      </c>
    </row>
    <row r="147" spans="1:12" x14ac:dyDescent="0.25">
      <c r="A147">
        <v>1</v>
      </c>
      <c r="B147" t="s">
        <v>2115</v>
      </c>
      <c r="C147" s="1" t="s">
        <v>701</v>
      </c>
      <c r="D147" s="1" t="s">
        <v>700</v>
      </c>
      <c r="E147" s="1" t="s">
        <v>699</v>
      </c>
      <c r="F147" s="1" t="s">
        <v>6</v>
      </c>
      <c r="G147" s="2">
        <v>44319</v>
      </c>
      <c r="H147" s="2">
        <v>44323</v>
      </c>
      <c r="I147" s="1" t="s">
        <v>5</v>
      </c>
      <c r="J147">
        <f t="shared" si="6"/>
        <v>4</v>
      </c>
      <c r="K147" t="str">
        <f t="shared" si="7"/>
        <v>855903/578244319</v>
      </c>
      <c r="L147" s="1" t="str">
        <f t="shared" si="8"/>
        <v>8559035782</v>
      </c>
    </row>
    <row r="148" spans="1:12" x14ac:dyDescent="0.25">
      <c r="A148">
        <v>1</v>
      </c>
      <c r="B148" t="s">
        <v>2115</v>
      </c>
      <c r="C148" s="1" t="s">
        <v>698</v>
      </c>
      <c r="D148" s="1" t="s">
        <v>697</v>
      </c>
      <c r="E148" s="1" t="s">
        <v>696</v>
      </c>
      <c r="F148" s="1" t="s">
        <v>1</v>
      </c>
      <c r="G148" s="2">
        <v>44320</v>
      </c>
      <c r="H148" s="2">
        <v>44326</v>
      </c>
      <c r="I148" s="1" t="s">
        <v>388</v>
      </c>
      <c r="J148">
        <f t="shared" si="6"/>
        <v>6</v>
      </c>
      <c r="K148" t="str">
        <f t="shared" si="7"/>
        <v>965811/572044320</v>
      </c>
      <c r="L148" s="1" t="str">
        <f t="shared" si="8"/>
        <v>9658115720</v>
      </c>
    </row>
    <row r="149" spans="1:12" x14ac:dyDescent="0.25">
      <c r="A149">
        <v>1</v>
      </c>
      <c r="B149" t="s">
        <v>2115</v>
      </c>
      <c r="C149" s="1" t="s">
        <v>695</v>
      </c>
      <c r="D149" s="1" t="s">
        <v>694</v>
      </c>
      <c r="E149" s="1" t="s">
        <v>693</v>
      </c>
      <c r="F149" s="1" t="s">
        <v>6</v>
      </c>
      <c r="G149" s="2">
        <v>44324</v>
      </c>
      <c r="H149" s="2">
        <v>44328</v>
      </c>
      <c r="I149" s="1" t="s">
        <v>263</v>
      </c>
      <c r="J149">
        <f t="shared" si="6"/>
        <v>4</v>
      </c>
      <c r="K149" t="str">
        <f t="shared" si="7"/>
        <v>905726/448044324</v>
      </c>
      <c r="L149" s="1" t="str">
        <f t="shared" si="8"/>
        <v>9057264480</v>
      </c>
    </row>
    <row r="150" spans="1:12" x14ac:dyDescent="0.25">
      <c r="A150">
        <v>1</v>
      </c>
      <c r="B150" t="s">
        <v>2115</v>
      </c>
      <c r="C150" s="1" t="s">
        <v>692</v>
      </c>
      <c r="D150" s="1" t="s">
        <v>691</v>
      </c>
      <c r="E150" s="1" t="s">
        <v>690</v>
      </c>
      <c r="F150" s="1" t="s">
        <v>1</v>
      </c>
      <c r="G150" s="2">
        <v>44333</v>
      </c>
      <c r="H150" s="2">
        <v>44337</v>
      </c>
      <c r="I150" s="1" t="s">
        <v>92</v>
      </c>
      <c r="J150">
        <f t="shared" ref="J150:J213" si="9">IF(G150=H150,0,IF(G150&lt;DATE(2021,5,1),H150-DATE(2021,5,1),H150-G150))</f>
        <v>4</v>
      </c>
      <c r="K150" t="str">
        <f t="shared" si="7"/>
        <v>855426/578644333</v>
      </c>
      <c r="L150" s="1" t="str">
        <f t="shared" si="8"/>
        <v>8554265786</v>
      </c>
    </row>
    <row r="151" spans="1:12" x14ac:dyDescent="0.25">
      <c r="A151">
        <v>1</v>
      </c>
      <c r="B151" t="s">
        <v>2115</v>
      </c>
      <c r="C151" s="1" t="s">
        <v>689</v>
      </c>
      <c r="D151" s="1" t="s">
        <v>688</v>
      </c>
      <c r="E151" s="1" t="s">
        <v>687</v>
      </c>
      <c r="F151" s="1" t="s">
        <v>1</v>
      </c>
      <c r="G151" s="2">
        <v>44332</v>
      </c>
      <c r="H151" s="2">
        <v>44335</v>
      </c>
      <c r="I151" s="1" t="s">
        <v>346</v>
      </c>
      <c r="J151">
        <f t="shared" si="9"/>
        <v>3</v>
      </c>
      <c r="K151" t="str">
        <f t="shared" si="7"/>
        <v>776204/523644332</v>
      </c>
      <c r="L151" s="1" t="str">
        <f t="shared" si="8"/>
        <v>7762045236</v>
      </c>
    </row>
    <row r="152" spans="1:12" x14ac:dyDescent="0.25">
      <c r="A152">
        <v>1</v>
      </c>
      <c r="B152" t="s">
        <v>2115</v>
      </c>
      <c r="C152" s="1" t="s">
        <v>686</v>
      </c>
      <c r="D152" s="1" t="s">
        <v>685</v>
      </c>
      <c r="E152" s="1" t="s">
        <v>684</v>
      </c>
      <c r="F152" s="1" t="s">
        <v>6</v>
      </c>
      <c r="G152" s="2">
        <v>44340</v>
      </c>
      <c r="H152" s="2">
        <v>44344</v>
      </c>
      <c r="I152" s="1" t="s">
        <v>37</v>
      </c>
      <c r="J152">
        <f t="shared" si="9"/>
        <v>4</v>
      </c>
      <c r="K152" t="str">
        <f t="shared" si="7"/>
        <v>925804/570944340</v>
      </c>
      <c r="L152" s="1" t="str">
        <f t="shared" si="8"/>
        <v>9258045709</v>
      </c>
    </row>
    <row r="153" spans="1:12" x14ac:dyDescent="0.25">
      <c r="A153">
        <v>1</v>
      </c>
      <c r="B153" t="s">
        <v>2115</v>
      </c>
      <c r="C153" s="1" t="s">
        <v>683</v>
      </c>
      <c r="D153" s="1" t="s">
        <v>682</v>
      </c>
      <c r="E153" s="1" t="s">
        <v>681</v>
      </c>
      <c r="F153" s="1" t="s">
        <v>1</v>
      </c>
      <c r="G153" s="2">
        <v>44342</v>
      </c>
      <c r="H153" s="2">
        <v>44346</v>
      </c>
      <c r="I153" s="1" t="s">
        <v>177</v>
      </c>
      <c r="J153">
        <f t="shared" si="9"/>
        <v>4</v>
      </c>
      <c r="K153" t="str">
        <f t="shared" si="7"/>
        <v>895607/573344342</v>
      </c>
      <c r="L153" s="1" t="str">
        <f t="shared" si="8"/>
        <v>8956075733</v>
      </c>
    </row>
    <row r="154" spans="1:12" x14ac:dyDescent="0.25">
      <c r="A154">
        <v>1</v>
      </c>
      <c r="B154" t="s">
        <v>2115</v>
      </c>
      <c r="C154" s="1" t="s">
        <v>680</v>
      </c>
      <c r="D154" s="1" t="s">
        <v>679</v>
      </c>
      <c r="E154" s="1" t="s">
        <v>678</v>
      </c>
      <c r="F154" s="1" t="s">
        <v>6</v>
      </c>
      <c r="G154" s="2">
        <v>44326</v>
      </c>
      <c r="H154" s="2">
        <v>44329</v>
      </c>
      <c r="I154" s="1" t="s">
        <v>92</v>
      </c>
      <c r="J154">
        <f t="shared" si="9"/>
        <v>3</v>
      </c>
      <c r="K154" t="str">
        <f t="shared" si="7"/>
        <v>895607/619544326</v>
      </c>
      <c r="L154" s="1" t="str">
        <f t="shared" si="8"/>
        <v>8956076195</v>
      </c>
    </row>
    <row r="155" spans="1:12" x14ac:dyDescent="0.25">
      <c r="A155">
        <v>1</v>
      </c>
      <c r="B155" t="s">
        <v>2115</v>
      </c>
      <c r="C155" s="1" t="s">
        <v>677</v>
      </c>
      <c r="D155" s="1" t="s">
        <v>676</v>
      </c>
      <c r="E155" s="1" t="s">
        <v>675</v>
      </c>
      <c r="F155" s="1" t="s">
        <v>1</v>
      </c>
      <c r="G155" s="2">
        <v>44344</v>
      </c>
      <c r="H155" s="2">
        <v>44345</v>
      </c>
      <c r="I155" s="1" t="s">
        <v>300</v>
      </c>
      <c r="J155">
        <f t="shared" si="9"/>
        <v>1</v>
      </c>
      <c r="K155" t="str">
        <f t="shared" si="7"/>
        <v>996121/530844344</v>
      </c>
      <c r="L155" s="1" t="str">
        <f t="shared" si="8"/>
        <v>9961215308</v>
      </c>
    </row>
    <row r="156" spans="1:12" x14ac:dyDescent="0.25">
      <c r="A156">
        <v>1</v>
      </c>
      <c r="B156" t="s">
        <v>2115</v>
      </c>
      <c r="C156" s="1" t="s">
        <v>674</v>
      </c>
      <c r="D156" s="1" t="s">
        <v>673</v>
      </c>
      <c r="E156" s="1" t="s">
        <v>672</v>
      </c>
      <c r="F156" s="1" t="s">
        <v>6</v>
      </c>
      <c r="G156" s="2">
        <v>44334</v>
      </c>
      <c r="H156" s="2">
        <v>44339</v>
      </c>
      <c r="I156" s="1" t="s">
        <v>129</v>
      </c>
      <c r="J156">
        <f t="shared" si="9"/>
        <v>5</v>
      </c>
      <c r="K156" t="str">
        <f t="shared" si="7"/>
        <v>926007/326244334</v>
      </c>
      <c r="L156" s="1" t="str">
        <f t="shared" si="8"/>
        <v>9260073262</v>
      </c>
    </row>
    <row r="157" spans="1:12" x14ac:dyDescent="0.25">
      <c r="A157">
        <v>1</v>
      </c>
      <c r="B157" t="s">
        <v>2115</v>
      </c>
      <c r="C157" s="1" t="s">
        <v>671</v>
      </c>
      <c r="D157" s="1" t="s">
        <v>670</v>
      </c>
      <c r="E157" s="1" t="s">
        <v>669</v>
      </c>
      <c r="F157" s="1" t="s">
        <v>1</v>
      </c>
      <c r="G157" s="2">
        <v>44322</v>
      </c>
      <c r="H157" s="2">
        <v>44329</v>
      </c>
      <c r="I157" s="1" t="s">
        <v>129</v>
      </c>
      <c r="J157">
        <f t="shared" si="9"/>
        <v>7</v>
      </c>
      <c r="K157" t="str">
        <f t="shared" si="7"/>
        <v>935420/267144322</v>
      </c>
      <c r="L157" s="1" t="str">
        <f t="shared" si="8"/>
        <v>9354202671</v>
      </c>
    </row>
    <row r="158" spans="1:12" x14ac:dyDescent="0.25">
      <c r="A158">
        <v>1</v>
      </c>
      <c r="B158" t="s">
        <v>2115</v>
      </c>
      <c r="C158" s="1" t="s">
        <v>668</v>
      </c>
      <c r="D158" s="1" t="s">
        <v>667</v>
      </c>
      <c r="E158" s="1" t="s">
        <v>666</v>
      </c>
      <c r="F158" s="1" t="s">
        <v>6</v>
      </c>
      <c r="G158" s="2">
        <v>44327</v>
      </c>
      <c r="H158" s="2">
        <v>44331</v>
      </c>
      <c r="I158" s="1" t="s">
        <v>665</v>
      </c>
      <c r="J158">
        <f t="shared" si="9"/>
        <v>4</v>
      </c>
      <c r="K158" t="str">
        <f t="shared" si="7"/>
        <v>936027/616744327</v>
      </c>
      <c r="L158" s="1" t="str">
        <f t="shared" si="8"/>
        <v>9360276167</v>
      </c>
    </row>
    <row r="159" spans="1:12" x14ac:dyDescent="0.25">
      <c r="A159">
        <v>1</v>
      </c>
      <c r="B159" t="s">
        <v>2115</v>
      </c>
      <c r="C159" s="1" t="s">
        <v>664</v>
      </c>
      <c r="D159" s="1" t="s">
        <v>663</v>
      </c>
      <c r="E159" s="1" t="s">
        <v>662</v>
      </c>
      <c r="F159" s="1" t="s">
        <v>1</v>
      </c>
      <c r="G159" s="2">
        <v>44334</v>
      </c>
      <c r="H159" s="2">
        <v>44335</v>
      </c>
      <c r="I159" s="1" t="s">
        <v>553</v>
      </c>
      <c r="J159">
        <f t="shared" si="9"/>
        <v>1</v>
      </c>
      <c r="K159" t="str">
        <f t="shared" si="7"/>
        <v>725129/534844334</v>
      </c>
      <c r="L159" s="1" t="str">
        <f t="shared" si="8"/>
        <v>7251295348</v>
      </c>
    </row>
    <row r="160" spans="1:12" x14ac:dyDescent="0.25">
      <c r="A160">
        <v>1</v>
      </c>
      <c r="B160" t="s">
        <v>2115</v>
      </c>
      <c r="C160" s="1" t="s">
        <v>661</v>
      </c>
      <c r="D160" s="1" t="s">
        <v>660</v>
      </c>
      <c r="E160" s="1" t="s">
        <v>659</v>
      </c>
      <c r="F160" s="1" t="s">
        <v>6</v>
      </c>
      <c r="G160" s="2">
        <v>44332</v>
      </c>
      <c r="H160" s="2">
        <v>44337</v>
      </c>
      <c r="I160" s="1" t="s">
        <v>92</v>
      </c>
      <c r="J160">
        <f t="shared" si="9"/>
        <v>5</v>
      </c>
      <c r="K160" t="str">
        <f t="shared" si="7"/>
        <v>845208/576344332</v>
      </c>
      <c r="L160" s="1" t="str">
        <f t="shared" si="8"/>
        <v>8452085763</v>
      </c>
    </row>
    <row r="161" spans="1:12" x14ac:dyDescent="0.25">
      <c r="A161">
        <v>1</v>
      </c>
      <c r="B161" t="s">
        <v>2115</v>
      </c>
      <c r="C161" s="1" t="s">
        <v>658</v>
      </c>
      <c r="D161" s="1" t="s">
        <v>657</v>
      </c>
      <c r="E161" s="1" t="s">
        <v>656</v>
      </c>
      <c r="F161" s="1" t="s">
        <v>6</v>
      </c>
      <c r="G161" s="2">
        <v>44337</v>
      </c>
      <c r="H161" s="2">
        <v>44344</v>
      </c>
      <c r="I161" s="1" t="s">
        <v>92</v>
      </c>
      <c r="J161">
        <f t="shared" si="9"/>
        <v>7</v>
      </c>
      <c r="K161" t="str">
        <f t="shared" si="7"/>
        <v>855916/127044337</v>
      </c>
      <c r="L161" s="1" t="str">
        <f t="shared" si="8"/>
        <v>8559161270</v>
      </c>
    </row>
    <row r="162" spans="1:12" x14ac:dyDescent="0.25">
      <c r="A162">
        <v>1</v>
      </c>
      <c r="B162" t="s">
        <v>2115</v>
      </c>
      <c r="C162" s="1" t="s">
        <v>655</v>
      </c>
      <c r="D162" s="1" t="s">
        <v>654</v>
      </c>
      <c r="E162" s="1" t="s">
        <v>653</v>
      </c>
      <c r="F162" s="1" t="s">
        <v>1</v>
      </c>
      <c r="G162" s="2">
        <v>44342</v>
      </c>
      <c r="H162" s="2">
        <v>44343</v>
      </c>
      <c r="I162" s="1" t="s">
        <v>475</v>
      </c>
      <c r="J162">
        <f t="shared" si="9"/>
        <v>1</v>
      </c>
      <c r="K162" t="str">
        <f t="shared" si="7"/>
        <v>925725/342344342</v>
      </c>
      <c r="L162" s="1" t="str">
        <f t="shared" si="8"/>
        <v>9257253423</v>
      </c>
    </row>
    <row r="163" spans="1:12" x14ac:dyDescent="0.25">
      <c r="A163">
        <v>1</v>
      </c>
      <c r="B163" t="s">
        <v>2115</v>
      </c>
      <c r="C163" s="1" t="s">
        <v>652</v>
      </c>
      <c r="D163" s="1" t="s">
        <v>651</v>
      </c>
      <c r="E163" s="1" t="s">
        <v>650</v>
      </c>
      <c r="F163" s="1" t="s">
        <v>6</v>
      </c>
      <c r="G163" s="2">
        <v>44341</v>
      </c>
      <c r="H163" s="2">
        <v>44346</v>
      </c>
      <c r="I163" s="1" t="s">
        <v>5</v>
      </c>
      <c r="J163">
        <f t="shared" si="9"/>
        <v>5</v>
      </c>
      <c r="K163" t="str">
        <f t="shared" si="7"/>
        <v>865609/625144341</v>
      </c>
      <c r="L163" s="1" t="str">
        <f t="shared" si="8"/>
        <v>8656096251</v>
      </c>
    </row>
    <row r="164" spans="1:12" x14ac:dyDescent="0.25">
      <c r="A164">
        <v>1</v>
      </c>
      <c r="B164" t="s">
        <v>2115</v>
      </c>
      <c r="C164" s="1" t="s">
        <v>649</v>
      </c>
      <c r="D164" s="1" t="s">
        <v>648</v>
      </c>
      <c r="E164" s="1" t="s">
        <v>647</v>
      </c>
      <c r="F164" s="1" t="s">
        <v>6</v>
      </c>
      <c r="G164" s="2">
        <v>44329</v>
      </c>
      <c r="H164" s="2">
        <v>44334</v>
      </c>
      <c r="I164" s="1" t="s">
        <v>5</v>
      </c>
      <c r="J164">
        <f t="shared" si="9"/>
        <v>5</v>
      </c>
      <c r="K164" t="str">
        <f t="shared" si="7"/>
        <v>845801/440044329</v>
      </c>
      <c r="L164" s="1" t="str">
        <f t="shared" si="8"/>
        <v>8458014400</v>
      </c>
    </row>
    <row r="165" spans="1:12" x14ac:dyDescent="0.25">
      <c r="A165">
        <v>1</v>
      </c>
      <c r="B165" t="s">
        <v>2115</v>
      </c>
      <c r="C165" s="1" t="s">
        <v>646</v>
      </c>
      <c r="D165" s="1" t="s">
        <v>645</v>
      </c>
      <c r="E165" s="1" t="s">
        <v>644</v>
      </c>
      <c r="F165" s="1" t="s">
        <v>6</v>
      </c>
      <c r="G165" s="2">
        <v>44317</v>
      </c>
      <c r="H165" s="2">
        <v>44320</v>
      </c>
      <c r="I165" s="1" t="s">
        <v>44</v>
      </c>
      <c r="J165">
        <f t="shared" si="9"/>
        <v>3</v>
      </c>
      <c r="K165" t="str">
        <f t="shared" si="7"/>
        <v>955730/501044317</v>
      </c>
      <c r="L165" s="1" t="str">
        <f t="shared" si="8"/>
        <v>9557305010</v>
      </c>
    </row>
    <row r="166" spans="1:12" x14ac:dyDescent="0.25">
      <c r="A166">
        <v>1</v>
      </c>
      <c r="B166" t="s">
        <v>2115</v>
      </c>
      <c r="C166" s="1" t="s">
        <v>643</v>
      </c>
      <c r="D166" s="1" t="s">
        <v>642</v>
      </c>
      <c r="E166" s="1" t="s">
        <v>641</v>
      </c>
      <c r="F166" s="1" t="s">
        <v>6</v>
      </c>
      <c r="G166" s="2">
        <v>44315</v>
      </c>
      <c r="H166" s="2">
        <v>44319</v>
      </c>
      <c r="I166" s="1" t="s">
        <v>37</v>
      </c>
      <c r="J166">
        <f t="shared" si="9"/>
        <v>2</v>
      </c>
      <c r="K166" t="str">
        <f t="shared" si="7"/>
        <v>905818/459744315</v>
      </c>
      <c r="L166" s="1" t="str">
        <f t="shared" si="8"/>
        <v>9058184597</v>
      </c>
    </row>
    <row r="167" spans="1:12" x14ac:dyDescent="0.25">
      <c r="A167">
        <v>1</v>
      </c>
      <c r="B167" t="s">
        <v>2115</v>
      </c>
      <c r="C167" s="1" t="s">
        <v>640</v>
      </c>
      <c r="D167" s="1" t="s">
        <v>639</v>
      </c>
      <c r="E167" s="1" t="s">
        <v>638</v>
      </c>
      <c r="F167" s="1" t="s">
        <v>6</v>
      </c>
      <c r="G167" s="2">
        <v>44320</v>
      </c>
      <c r="H167" s="2">
        <v>44325</v>
      </c>
      <c r="I167" s="1" t="s">
        <v>92</v>
      </c>
      <c r="J167">
        <f t="shared" si="9"/>
        <v>5</v>
      </c>
      <c r="K167" t="str">
        <f t="shared" si="7"/>
        <v>935610/574844320</v>
      </c>
      <c r="L167" s="1" t="str">
        <f t="shared" si="8"/>
        <v>9356105748</v>
      </c>
    </row>
    <row r="168" spans="1:12" x14ac:dyDescent="0.25">
      <c r="A168">
        <v>1</v>
      </c>
      <c r="B168" t="s">
        <v>2115</v>
      </c>
      <c r="C168" s="1" t="s">
        <v>637</v>
      </c>
      <c r="D168" s="1" t="s">
        <v>636</v>
      </c>
      <c r="E168" s="1" t="s">
        <v>635</v>
      </c>
      <c r="F168" s="1" t="s">
        <v>1</v>
      </c>
      <c r="G168" s="2">
        <v>44315</v>
      </c>
      <c r="H168" s="2">
        <v>44318</v>
      </c>
      <c r="I168" s="1" t="s">
        <v>634</v>
      </c>
      <c r="J168">
        <f t="shared" si="9"/>
        <v>1</v>
      </c>
      <c r="K168" t="str">
        <f t="shared" si="7"/>
        <v>885615/318544315</v>
      </c>
      <c r="L168" s="1" t="str">
        <f t="shared" si="8"/>
        <v>8856153185</v>
      </c>
    </row>
    <row r="169" spans="1:12" x14ac:dyDescent="0.25">
      <c r="A169">
        <v>1</v>
      </c>
      <c r="B169" t="s">
        <v>2115</v>
      </c>
      <c r="C169" s="1" t="s">
        <v>633</v>
      </c>
      <c r="D169" s="1" t="s">
        <v>632</v>
      </c>
      <c r="E169" s="1" t="s">
        <v>631</v>
      </c>
      <c r="F169" s="1" t="s">
        <v>1</v>
      </c>
      <c r="G169" s="2">
        <v>44316</v>
      </c>
      <c r="H169" s="2">
        <v>44317</v>
      </c>
      <c r="I169" s="1" t="s">
        <v>630</v>
      </c>
      <c r="J169">
        <f t="shared" si="9"/>
        <v>0</v>
      </c>
      <c r="K169" t="str">
        <f t="shared" si="7"/>
        <v>805825/431444316</v>
      </c>
      <c r="L169" s="1" t="str">
        <f t="shared" si="8"/>
        <v>8058254314</v>
      </c>
    </row>
    <row r="170" spans="1:12" x14ac:dyDescent="0.25">
      <c r="A170">
        <v>1</v>
      </c>
      <c r="B170" t="s">
        <v>2115</v>
      </c>
      <c r="C170" s="1" t="s">
        <v>629</v>
      </c>
      <c r="D170" s="1" t="s">
        <v>628</v>
      </c>
      <c r="E170" s="1" t="s">
        <v>627</v>
      </c>
      <c r="F170" s="1" t="s">
        <v>6</v>
      </c>
      <c r="G170" s="2">
        <v>44327</v>
      </c>
      <c r="H170" s="2">
        <v>44331</v>
      </c>
      <c r="I170" s="1" t="s">
        <v>92</v>
      </c>
      <c r="J170">
        <f t="shared" si="9"/>
        <v>4</v>
      </c>
      <c r="K170" t="str">
        <f t="shared" si="7"/>
        <v>956214/485644327</v>
      </c>
      <c r="L170" s="1" t="str">
        <f t="shared" si="8"/>
        <v>9562144856</v>
      </c>
    </row>
    <row r="171" spans="1:12" x14ac:dyDescent="0.25">
      <c r="A171">
        <v>1</v>
      </c>
      <c r="B171" t="s">
        <v>2115</v>
      </c>
      <c r="C171" s="1" t="s">
        <v>626</v>
      </c>
      <c r="D171" s="1" t="s">
        <v>625</v>
      </c>
      <c r="E171" s="1" t="s">
        <v>624</v>
      </c>
      <c r="F171" s="1" t="s">
        <v>6</v>
      </c>
      <c r="G171" s="2">
        <v>44335</v>
      </c>
      <c r="H171" s="2">
        <v>44337</v>
      </c>
      <c r="I171" s="1" t="s">
        <v>92</v>
      </c>
      <c r="J171">
        <f t="shared" si="9"/>
        <v>2</v>
      </c>
      <c r="K171" t="str">
        <f t="shared" si="7"/>
        <v>945209/571944335</v>
      </c>
      <c r="L171" s="1" t="str">
        <f t="shared" si="8"/>
        <v>9452095719</v>
      </c>
    </row>
    <row r="172" spans="1:12" x14ac:dyDescent="0.25">
      <c r="A172">
        <v>1</v>
      </c>
      <c r="B172" t="s">
        <v>2115</v>
      </c>
      <c r="C172" s="1" t="s">
        <v>623</v>
      </c>
      <c r="D172" s="1" t="s">
        <v>622</v>
      </c>
      <c r="E172" s="1" t="s">
        <v>621</v>
      </c>
      <c r="F172" s="1" t="s">
        <v>6</v>
      </c>
      <c r="G172" s="2">
        <v>44332</v>
      </c>
      <c r="H172" s="2">
        <v>44342</v>
      </c>
      <c r="I172" s="1" t="s">
        <v>37</v>
      </c>
      <c r="J172">
        <f t="shared" si="9"/>
        <v>10</v>
      </c>
      <c r="K172" t="str">
        <f t="shared" si="7"/>
        <v>896075/426444332</v>
      </c>
      <c r="L172" s="1" t="str">
        <f t="shared" si="8"/>
        <v>8960754264</v>
      </c>
    </row>
    <row r="173" spans="1:12" x14ac:dyDescent="0.25">
      <c r="A173">
        <v>1</v>
      </c>
      <c r="B173" t="s">
        <v>2115</v>
      </c>
      <c r="C173" s="1" t="s">
        <v>620</v>
      </c>
      <c r="D173" s="1" t="s">
        <v>619</v>
      </c>
      <c r="E173" s="1" t="s">
        <v>618</v>
      </c>
      <c r="F173" s="1" t="s">
        <v>1</v>
      </c>
      <c r="G173" s="2">
        <v>44318</v>
      </c>
      <c r="H173" s="2">
        <v>44321</v>
      </c>
      <c r="I173" s="1" t="s">
        <v>617</v>
      </c>
      <c r="J173">
        <f t="shared" si="9"/>
        <v>3</v>
      </c>
      <c r="K173" t="str">
        <f t="shared" si="7"/>
        <v>515201/03644318</v>
      </c>
      <c r="L173" s="1" t="str">
        <f t="shared" si="8"/>
        <v>515201036</v>
      </c>
    </row>
    <row r="174" spans="1:12" x14ac:dyDescent="0.25">
      <c r="A174">
        <v>1</v>
      </c>
      <c r="B174" t="s">
        <v>2115</v>
      </c>
      <c r="C174" s="1" t="s">
        <v>616</v>
      </c>
      <c r="D174" s="1" t="s">
        <v>615</v>
      </c>
      <c r="E174" s="1" t="s">
        <v>614</v>
      </c>
      <c r="F174" s="1" t="s">
        <v>1</v>
      </c>
      <c r="G174" s="2">
        <v>44342</v>
      </c>
      <c r="H174" s="2">
        <v>44345</v>
      </c>
      <c r="I174" s="1" t="s">
        <v>71</v>
      </c>
      <c r="J174">
        <f t="shared" si="9"/>
        <v>3</v>
      </c>
      <c r="K174" t="str">
        <f t="shared" si="7"/>
        <v>785317/531944342</v>
      </c>
      <c r="L174" s="1" t="str">
        <f t="shared" si="8"/>
        <v>7853175319</v>
      </c>
    </row>
    <row r="175" spans="1:12" x14ac:dyDescent="0.25">
      <c r="A175">
        <v>1</v>
      </c>
      <c r="B175" t="s">
        <v>2115</v>
      </c>
      <c r="C175" s="1" t="s">
        <v>613</v>
      </c>
      <c r="D175" s="1" t="s">
        <v>612</v>
      </c>
      <c r="E175" s="1" t="s">
        <v>611</v>
      </c>
      <c r="F175" s="1" t="s">
        <v>1</v>
      </c>
      <c r="G175" s="2">
        <v>44320</v>
      </c>
      <c r="H175" s="2">
        <v>44323</v>
      </c>
      <c r="I175" s="1" t="s">
        <v>37</v>
      </c>
      <c r="J175">
        <f t="shared" si="9"/>
        <v>3</v>
      </c>
      <c r="K175" t="str">
        <f t="shared" si="7"/>
        <v>915530/526944320</v>
      </c>
      <c r="L175" s="1" t="str">
        <f t="shared" si="8"/>
        <v>9155305269</v>
      </c>
    </row>
    <row r="176" spans="1:12" x14ac:dyDescent="0.25">
      <c r="A176">
        <v>1</v>
      </c>
      <c r="B176" t="s">
        <v>2115</v>
      </c>
      <c r="C176" s="1" t="s">
        <v>610</v>
      </c>
      <c r="D176" s="1" t="s">
        <v>609</v>
      </c>
      <c r="E176" s="1" t="s">
        <v>608</v>
      </c>
      <c r="F176" s="1" t="s">
        <v>1</v>
      </c>
      <c r="G176" s="2">
        <v>44334</v>
      </c>
      <c r="H176" s="2">
        <v>44340</v>
      </c>
      <c r="I176" s="1" t="s">
        <v>346</v>
      </c>
      <c r="J176">
        <f t="shared" si="9"/>
        <v>6</v>
      </c>
      <c r="K176" t="str">
        <f t="shared" si="7"/>
        <v>745329/532244334</v>
      </c>
      <c r="L176" s="1" t="str">
        <f t="shared" si="8"/>
        <v>7453295322</v>
      </c>
    </row>
    <row r="177" spans="1:12" x14ac:dyDescent="0.25">
      <c r="A177">
        <v>1</v>
      </c>
      <c r="B177" t="s">
        <v>2115</v>
      </c>
      <c r="C177" s="1" t="s">
        <v>607</v>
      </c>
      <c r="D177" s="1" t="s">
        <v>606</v>
      </c>
      <c r="E177" s="1" t="s">
        <v>605</v>
      </c>
      <c r="F177" s="1" t="s">
        <v>6</v>
      </c>
      <c r="G177" s="2">
        <v>44319</v>
      </c>
      <c r="H177" s="2">
        <v>44322</v>
      </c>
      <c r="I177" s="1" t="s">
        <v>37</v>
      </c>
      <c r="J177">
        <f t="shared" si="9"/>
        <v>3</v>
      </c>
      <c r="K177" t="str">
        <f t="shared" si="7"/>
        <v>905523/446344319</v>
      </c>
      <c r="L177" s="1" t="str">
        <f t="shared" si="8"/>
        <v>9055234463</v>
      </c>
    </row>
    <row r="178" spans="1:12" x14ac:dyDescent="0.25">
      <c r="A178">
        <v>1</v>
      </c>
      <c r="B178" t="s">
        <v>2115</v>
      </c>
      <c r="C178" s="1" t="s">
        <v>604</v>
      </c>
      <c r="D178" s="1" t="s">
        <v>603</v>
      </c>
      <c r="E178" s="1" t="s">
        <v>602</v>
      </c>
      <c r="F178" s="1" t="s">
        <v>1</v>
      </c>
      <c r="G178" s="2">
        <v>44343</v>
      </c>
      <c r="H178" s="2">
        <v>44345</v>
      </c>
      <c r="I178" s="1" t="s">
        <v>601</v>
      </c>
      <c r="J178">
        <f t="shared" si="9"/>
        <v>2</v>
      </c>
      <c r="K178" t="str">
        <f t="shared" si="7"/>
        <v>025808/378244343</v>
      </c>
      <c r="L178" s="1" t="str">
        <f t="shared" si="8"/>
        <v>0258083782</v>
      </c>
    </row>
    <row r="179" spans="1:12" x14ac:dyDescent="0.25">
      <c r="A179">
        <v>1</v>
      </c>
      <c r="B179" t="s">
        <v>2115</v>
      </c>
      <c r="C179" s="1" t="s">
        <v>600</v>
      </c>
      <c r="D179" s="1" t="s">
        <v>599</v>
      </c>
      <c r="E179" s="1" t="s">
        <v>598</v>
      </c>
      <c r="F179" s="1" t="s">
        <v>1</v>
      </c>
      <c r="G179" s="2">
        <v>44332</v>
      </c>
      <c r="H179" s="2">
        <v>44339</v>
      </c>
      <c r="I179" s="1" t="s">
        <v>383</v>
      </c>
      <c r="J179">
        <f t="shared" si="9"/>
        <v>7</v>
      </c>
      <c r="K179" t="str">
        <f t="shared" si="7"/>
        <v>886102/577844332</v>
      </c>
      <c r="L179" s="1" t="str">
        <f t="shared" si="8"/>
        <v>8861025778</v>
      </c>
    </row>
    <row r="180" spans="1:12" x14ac:dyDescent="0.25">
      <c r="A180">
        <v>1</v>
      </c>
      <c r="B180" t="s">
        <v>2115</v>
      </c>
      <c r="C180" s="1" t="s">
        <v>597</v>
      </c>
      <c r="D180" s="1" t="s">
        <v>596</v>
      </c>
      <c r="E180" s="1" t="s">
        <v>595</v>
      </c>
      <c r="F180" s="1" t="s">
        <v>6</v>
      </c>
      <c r="G180" s="2">
        <v>44332</v>
      </c>
      <c r="H180" s="2">
        <v>44337</v>
      </c>
      <c r="I180" s="1" t="s">
        <v>92</v>
      </c>
      <c r="J180">
        <f t="shared" si="9"/>
        <v>5</v>
      </c>
      <c r="K180" t="str">
        <f t="shared" si="7"/>
        <v>955408/615744332</v>
      </c>
      <c r="L180" s="1" t="str">
        <f t="shared" si="8"/>
        <v>9554086157</v>
      </c>
    </row>
    <row r="181" spans="1:12" x14ac:dyDescent="0.25">
      <c r="A181">
        <v>1</v>
      </c>
      <c r="B181" t="s">
        <v>2115</v>
      </c>
      <c r="C181" s="1" t="s">
        <v>594</v>
      </c>
      <c r="D181" s="1" t="s">
        <v>593</v>
      </c>
      <c r="E181" s="1" t="s">
        <v>592</v>
      </c>
      <c r="F181" s="1" t="s">
        <v>6</v>
      </c>
      <c r="G181" s="2">
        <v>44324</v>
      </c>
      <c r="H181" s="2">
        <v>44329</v>
      </c>
      <c r="I181" s="1" t="s">
        <v>92</v>
      </c>
      <c r="J181">
        <f t="shared" si="9"/>
        <v>5</v>
      </c>
      <c r="K181" t="str">
        <f t="shared" si="7"/>
        <v>835130/381844324</v>
      </c>
      <c r="L181" s="1" t="str">
        <f t="shared" si="8"/>
        <v>8351303818</v>
      </c>
    </row>
    <row r="182" spans="1:12" x14ac:dyDescent="0.25">
      <c r="A182">
        <v>1</v>
      </c>
      <c r="B182" t="s">
        <v>2115</v>
      </c>
      <c r="C182" s="1" t="s">
        <v>591</v>
      </c>
      <c r="D182" s="1" t="s">
        <v>590</v>
      </c>
      <c r="E182" s="1" t="s">
        <v>589</v>
      </c>
      <c r="F182" s="1" t="s">
        <v>1</v>
      </c>
      <c r="G182" s="2">
        <v>44340</v>
      </c>
      <c r="H182" s="2">
        <v>44341</v>
      </c>
      <c r="I182" s="1" t="s">
        <v>177</v>
      </c>
      <c r="J182">
        <f t="shared" si="9"/>
        <v>1</v>
      </c>
      <c r="K182" t="str">
        <f t="shared" si="7"/>
        <v>896031/571644340</v>
      </c>
      <c r="L182" s="1" t="str">
        <f t="shared" si="8"/>
        <v>8960315716</v>
      </c>
    </row>
    <row r="183" spans="1:12" x14ac:dyDescent="0.25">
      <c r="A183">
        <v>1</v>
      </c>
      <c r="B183" t="s">
        <v>2115</v>
      </c>
      <c r="C183" s="1" t="s">
        <v>588</v>
      </c>
      <c r="D183" s="1" t="s">
        <v>587</v>
      </c>
      <c r="E183" s="1" t="s">
        <v>586</v>
      </c>
      <c r="F183" s="1" t="s">
        <v>1</v>
      </c>
      <c r="G183" s="2">
        <v>44320</v>
      </c>
      <c r="H183" s="2">
        <v>44327</v>
      </c>
      <c r="I183" s="1" t="s">
        <v>527</v>
      </c>
      <c r="J183">
        <f t="shared" si="9"/>
        <v>7</v>
      </c>
      <c r="K183" t="str">
        <f t="shared" si="7"/>
        <v>825102/533244320</v>
      </c>
      <c r="L183" s="1" t="str">
        <f t="shared" si="8"/>
        <v>8251025332</v>
      </c>
    </row>
    <row r="184" spans="1:12" x14ac:dyDescent="0.25">
      <c r="A184">
        <v>1</v>
      </c>
      <c r="B184" t="s">
        <v>2115</v>
      </c>
      <c r="C184" s="1" t="s">
        <v>585</v>
      </c>
      <c r="D184" s="1" t="s">
        <v>584</v>
      </c>
      <c r="E184" s="1" t="s">
        <v>583</v>
      </c>
      <c r="F184" s="1" t="s">
        <v>6</v>
      </c>
      <c r="G184" s="2">
        <v>44327</v>
      </c>
      <c r="H184" s="2">
        <v>44331</v>
      </c>
      <c r="I184" s="1" t="s">
        <v>5</v>
      </c>
      <c r="J184">
        <f t="shared" si="9"/>
        <v>4</v>
      </c>
      <c r="K184" t="str">
        <f t="shared" si="7"/>
        <v>906074/428644327</v>
      </c>
      <c r="L184" s="1" t="str">
        <f t="shared" si="8"/>
        <v>9060744286</v>
      </c>
    </row>
    <row r="185" spans="1:12" x14ac:dyDescent="0.25">
      <c r="A185">
        <v>1</v>
      </c>
      <c r="B185" t="s">
        <v>2115</v>
      </c>
      <c r="C185" s="1" t="s">
        <v>582</v>
      </c>
      <c r="D185" s="1" t="s">
        <v>581</v>
      </c>
      <c r="E185" s="1" t="s">
        <v>580</v>
      </c>
      <c r="F185" s="1" t="s">
        <v>1</v>
      </c>
      <c r="G185" s="2">
        <v>44327</v>
      </c>
      <c r="H185" s="2">
        <v>44331</v>
      </c>
      <c r="I185" s="1" t="s">
        <v>346</v>
      </c>
      <c r="J185">
        <f t="shared" si="9"/>
        <v>4</v>
      </c>
      <c r="K185" t="str">
        <f t="shared" si="7"/>
        <v>815326/536244327</v>
      </c>
      <c r="L185" s="1" t="str">
        <f t="shared" si="8"/>
        <v>8153265362</v>
      </c>
    </row>
    <row r="186" spans="1:12" x14ac:dyDescent="0.25">
      <c r="A186">
        <v>1</v>
      </c>
      <c r="B186" t="s">
        <v>2115</v>
      </c>
      <c r="C186" s="1" t="s">
        <v>579</v>
      </c>
      <c r="D186" s="1" t="s">
        <v>578</v>
      </c>
      <c r="E186" s="1" t="s">
        <v>577</v>
      </c>
      <c r="F186" s="1" t="s">
        <v>6</v>
      </c>
      <c r="G186" s="2">
        <v>44316</v>
      </c>
      <c r="H186" s="2">
        <v>44318</v>
      </c>
      <c r="I186" s="1" t="s">
        <v>92</v>
      </c>
      <c r="J186">
        <f t="shared" si="9"/>
        <v>1</v>
      </c>
      <c r="K186" t="str">
        <f t="shared" si="7"/>
        <v>946128/445944316</v>
      </c>
      <c r="L186" s="1" t="str">
        <f t="shared" si="8"/>
        <v>9461284459</v>
      </c>
    </row>
    <row r="187" spans="1:12" x14ac:dyDescent="0.25">
      <c r="A187">
        <v>1</v>
      </c>
      <c r="B187" t="s">
        <v>2115</v>
      </c>
      <c r="C187" s="1" t="s">
        <v>576</v>
      </c>
      <c r="D187" s="1" t="s">
        <v>575</v>
      </c>
      <c r="E187" s="1" t="s">
        <v>574</v>
      </c>
      <c r="F187" s="1" t="s">
        <v>6</v>
      </c>
      <c r="G187" s="2">
        <v>44314</v>
      </c>
      <c r="H187" s="2">
        <v>44318</v>
      </c>
      <c r="I187" s="1" t="s">
        <v>92</v>
      </c>
      <c r="J187">
        <f t="shared" si="9"/>
        <v>1</v>
      </c>
      <c r="K187" t="str">
        <f t="shared" si="7"/>
        <v>886015/620644314</v>
      </c>
      <c r="L187" s="1" t="str">
        <f t="shared" si="8"/>
        <v>8860156206</v>
      </c>
    </row>
    <row r="188" spans="1:12" x14ac:dyDescent="0.25">
      <c r="A188">
        <v>1</v>
      </c>
      <c r="B188" t="s">
        <v>2115</v>
      </c>
      <c r="C188" s="1" t="s">
        <v>573</v>
      </c>
      <c r="D188" s="1" t="s">
        <v>572</v>
      </c>
      <c r="E188" s="1" t="s">
        <v>571</v>
      </c>
      <c r="F188" s="1" t="s">
        <v>1</v>
      </c>
      <c r="G188" s="2">
        <v>44320</v>
      </c>
      <c r="H188" s="2">
        <v>44321</v>
      </c>
      <c r="I188" s="1" t="s">
        <v>570</v>
      </c>
      <c r="J188">
        <f t="shared" si="9"/>
        <v>1</v>
      </c>
      <c r="K188" t="str">
        <f t="shared" si="7"/>
        <v>665328/191044320</v>
      </c>
      <c r="L188" s="1" t="str">
        <f t="shared" si="8"/>
        <v>6653281910</v>
      </c>
    </row>
    <row r="189" spans="1:12" x14ac:dyDescent="0.25">
      <c r="A189">
        <v>1</v>
      </c>
      <c r="B189" t="s">
        <v>2115</v>
      </c>
      <c r="C189" s="1" t="s">
        <v>569</v>
      </c>
      <c r="D189" s="1" t="s">
        <v>568</v>
      </c>
      <c r="E189" s="1" t="s">
        <v>567</v>
      </c>
      <c r="F189" s="1" t="s">
        <v>1</v>
      </c>
      <c r="G189" s="2">
        <v>44316</v>
      </c>
      <c r="H189" s="2">
        <v>44320</v>
      </c>
      <c r="I189" s="1" t="s">
        <v>263</v>
      </c>
      <c r="J189">
        <f t="shared" si="9"/>
        <v>3</v>
      </c>
      <c r="K189" t="str">
        <f t="shared" si="7"/>
        <v>946228/570144316</v>
      </c>
      <c r="L189" s="1" t="str">
        <f t="shared" si="8"/>
        <v>9462285701</v>
      </c>
    </row>
    <row r="190" spans="1:12" x14ac:dyDescent="0.25">
      <c r="A190">
        <v>1</v>
      </c>
      <c r="B190" t="s">
        <v>2115</v>
      </c>
      <c r="C190" s="1" t="s">
        <v>566</v>
      </c>
      <c r="D190" s="1" t="s">
        <v>565</v>
      </c>
      <c r="E190" s="1" t="s">
        <v>564</v>
      </c>
      <c r="F190" s="1" t="s">
        <v>6</v>
      </c>
      <c r="G190" s="2">
        <v>44323</v>
      </c>
      <c r="H190" s="2">
        <v>44328</v>
      </c>
      <c r="I190" s="1" t="s">
        <v>92</v>
      </c>
      <c r="J190">
        <f t="shared" si="9"/>
        <v>5</v>
      </c>
      <c r="K190" t="str">
        <f t="shared" si="7"/>
        <v>995823/571644323</v>
      </c>
      <c r="L190" s="1" t="str">
        <f t="shared" si="8"/>
        <v>9958235716</v>
      </c>
    </row>
    <row r="191" spans="1:12" x14ac:dyDescent="0.25">
      <c r="A191">
        <v>1</v>
      </c>
      <c r="B191" t="s">
        <v>2115</v>
      </c>
      <c r="C191" s="1" t="s">
        <v>563</v>
      </c>
      <c r="D191" s="1" t="s">
        <v>562</v>
      </c>
      <c r="E191" s="1" t="s">
        <v>561</v>
      </c>
      <c r="F191" s="1" t="s">
        <v>1</v>
      </c>
      <c r="G191" s="2">
        <v>44327</v>
      </c>
      <c r="H191" s="2">
        <v>44329</v>
      </c>
      <c r="I191" s="1" t="s">
        <v>376</v>
      </c>
      <c r="J191">
        <f t="shared" si="9"/>
        <v>2</v>
      </c>
      <c r="K191" t="str">
        <f t="shared" si="7"/>
        <v>546118/273844327</v>
      </c>
      <c r="L191" s="1" t="str">
        <f t="shared" si="8"/>
        <v>5461182738</v>
      </c>
    </row>
    <row r="192" spans="1:12" x14ac:dyDescent="0.25">
      <c r="A192">
        <v>1</v>
      </c>
      <c r="B192" t="s">
        <v>2115</v>
      </c>
      <c r="C192" s="1" t="s">
        <v>560</v>
      </c>
      <c r="D192" s="1" t="s">
        <v>559</v>
      </c>
      <c r="E192" s="1" t="s">
        <v>558</v>
      </c>
      <c r="F192" s="1" t="s">
        <v>1</v>
      </c>
      <c r="G192" s="2">
        <v>44341</v>
      </c>
      <c r="H192" s="2">
        <v>44344</v>
      </c>
      <c r="I192" s="1" t="s">
        <v>557</v>
      </c>
      <c r="J192">
        <f t="shared" si="9"/>
        <v>3</v>
      </c>
      <c r="K192" t="str">
        <f t="shared" si="7"/>
        <v>765304/471844341</v>
      </c>
      <c r="L192" s="1" t="str">
        <f t="shared" si="8"/>
        <v>7653044718</v>
      </c>
    </row>
    <row r="193" spans="1:12" x14ac:dyDescent="0.25">
      <c r="A193">
        <v>1</v>
      </c>
      <c r="B193" t="s">
        <v>2115</v>
      </c>
      <c r="C193" s="1" t="s">
        <v>556</v>
      </c>
      <c r="D193" s="1" t="s">
        <v>555</v>
      </c>
      <c r="E193" s="1" t="s">
        <v>554</v>
      </c>
      <c r="F193" s="1" t="s">
        <v>1</v>
      </c>
      <c r="G193" s="2">
        <v>44335</v>
      </c>
      <c r="H193" s="2">
        <v>44338</v>
      </c>
      <c r="I193" s="1" t="s">
        <v>553</v>
      </c>
      <c r="J193">
        <f t="shared" si="9"/>
        <v>3</v>
      </c>
      <c r="K193" t="str">
        <f t="shared" si="7"/>
        <v>796103/992244335</v>
      </c>
      <c r="L193" s="1" t="str">
        <f t="shared" si="8"/>
        <v>7961039922</v>
      </c>
    </row>
    <row r="194" spans="1:12" x14ac:dyDescent="0.25">
      <c r="A194">
        <v>1</v>
      </c>
      <c r="B194" t="s">
        <v>2115</v>
      </c>
      <c r="C194" s="1" t="s">
        <v>552</v>
      </c>
      <c r="D194" s="1" t="s">
        <v>551</v>
      </c>
      <c r="E194" s="1" t="s">
        <v>550</v>
      </c>
      <c r="F194" s="1" t="s">
        <v>6</v>
      </c>
      <c r="G194" s="2">
        <v>44335</v>
      </c>
      <c r="H194" s="2">
        <v>44337</v>
      </c>
      <c r="I194" s="1" t="s">
        <v>37</v>
      </c>
      <c r="J194">
        <f t="shared" si="9"/>
        <v>2</v>
      </c>
      <c r="K194" t="str">
        <f t="shared" si="7"/>
        <v>886024/383244335</v>
      </c>
      <c r="L194" s="1" t="str">
        <f t="shared" si="8"/>
        <v>8860243832</v>
      </c>
    </row>
    <row r="195" spans="1:12" x14ac:dyDescent="0.25">
      <c r="A195">
        <v>1</v>
      </c>
      <c r="B195" t="s">
        <v>2115</v>
      </c>
      <c r="C195" s="1" t="s">
        <v>549</v>
      </c>
      <c r="D195" s="1" t="s">
        <v>547</v>
      </c>
      <c r="E195" s="1" t="s">
        <v>546</v>
      </c>
      <c r="F195" s="1" t="s">
        <v>1</v>
      </c>
      <c r="G195" s="2">
        <v>44300</v>
      </c>
      <c r="H195" s="2">
        <v>44330</v>
      </c>
      <c r="I195" s="1" t="s">
        <v>388</v>
      </c>
      <c r="J195">
        <f t="shared" si="9"/>
        <v>13</v>
      </c>
      <c r="K195" t="str">
        <f t="shared" ref="K195:K258" si="10">E195&amp;G195</f>
        <v>965507/610144300</v>
      </c>
      <c r="L195" s="1" t="str">
        <f t="shared" ref="L195:L258" si="11">LEFT(E195,6)&amp;MID(E195,8,4)</f>
        <v>9655076101</v>
      </c>
    </row>
    <row r="196" spans="1:12" x14ac:dyDescent="0.25">
      <c r="A196">
        <v>1</v>
      </c>
      <c r="B196" t="s">
        <v>2115</v>
      </c>
      <c r="C196" s="1" t="s">
        <v>548</v>
      </c>
      <c r="D196" s="1" t="s">
        <v>547</v>
      </c>
      <c r="E196" s="1" t="s">
        <v>546</v>
      </c>
      <c r="F196" s="1" t="s">
        <v>1</v>
      </c>
      <c r="G196" s="2">
        <v>44336</v>
      </c>
      <c r="H196" s="2">
        <v>44341</v>
      </c>
      <c r="I196" s="1" t="s">
        <v>545</v>
      </c>
      <c r="J196">
        <f t="shared" si="9"/>
        <v>5</v>
      </c>
      <c r="K196" t="str">
        <f t="shared" si="10"/>
        <v>965507/610144336</v>
      </c>
      <c r="L196" s="1" t="str">
        <f t="shared" si="11"/>
        <v>9655076101</v>
      </c>
    </row>
    <row r="197" spans="1:12" x14ac:dyDescent="0.25">
      <c r="A197">
        <v>1</v>
      </c>
      <c r="B197" t="s">
        <v>2115</v>
      </c>
      <c r="C197" s="1" t="s">
        <v>544</v>
      </c>
      <c r="D197" s="1" t="s">
        <v>543</v>
      </c>
      <c r="E197" s="1" t="s">
        <v>542</v>
      </c>
      <c r="F197" s="1" t="s">
        <v>1</v>
      </c>
      <c r="G197" s="2">
        <v>44329</v>
      </c>
      <c r="H197" s="2">
        <v>44339</v>
      </c>
      <c r="I197" s="1" t="s">
        <v>541</v>
      </c>
      <c r="J197">
        <f t="shared" si="9"/>
        <v>10</v>
      </c>
      <c r="K197" t="str">
        <f t="shared" si="10"/>
        <v>915828/486144329</v>
      </c>
      <c r="L197" s="1" t="str">
        <f t="shared" si="11"/>
        <v>9158284861</v>
      </c>
    </row>
    <row r="198" spans="1:12" x14ac:dyDescent="0.25">
      <c r="A198">
        <v>1</v>
      </c>
      <c r="B198" t="s">
        <v>2115</v>
      </c>
      <c r="C198" s="1" t="s">
        <v>540</v>
      </c>
      <c r="D198" s="1" t="s">
        <v>539</v>
      </c>
      <c r="E198" s="1" t="s">
        <v>538</v>
      </c>
      <c r="F198" s="1" t="s">
        <v>1</v>
      </c>
      <c r="G198" s="2">
        <v>44333</v>
      </c>
      <c r="H198" s="2">
        <v>44337</v>
      </c>
      <c r="I198" s="1" t="s">
        <v>37</v>
      </c>
      <c r="J198">
        <f t="shared" si="9"/>
        <v>4</v>
      </c>
      <c r="K198" t="str">
        <f t="shared" si="10"/>
        <v>995322/570044333</v>
      </c>
      <c r="L198" s="1" t="str">
        <f t="shared" si="11"/>
        <v>9953225700</v>
      </c>
    </row>
    <row r="199" spans="1:12" x14ac:dyDescent="0.25">
      <c r="A199">
        <v>1</v>
      </c>
      <c r="B199" t="s">
        <v>2115</v>
      </c>
      <c r="C199" s="1" t="s">
        <v>537</v>
      </c>
      <c r="D199" s="1" t="s">
        <v>536</v>
      </c>
      <c r="E199" s="1" t="s">
        <v>535</v>
      </c>
      <c r="F199" s="1" t="s">
        <v>6</v>
      </c>
      <c r="G199" s="2">
        <v>44318</v>
      </c>
      <c r="H199" s="2">
        <v>44322</v>
      </c>
      <c r="I199" s="1" t="s">
        <v>44</v>
      </c>
      <c r="J199">
        <f t="shared" si="9"/>
        <v>4</v>
      </c>
      <c r="K199" t="str">
        <f t="shared" si="10"/>
        <v>985717/571344318</v>
      </c>
      <c r="L199" s="1" t="str">
        <f t="shared" si="11"/>
        <v>9857175713</v>
      </c>
    </row>
    <row r="200" spans="1:12" x14ac:dyDescent="0.25">
      <c r="A200">
        <v>1</v>
      </c>
      <c r="B200" t="s">
        <v>2115</v>
      </c>
      <c r="C200" s="1" t="s">
        <v>534</v>
      </c>
      <c r="D200" s="1" t="s">
        <v>533</v>
      </c>
      <c r="E200" s="1" t="s">
        <v>532</v>
      </c>
      <c r="F200" s="1" t="s">
        <v>6</v>
      </c>
      <c r="G200" s="2">
        <v>44322</v>
      </c>
      <c r="H200" s="2">
        <v>44325</v>
      </c>
      <c r="I200" s="1" t="s">
        <v>92</v>
      </c>
      <c r="J200">
        <f t="shared" si="9"/>
        <v>3</v>
      </c>
      <c r="K200" t="str">
        <f t="shared" si="10"/>
        <v>835608/533144322</v>
      </c>
      <c r="L200" s="1" t="str">
        <f t="shared" si="11"/>
        <v>8356085331</v>
      </c>
    </row>
    <row r="201" spans="1:12" x14ac:dyDescent="0.25">
      <c r="A201">
        <v>1</v>
      </c>
      <c r="B201" t="s">
        <v>2115</v>
      </c>
      <c r="C201" s="1" t="s">
        <v>531</v>
      </c>
      <c r="D201" s="1" t="s">
        <v>530</v>
      </c>
      <c r="E201" s="1" t="s">
        <v>529</v>
      </c>
      <c r="F201" s="1" t="s">
        <v>6</v>
      </c>
      <c r="G201" s="2">
        <v>44321</v>
      </c>
      <c r="H201" s="2">
        <v>44325</v>
      </c>
      <c r="I201" s="1" t="s">
        <v>44</v>
      </c>
      <c r="J201">
        <f t="shared" si="9"/>
        <v>4</v>
      </c>
      <c r="K201" t="str">
        <f t="shared" si="10"/>
        <v>996031/571744321</v>
      </c>
      <c r="L201" s="1" t="str">
        <f t="shared" si="11"/>
        <v>9960315717</v>
      </c>
    </row>
    <row r="202" spans="1:12" x14ac:dyDescent="0.25">
      <c r="A202">
        <v>1</v>
      </c>
      <c r="B202" t="s">
        <v>2115</v>
      </c>
      <c r="C202" s="1" t="s">
        <v>528</v>
      </c>
      <c r="D202" s="1" t="s">
        <v>525</v>
      </c>
      <c r="E202" s="1" t="s">
        <v>524</v>
      </c>
      <c r="F202" s="1" t="s">
        <v>6</v>
      </c>
      <c r="G202" s="2">
        <v>44323</v>
      </c>
      <c r="H202" s="2">
        <v>44329</v>
      </c>
      <c r="I202" s="1" t="s">
        <v>527</v>
      </c>
      <c r="J202">
        <f t="shared" si="9"/>
        <v>6</v>
      </c>
      <c r="K202" t="str">
        <f t="shared" si="10"/>
        <v>936222/609344323</v>
      </c>
      <c r="L202" s="1" t="str">
        <f t="shared" si="11"/>
        <v>9362226093</v>
      </c>
    </row>
    <row r="203" spans="1:12" x14ac:dyDescent="0.25">
      <c r="A203">
        <v>1</v>
      </c>
      <c r="B203" t="s">
        <v>2115</v>
      </c>
      <c r="C203" s="1" t="s">
        <v>526</v>
      </c>
      <c r="D203" s="1" t="s">
        <v>525</v>
      </c>
      <c r="E203" s="1" t="s">
        <v>524</v>
      </c>
      <c r="F203" s="1" t="s">
        <v>1</v>
      </c>
      <c r="G203" s="2">
        <v>44332</v>
      </c>
      <c r="H203" s="2">
        <v>44341</v>
      </c>
      <c r="I203" s="1" t="s">
        <v>523</v>
      </c>
      <c r="J203">
        <f t="shared" si="9"/>
        <v>9</v>
      </c>
      <c r="K203" t="str">
        <f t="shared" si="10"/>
        <v>936222/609344332</v>
      </c>
      <c r="L203" s="1" t="str">
        <f t="shared" si="11"/>
        <v>9362226093</v>
      </c>
    </row>
    <row r="204" spans="1:12" x14ac:dyDescent="0.25">
      <c r="A204">
        <v>1</v>
      </c>
      <c r="B204" t="s">
        <v>2115</v>
      </c>
      <c r="C204" s="1" t="s">
        <v>522</v>
      </c>
      <c r="D204" s="1" t="s">
        <v>521</v>
      </c>
      <c r="E204" s="1" t="s">
        <v>520</v>
      </c>
      <c r="F204" s="1" t="s">
        <v>1</v>
      </c>
      <c r="G204" s="2">
        <v>44333</v>
      </c>
      <c r="H204" s="2">
        <v>44345</v>
      </c>
      <c r="I204" s="1" t="s">
        <v>455</v>
      </c>
      <c r="J204">
        <f t="shared" si="9"/>
        <v>12</v>
      </c>
      <c r="K204" t="str">
        <f t="shared" si="10"/>
        <v>995127/486144333</v>
      </c>
      <c r="L204" s="1" t="str">
        <f t="shared" si="11"/>
        <v>9951274861</v>
      </c>
    </row>
    <row r="205" spans="1:12" x14ac:dyDescent="0.25">
      <c r="A205">
        <v>1</v>
      </c>
      <c r="B205" t="s">
        <v>2115</v>
      </c>
      <c r="C205" s="1" t="s">
        <v>519</v>
      </c>
      <c r="D205" s="1" t="s">
        <v>518</v>
      </c>
      <c r="E205" s="1" t="s">
        <v>517</v>
      </c>
      <c r="F205" s="1" t="s">
        <v>1</v>
      </c>
      <c r="G205" s="2">
        <v>44340</v>
      </c>
      <c r="H205" s="2">
        <v>44341</v>
      </c>
      <c r="I205" s="1" t="s">
        <v>516</v>
      </c>
      <c r="J205">
        <f t="shared" si="9"/>
        <v>1</v>
      </c>
      <c r="K205" t="str">
        <f t="shared" si="10"/>
        <v>505922/32844340</v>
      </c>
      <c r="L205" s="1" t="str">
        <f t="shared" si="11"/>
        <v>505922328</v>
      </c>
    </row>
    <row r="206" spans="1:12" x14ac:dyDescent="0.25">
      <c r="A206">
        <v>1</v>
      </c>
      <c r="B206" t="s">
        <v>2115</v>
      </c>
      <c r="C206" s="1" t="s">
        <v>515</v>
      </c>
      <c r="D206" s="1" t="s">
        <v>514</v>
      </c>
      <c r="E206" s="1" t="s">
        <v>513</v>
      </c>
      <c r="F206" s="1" t="s">
        <v>1</v>
      </c>
      <c r="G206" s="2">
        <v>44329</v>
      </c>
      <c r="H206" s="2">
        <v>44337</v>
      </c>
      <c r="I206" s="1" t="s">
        <v>512</v>
      </c>
      <c r="J206">
        <f t="shared" si="9"/>
        <v>8</v>
      </c>
      <c r="K206" t="str">
        <f t="shared" si="10"/>
        <v>606111/136444329</v>
      </c>
      <c r="L206" s="1" t="str">
        <f t="shared" si="11"/>
        <v>6061111364</v>
      </c>
    </row>
    <row r="207" spans="1:12" x14ac:dyDescent="0.25">
      <c r="A207">
        <v>1</v>
      </c>
      <c r="B207" t="s">
        <v>2115</v>
      </c>
      <c r="C207" s="1" t="s">
        <v>511</v>
      </c>
      <c r="D207" s="1" t="s">
        <v>510</v>
      </c>
      <c r="E207" s="1" t="s">
        <v>509</v>
      </c>
      <c r="F207" s="1" t="s">
        <v>6</v>
      </c>
      <c r="G207" s="2">
        <v>44343</v>
      </c>
      <c r="H207" s="2">
        <v>44347</v>
      </c>
      <c r="I207" s="1" t="s">
        <v>92</v>
      </c>
      <c r="J207">
        <f t="shared" si="9"/>
        <v>4</v>
      </c>
      <c r="K207" t="str">
        <f t="shared" si="10"/>
        <v>925404/576844343</v>
      </c>
      <c r="L207" s="1" t="str">
        <f t="shared" si="11"/>
        <v>9254045768</v>
      </c>
    </row>
    <row r="208" spans="1:12" x14ac:dyDescent="0.25">
      <c r="A208">
        <v>1</v>
      </c>
      <c r="B208" t="s">
        <v>2115</v>
      </c>
      <c r="C208" s="1" t="s">
        <v>508</v>
      </c>
      <c r="D208" s="1" t="s">
        <v>507</v>
      </c>
      <c r="E208" s="1" t="s">
        <v>506</v>
      </c>
      <c r="F208" s="1" t="s">
        <v>6</v>
      </c>
      <c r="G208" s="2">
        <v>44318</v>
      </c>
      <c r="H208" s="2">
        <v>44320</v>
      </c>
      <c r="I208" s="1" t="s">
        <v>92</v>
      </c>
      <c r="J208">
        <f t="shared" si="9"/>
        <v>2</v>
      </c>
      <c r="K208" t="str">
        <f t="shared" si="10"/>
        <v>895504/975244318</v>
      </c>
      <c r="L208" s="1" t="str">
        <f t="shared" si="11"/>
        <v>8955049752</v>
      </c>
    </row>
    <row r="209" spans="1:12" x14ac:dyDescent="0.25">
      <c r="A209">
        <v>1</v>
      </c>
      <c r="B209" t="s">
        <v>2115</v>
      </c>
      <c r="C209" s="1" t="s">
        <v>505</v>
      </c>
      <c r="D209" s="1" t="s">
        <v>504</v>
      </c>
      <c r="E209" s="1" t="s">
        <v>503</v>
      </c>
      <c r="F209" s="1" t="s">
        <v>1</v>
      </c>
      <c r="G209" s="2">
        <v>44340</v>
      </c>
      <c r="H209" s="2">
        <v>44344</v>
      </c>
      <c r="I209" s="1" t="s">
        <v>502</v>
      </c>
      <c r="J209">
        <f t="shared" si="9"/>
        <v>4</v>
      </c>
      <c r="K209" t="str">
        <f t="shared" si="10"/>
        <v>906002/572244340</v>
      </c>
      <c r="L209" s="1" t="str">
        <f t="shared" si="11"/>
        <v>9060025722</v>
      </c>
    </row>
    <row r="210" spans="1:12" x14ac:dyDescent="0.25">
      <c r="A210">
        <v>1</v>
      </c>
      <c r="B210" t="s">
        <v>2115</v>
      </c>
      <c r="C210" s="1" t="s">
        <v>501</v>
      </c>
      <c r="D210" s="1" t="s">
        <v>500</v>
      </c>
      <c r="E210" s="1" t="s">
        <v>499</v>
      </c>
      <c r="F210" s="1" t="s">
        <v>6</v>
      </c>
      <c r="G210" s="2">
        <v>44341</v>
      </c>
      <c r="H210" s="2">
        <v>44343</v>
      </c>
      <c r="I210" s="1" t="s">
        <v>92</v>
      </c>
      <c r="J210">
        <f t="shared" si="9"/>
        <v>2</v>
      </c>
      <c r="K210" t="str">
        <f t="shared" si="10"/>
        <v>955223/571544341</v>
      </c>
      <c r="L210" s="1" t="str">
        <f t="shared" si="11"/>
        <v>9552235715</v>
      </c>
    </row>
    <row r="211" spans="1:12" x14ac:dyDescent="0.25">
      <c r="A211">
        <v>1</v>
      </c>
      <c r="B211" t="s">
        <v>2115</v>
      </c>
      <c r="C211" s="1" t="s">
        <v>498</v>
      </c>
      <c r="D211" s="1" t="s">
        <v>497</v>
      </c>
      <c r="E211" s="1" t="s">
        <v>496</v>
      </c>
      <c r="F211" s="1" t="s">
        <v>6</v>
      </c>
      <c r="G211" s="2">
        <v>44321</v>
      </c>
      <c r="H211" s="2">
        <v>44324</v>
      </c>
      <c r="I211" s="1" t="s">
        <v>92</v>
      </c>
      <c r="J211">
        <f t="shared" si="9"/>
        <v>3</v>
      </c>
      <c r="K211" t="str">
        <f t="shared" si="10"/>
        <v>926114/572944321</v>
      </c>
      <c r="L211" s="1" t="str">
        <f t="shared" si="11"/>
        <v>9261145729</v>
      </c>
    </row>
    <row r="212" spans="1:12" x14ac:dyDescent="0.25">
      <c r="A212">
        <v>1</v>
      </c>
      <c r="B212" t="s">
        <v>2115</v>
      </c>
      <c r="C212" s="1" t="s">
        <v>495</v>
      </c>
      <c r="D212" s="1" t="s">
        <v>494</v>
      </c>
      <c r="E212" s="1" t="s">
        <v>493</v>
      </c>
      <c r="F212" s="1" t="s">
        <v>1</v>
      </c>
      <c r="G212" s="2">
        <v>44315</v>
      </c>
      <c r="H212" s="2">
        <v>44318</v>
      </c>
      <c r="I212" s="1" t="s">
        <v>92</v>
      </c>
      <c r="J212">
        <f t="shared" si="9"/>
        <v>1</v>
      </c>
      <c r="K212" t="str">
        <f t="shared" si="10"/>
        <v>876008/580744315</v>
      </c>
      <c r="L212" s="1" t="str">
        <f t="shared" si="11"/>
        <v>8760085807</v>
      </c>
    </row>
    <row r="213" spans="1:12" x14ac:dyDescent="0.25">
      <c r="A213">
        <v>1</v>
      </c>
      <c r="B213" t="s">
        <v>2115</v>
      </c>
      <c r="C213" s="1" t="s">
        <v>492</v>
      </c>
      <c r="D213" s="1" t="s">
        <v>491</v>
      </c>
      <c r="E213" s="1" t="s">
        <v>490</v>
      </c>
      <c r="F213" s="1" t="s">
        <v>1</v>
      </c>
      <c r="G213" s="2">
        <v>44340</v>
      </c>
      <c r="H213" s="2">
        <v>44345</v>
      </c>
      <c r="I213" s="1" t="s">
        <v>71</v>
      </c>
      <c r="J213">
        <f t="shared" si="9"/>
        <v>5</v>
      </c>
      <c r="K213" t="str">
        <f t="shared" si="10"/>
        <v>785130/545144340</v>
      </c>
      <c r="L213" s="1" t="str">
        <f t="shared" si="11"/>
        <v>7851305451</v>
      </c>
    </row>
    <row r="214" spans="1:12" x14ac:dyDescent="0.25">
      <c r="A214">
        <v>1</v>
      </c>
      <c r="B214" t="s">
        <v>2115</v>
      </c>
      <c r="C214" s="1" t="s">
        <v>489</v>
      </c>
      <c r="D214" s="1" t="s">
        <v>488</v>
      </c>
      <c r="E214" s="1" t="s">
        <v>487</v>
      </c>
      <c r="F214" s="1" t="s">
        <v>1</v>
      </c>
      <c r="G214" s="2">
        <v>44341</v>
      </c>
      <c r="H214" s="2">
        <v>44342</v>
      </c>
      <c r="I214" s="1" t="s">
        <v>48</v>
      </c>
      <c r="J214">
        <f t="shared" ref="J214:J277" si="12">IF(G214=H214,0,IF(G214&lt;DATE(2021,5,1),H214-DATE(2021,5,1),H214-G214))</f>
        <v>1</v>
      </c>
      <c r="K214" t="str">
        <f t="shared" si="10"/>
        <v>925717/478444341</v>
      </c>
      <c r="L214" s="1" t="str">
        <f t="shared" si="11"/>
        <v>9257174784</v>
      </c>
    </row>
    <row r="215" spans="1:12" x14ac:dyDescent="0.25">
      <c r="A215">
        <v>1</v>
      </c>
      <c r="B215" t="s">
        <v>2115</v>
      </c>
      <c r="C215" s="1" t="s">
        <v>486</v>
      </c>
      <c r="D215" s="1" t="s">
        <v>485</v>
      </c>
      <c r="E215" s="1" t="s">
        <v>484</v>
      </c>
      <c r="F215" s="1" t="s">
        <v>1</v>
      </c>
      <c r="G215" s="2">
        <v>44326</v>
      </c>
      <c r="H215" s="2">
        <v>44326</v>
      </c>
      <c r="I215" s="1" t="s">
        <v>353</v>
      </c>
      <c r="J215">
        <f t="shared" si="12"/>
        <v>0</v>
      </c>
      <c r="K215" t="str">
        <f t="shared" si="10"/>
        <v>695710/533144326</v>
      </c>
      <c r="L215" s="1" t="str">
        <f t="shared" si="11"/>
        <v>6957105331</v>
      </c>
    </row>
    <row r="216" spans="1:12" x14ac:dyDescent="0.25">
      <c r="A216">
        <v>1</v>
      </c>
      <c r="B216" t="s">
        <v>2115</v>
      </c>
      <c r="C216" s="1" t="s">
        <v>483</v>
      </c>
      <c r="D216" s="1" t="s">
        <v>482</v>
      </c>
      <c r="E216" s="1" t="s">
        <v>481</v>
      </c>
      <c r="F216" s="1" t="s">
        <v>6</v>
      </c>
      <c r="G216" s="2">
        <v>44330</v>
      </c>
      <c r="H216" s="2">
        <v>44332</v>
      </c>
      <c r="I216" s="1" t="s">
        <v>92</v>
      </c>
      <c r="J216">
        <f t="shared" si="12"/>
        <v>2</v>
      </c>
      <c r="K216" t="str">
        <f t="shared" si="10"/>
        <v>895921/615644330</v>
      </c>
      <c r="L216" s="1" t="str">
        <f t="shared" si="11"/>
        <v>8959216156</v>
      </c>
    </row>
    <row r="217" spans="1:12" x14ac:dyDescent="0.25">
      <c r="A217">
        <v>1</v>
      </c>
      <c r="B217" t="s">
        <v>2115</v>
      </c>
      <c r="C217" s="1" t="s">
        <v>480</v>
      </c>
      <c r="D217" s="1" t="s">
        <v>477</v>
      </c>
      <c r="E217" s="1" t="s">
        <v>476</v>
      </c>
      <c r="F217" s="1" t="s">
        <v>1</v>
      </c>
      <c r="G217" s="2">
        <v>44340</v>
      </c>
      <c r="H217" s="2">
        <v>44342</v>
      </c>
      <c r="I217" s="1" t="s">
        <v>479</v>
      </c>
      <c r="J217">
        <f t="shared" si="12"/>
        <v>2</v>
      </c>
      <c r="K217" t="str">
        <f t="shared" si="10"/>
        <v>966118/508344340</v>
      </c>
      <c r="L217" s="1" t="str">
        <f t="shared" si="11"/>
        <v>9661185083</v>
      </c>
    </row>
    <row r="218" spans="1:12" x14ac:dyDescent="0.25">
      <c r="A218">
        <v>1</v>
      </c>
      <c r="B218" t="s">
        <v>2115</v>
      </c>
      <c r="C218" s="1" t="s">
        <v>478</v>
      </c>
      <c r="D218" s="1" t="s">
        <v>477</v>
      </c>
      <c r="E218" s="1" t="s">
        <v>476</v>
      </c>
      <c r="F218" s="1" t="s">
        <v>1</v>
      </c>
      <c r="G218" s="2">
        <v>44337</v>
      </c>
      <c r="H218" s="2">
        <v>44338</v>
      </c>
      <c r="I218" s="1" t="s">
        <v>475</v>
      </c>
      <c r="J218">
        <f t="shared" si="12"/>
        <v>1</v>
      </c>
      <c r="K218" t="str">
        <f t="shared" si="10"/>
        <v>966118/508344337</v>
      </c>
      <c r="L218" s="1" t="str">
        <f t="shared" si="11"/>
        <v>9661185083</v>
      </c>
    </row>
    <row r="219" spans="1:12" x14ac:dyDescent="0.25">
      <c r="A219">
        <v>1</v>
      </c>
      <c r="B219" t="s">
        <v>2115</v>
      </c>
      <c r="C219" s="1" t="s">
        <v>474</v>
      </c>
      <c r="D219" s="1" t="s">
        <v>471</v>
      </c>
      <c r="E219" s="1" t="s">
        <v>470</v>
      </c>
      <c r="F219" s="1" t="s">
        <v>1</v>
      </c>
      <c r="G219" s="2">
        <v>44321</v>
      </c>
      <c r="H219" s="2">
        <v>44323</v>
      </c>
      <c r="I219" s="1" t="s">
        <v>473</v>
      </c>
      <c r="J219">
        <f t="shared" si="12"/>
        <v>2</v>
      </c>
      <c r="K219" t="str">
        <f t="shared" si="10"/>
        <v>965723/574244321</v>
      </c>
      <c r="L219" s="1" t="str">
        <f t="shared" si="11"/>
        <v>9657235742</v>
      </c>
    </row>
    <row r="220" spans="1:12" x14ac:dyDescent="0.25">
      <c r="A220">
        <v>1</v>
      </c>
      <c r="B220" t="s">
        <v>2115</v>
      </c>
      <c r="C220" s="1" t="s">
        <v>472</v>
      </c>
      <c r="D220" s="1" t="s">
        <v>471</v>
      </c>
      <c r="E220" s="1" t="s">
        <v>470</v>
      </c>
      <c r="F220" s="1" t="s">
        <v>1</v>
      </c>
      <c r="G220" s="2">
        <v>44342</v>
      </c>
      <c r="H220" s="2">
        <v>44343</v>
      </c>
      <c r="I220" s="1" t="s">
        <v>469</v>
      </c>
      <c r="J220">
        <f t="shared" si="12"/>
        <v>1</v>
      </c>
      <c r="K220" t="str">
        <f t="shared" si="10"/>
        <v>965723/574244342</v>
      </c>
      <c r="L220" s="1" t="str">
        <f t="shared" si="11"/>
        <v>9657235742</v>
      </c>
    </row>
    <row r="221" spans="1:12" x14ac:dyDescent="0.25">
      <c r="A221">
        <v>1</v>
      </c>
      <c r="B221" t="s">
        <v>2115</v>
      </c>
      <c r="C221" s="1" t="s">
        <v>468</v>
      </c>
      <c r="D221" s="1" t="s">
        <v>467</v>
      </c>
      <c r="E221" s="1" t="s">
        <v>466</v>
      </c>
      <c r="F221" s="1" t="s">
        <v>1</v>
      </c>
      <c r="G221" s="2">
        <v>44333</v>
      </c>
      <c r="H221" s="2">
        <v>44337</v>
      </c>
      <c r="I221" s="1" t="s">
        <v>465</v>
      </c>
      <c r="J221">
        <f t="shared" si="12"/>
        <v>4</v>
      </c>
      <c r="K221" t="str">
        <f t="shared" si="10"/>
        <v>015511/552144333</v>
      </c>
      <c r="L221" s="1" t="str">
        <f t="shared" si="11"/>
        <v>0155115521</v>
      </c>
    </row>
    <row r="222" spans="1:12" x14ac:dyDescent="0.25">
      <c r="A222">
        <v>1</v>
      </c>
      <c r="B222" t="s">
        <v>2115</v>
      </c>
      <c r="C222" s="1" t="s">
        <v>464</v>
      </c>
      <c r="D222" s="1" t="s">
        <v>463</v>
      </c>
      <c r="E222" s="1" t="s">
        <v>462</v>
      </c>
      <c r="F222" s="1" t="s">
        <v>1</v>
      </c>
      <c r="G222" s="2">
        <v>44321</v>
      </c>
      <c r="H222" s="2">
        <v>44322</v>
      </c>
      <c r="I222" s="1" t="s">
        <v>81</v>
      </c>
      <c r="J222">
        <f t="shared" si="12"/>
        <v>1</v>
      </c>
      <c r="K222" t="str">
        <f t="shared" si="10"/>
        <v>526111/06944321</v>
      </c>
      <c r="L222" s="1" t="str">
        <f t="shared" si="11"/>
        <v>526111069</v>
      </c>
    </row>
    <row r="223" spans="1:12" x14ac:dyDescent="0.25">
      <c r="A223">
        <v>1</v>
      </c>
      <c r="B223" t="s">
        <v>2115</v>
      </c>
      <c r="C223" s="1" t="s">
        <v>461</v>
      </c>
      <c r="D223" s="1" t="s">
        <v>460</v>
      </c>
      <c r="E223" s="1" t="s">
        <v>459</v>
      </c>
      <c r="F223" s="1" t="s">
        <v>1</v>
      </c>
      <c r="G223" s="2">
        <v>44325</v>
      </c>
      <c r="H223" s="2">
        <v>44329</v>
      </c>
      <c r="I223" s="1" t="s">
        <v>64</v>
      </c>
      <c r="J223">
        <f t="shared" si="12"/>
        <v>4</v>
      </c>
      <c r="K223" t="str">
        <f t="shared" si="10"/>
        <v>635710/020044325</v>
      </c>
      <c r="L223" s="1" t="str">
        <f t="shared" si="11"/>
        <v>6357100200</v>
      </c>
    </row>
    <row r="224" spans="1:12" x14ac:dyDescent="0.25">
      <c r="A224">
        <v>1</v>
      </c>
      <c r="B224" t="s">
        <v>2115</v>
      </c>
      <c r="C224" s="1" t="s">
        <v>458</v>
      </c>
      <c r="D224" s="1" t="s">
        <v>457</v>
      </c>
      <c r="E224" s="1" t="s">
        <v>456</v>
      </c>
      <c r="F224" s="1" t="s">
        <v>1</v>
      </c>
      <c r="G224" s="2">
        <v>44328</v>
      </c>
      <c r="H224" s="2">
        <v>44341</v>
      </c>
      <c r="I224" s="1" t="s">
        <v>455</v>
      </c>
      <c r="J224">
        <f t="shared" si="12"/>
        <v>13</v>
      </c>
      <c r="K224" t="str">
        <f t="shared" si="10"/>
        <v>815826/575344328</v>
      </c>
      <c r="L224" s="1" t="str">
        <f t="shared" si="11"/>
        <v>8158265753</v>
      </c>
    </row>
    <row r="225" spans="1:12" x14ac:dyDescent="0.25">
      <c r="A225">
        <v>1</v>
      </c>
      <c r="B225" t="s">
        <v>2115</v>
      </c>
      <c r="C225" s="1" t="s">
        <v>454</v>
      </c>
      <c r="D225" s="1" t="s">
        <v>453</v>
      </c>
      <c r="E225" s="1" t="s">
        <v>452</v>
      </c>
      <c r="F225" s="1" t="s">
        <v>1</v>
      </c>
      <c r="G225" s="2">
        <v>44320</v>
      </c>
      <c r="H225" s="2">
        <v>44323</v>
      </c>
      <c r="I225" s="1" t="s">
        <v>451</v>
      </c>
      <c r="J225">
        <f t="shared" si="12"/>
        <v>3</v>
      </c>
      <c r="K225" t="str">
        <f t="shared" si="10"/>
        <v>555428/137044320</v>
      </c>
      <c r="L225" s="1" t="str">
        <f t="shared" si="11"/>
        <v>5554281370</v>
      </c>
    </row>
    <row r="226" spans="1:12" x14ac:dyDescent="0.25">
      <c r="A226">
        <v>1</v>
      </c>
      <c r="B226" t="s">
        <v>2115</v>
      </c>
      <c r="C226" s="1" t="s">
        <v>450</v>
      </c>
      <c r="D226" s="1" t="s">
        <v>449</v>
      </c>
      <c r="E226" s="1" t="s">
        <v>448</v>
      </c>
      <c r="F226" s="1" t="s">
        <v>6</v>
      </c>
      <c r="G226" s="2">
        <v>44322</v>
      </c>
      <c r="H226" s="2">
        <v>44325</v>
      </c>
      <c r="I226" s="1" t="s">
        <v>92</v>
      </c>
      <c r="J226">
        <f t="shared" si="12"/>
        <v>3</v>
      </c>
      <c r="K226" t="str">
        <f t="shared" si="10"/>
        <v>886109/579344322</v>
      </c>
      <c r="L226" s="1" t="str">
        <f t="shared" si="11"/>
        <v>8861095793</v>
      </c>
    </row>
    <row r="227" spans="1:12" x14ac:dyDescent="0.25">
      <c r="A227">
        <v>1</v>
      </c>
      <c r="B227" t="s">
        <v>2115</v>
      </c>
      <c r="C227" s="1" t="s">
        <v>447</v>
      </c>
      <c r="D227" s="1" t="s">
        <v>446</v>
      </c>
      <c r="E227" s="1" t="s">
        <v>445</v>
      </c>
      <c r="F227" s="1" t="s">
        <v>1</v>
      </c>
      <c r="G227" s="2">
        <v>44342</v>
      </c>
      <c r="H227" s="2">
        <v>44344</v>
      </c>
      <c r="I227" s="1" t="s">
        <v>444</v>
      </c>
      <c r="J227">
        <f t="shared" si="12"/>
        <v>2</v>
      </c>
      <c r="K227" t="str">
        <f t="shared" si="10"/>
        <v>925103/571744342</v>
      </c>
      <c r="L227" s="1" t="str">
        <f t="shared" si="11"/>
        <v>9251035717</v>
      </c>
    </row>
    <row r="228" spans="1:12" x14ac:dyDescent="0.25">
      <c r="A228">
        <v>1</v>
      </c>
      <c r="B228" t="s">
        <v>2115</v>
      </c>
      <c r="C228" s="1" t="s">
        <v>443</v>
      </c>
      <c r="D228" s="1" t="s">
        <v>442</v>
      </c>
      <c r="E228" s="1" t="s">
        <v>441</v>
      </c>
      <c r="F228" s="1" t="s">
        <v>6</v>
      </c>
      <c r="G228" s="2">
        <v>44338</v>
      </c>
      <c r="H228" s="2">
        <v>44344</v>
      </c>
      <c r="I228" s="1" t="s">
        <v>440</v>
      </c>
      <c r="J228">
        <f t="shared" si="12"/>
        <v>6</v>
      </c>
      <c r="K228" t="str">
        <f t="shared" si="10"/>
        <v>865630/613144338</v>
      </c>
      <c r="L228" s="1" t="str">
        <f t="shared" si="11"/>
        <v>8656306131</v>
      </c>
    </row>
    <row r="229" spans="1:12" x14ac:dyDescent="0.25">
      <c r="A229">
        <v>1</v>
      </c>
      <c r="B229" t="s">
        <v>2115</v>
      </c>
      <c r="C229" s="1" t="s">
        <v>439</v>
      </c>
      <c r="D229" s="1" t="s">
        <v>438</v>
      </c>
      <c r="E229" s="1" t="s">
        <v>437</v>
      </c>
      <c r="F229" s="1" t="s">
        <v>1</v>
      </c>
      <c r="G229" s="2">
        <v>44315</v>
      </c>
      <c r="H229" s="2">
        <v>44318</v>
      </c>
      <c r="I229" s="1" t="s">
        <v>436</v>
      </c>
      <c r="J229">
        <f t="shared" si="12"/>
        <v>1</v>
      </c>
      <c r="K229" t="str">
        <f t="shared" si="10"/>
        <v>775913/530744315</v>
      </c>
      <c r="L229" s="1" t="str">
        <f t="shared" si="11"/>
        <v>7759135307</v>
      </c>
    </row>
    <row r="230" spans="1:12" x14ac:dyDescent="0.25">
      <c r="A230">
        <v>1</v>
      </c>
      <c r="B230" t="s">
        <v>2115</v>
      </c>
      <c r="C230" s="1" t="s">
        <v>435</v>
      </c>
      <c r="D230" s="1" t="s">
        <v>434</v>
      </c>
      <c r="E230" s="1" t="s">
        <v>433</v>
      </c>
      <c r="F230" s="1" t="s">
        <v>1</v>
      </c>
      <c r="G230" s="2">
        <v>44332</v>
      </c>
      <c r="H230" s="2">
        <v>44336</v>
      </c>
      <c r="I230" s="1" t="s">
        <v>115</v>
      </c>
      <c r="J230">
        <f t="shared" si="12"/>
        <v>4</v>
      </c>
      <c r="K230" t="str">
        <f t="shared" si="10"/>
        <v>455615/40144332</v>
      </c>
      <c r="L230" s="1" t="str">
        <f t="shared" si="11"/>
        <v>455615401</v>
      </c>
    </row>
    <row r="231" spans="1:12" x14ac:dyDescent="0.25">
      <c r="A231">
        <v>1</v>
      </c>
      <c r="B231" t="s">
        <v>2115</v>
      </c>
      <c r="C231" s="1" t="s">
        <v>432</v>
      </c>
      <c r="D231" s="1" t="s">
        <v>431</v>
      </c>
      <c r="E231" s="1" t="s">
        <v>430</v>
      </c>
      <c r="F231" s="1" t="s">
        <v>429</v>
      </c>
      <c r="G231" s="2">
        <v>44336</v>
      </c>
      <c r="H231" s="2">
        <v>44337</v>
      </c>
      <c r="I231" s="1" t="s">
        <v>136</v>
      </c>
      <c r="J231">
        <f t="shared" si="12"/>
        <v>1</v>
      </c>
      <c r="K231" t="str">
        <f t="shared" si="10"/>
        <v>965413/484244336</v>
      </c>
      <c r="L231" s="1" t="str">
        <f t="shared" si="11"/>
        <v>9654134842</v>
      </c>
    </row>
    <row r="232" spans="1:12" x14ac:dyDescent="0.25">
      <c r="A232">
        <v>1</v>
      </c>
      <c r="B232" t="s">
        <v>2115</v>
      </c>
      <c r="C232" s="1" t="s">
        <v>428</v>
      </c>
      <c r="D232" s="1" t="s">
        <v>427</v>
      </c>
      <c r="E232" s="1" t="s">
        <v>426</v>
      </c>
      <c r="F232" s="1" t="s">
        <v>1</v>
      </c>
      <c r="G232" s="2">
        <v>44326</v>
      </c>
      <c r="H232" s="2">
        <v>44329</v>
      </c>
      <c r="I232" s="1" t="s">
        <v>115</v>
      </c>
      <c r="J232">
        <f t="shared" si="12"/>
        <v>3</v>
      </c>
      <c r="K232" t="str">
        <f t="shared" si="10"/>
        <v>435610/48244326</v>
      </c>
      <c r="L232" s="1" t="str">
        <f t="shared" si="11"/>
        <v>435610482</v>
      </c>
    </row>
    <row r="233" spans="1:12" x14ac:dyDescent="0.25">
      <c r="A233">
        <v>1</v>
      </c>
      <c r="B233" t="s">
        <v>2115</v>
      </c>
      <c r="C233" s="1" t="s">
        <v>425</v>
      </c>
      <c r="D233" s="1" t="s">
        <v>424</v>
      </c>
      <c r="E233" s="1" t="s">
        <v>423</v>
      </c>
      <c r="F233" s="1" t="s">
        <v>6</v>
      </c>
      <c r="G233" s="2">
        <v>44342</v>
      </c>
      <c r="H233" s="2">
        <v>44347</v>
      </c>
      <c r="I233" s="1" t="s">
        <v>22</v>
      </c>
      <c r="J233">
        <f t="shared" si="12"/>
        <v>5</v>
      </c>
      <c r="K233" t="str">
        <f t="shared" si="10"/>
        <v>925721/606744342</v>
      </c>
      <c r="L233" s="1" t="str">
        <f t="shared" si="11"/>
        <v>9257216067</v>
      </c>
    </row>
    <row r="234" spans="1:12" x14ac:dyDescent="0.25">
      <c r="A234">
        <v>1</v>
      </c>
      <c r="B234" t="s">
        <v>2115</v>
      </c>
      <c r="C234" s="1" t="s">
        <v>422</v>
      </c>
      <c r="D234" s="1" t="s">
        <v>421</v>
      </c>
      <c r="E234" s="1" t="s">
        <v>420</v>
      </c>
      <c r="F234" s="1" t="s">
        <v>6</v>
      </c>
      <c r="G234" s="2">
        <v>44320</v>
      </c>
      <c r="H234" s="2">
        <v>44323</v>
      </c>
      <c r="I234" s="1" t="s">
        <v>92</v>
      </c>
      <c r="J234">
        <f t="shared" si="12"/>
        <v>3</v>
      </c>
      <c r="K234" t="str">
        <f t="shared" si="10"/>
        <v>885101/545944320</v>
      </c>
      <c r="L234" s="1" t="str">
        <f t="shared" si="11"/>
        <v>8851015459</v>
      </c>
    </row>
    <row r="235" spans="1:12" x14ac:dyDescent="0.25">
      <c r="A235">
        <v>1</v>
      </c>
      <c r="B235" t="s">
        <v>2115</v>
      </c>
      <c r="C235" s="1" t="s">
        <v>419</v>
      </c>
      <c r="D235" s="1" t="s">
        <v>418</v>
      </c>
      <c r="E235" s="1" t="s">
        <v>417</v>
      </c>
      <c r="F235" s="1" t="s">
        <v>1</v>
      </c>
      <c r="G235" s="2">
        <v>44309</v>
      </c>
      <c r="H235" s="2">
        <v>44323</v>
      </c>
      <c r="I235" s="1" t="s">
        <v>407</v>
      </c>
      <c r="J235">
        <f t="shared" si="12"/>
        <v>6</v>
      </c>
      <c r="K235" t="str">
        <f t="shared" si="10"/>
        <v>865320/580344309</v>
      </c>
      <c r="L235" s="1" t="str">
        <f t="shared" si="11"/>
        <v>8653205803</v>
      </c>
    </row>
    <row r="236" spans="1:12" x14ac:dyDescent="0.25">
      <c r="A236">
        <v>1</v>
      </c>
      <c r="B236" t="s">
        <v>2115</v>
      </c>
      <c r="C236" s="1" t="s">
        <v>416</v>
      </c>
      <c r="D236" s="1" t="s">
        <v>415</v>
      </c>
      <c r="E236" s="1" t="s">
        <v>414</v>
      </c>
      <c r="F236" s="1" t="s">
        <v>1</v>
      </c>
      <c r="G236" s="2">
        <v>44340</v>
      </c>
      <c r="H236" s="2">
        <v>44344</v>
      </c>
      <c r="I236" s="1" t="s">
        <v>71</v>
      </c>
      <c r="J236">
        <f t="shared" si="12"/>
        <v>4</v>
      </c>
      <c r="K236" t="str">
        <f t="shared" si="10"/>
        <v>566002/047644340</v>
      </c>
      <c r="L236" s="1" t="str">
        <f t="shared" si="11"/>
        <v>5660020476</v>
      </c>
    </row>
    <row r="237" spans="1:12" x14ac:dyDescent="0.25">
      <c r="A237">
        <v>1</v>
      </c>
      <c r="B237" t="s">
        <v>2115</v>
      </c>
      <c r="C237" s="1" t="s">
        <v>413</v>
      </c>
      <c r="D237" s="1" t="s">
        <v>412</v>
      </c>
      <c r="E237" s="1" t="s">
        <v>411</v>
      </c>
      <c r="F237" s="1" t="s">
        <v>6</v>
      </c>
      <c r="G237" s="2">
        <v>44316</v>
      </c>
      <c r="H237" s="2">
        <v>44319</v>
      </c>
      <c r="I237" s="1" t="s">
        <v>92</v>
      </c>
      <c r="J237">
        <f t="shared" si="12"/>
        <v>2</v>
      </c>
      <c r="K237" t="str">
        <f t="shared" si="10"/>
        <v>826004/536544316</v>
      </c>
      <c r="L237" s="1" t="str">
        <f t="shared" si="11"/>
        <v>8260045365</v>
      </c>
    </row>
    <row r="238" spans="1:12" x14ac:dyDescent="0.25">
      <c r="A238">
        <v>1</v>
      </c>
      <c r="B238" t="s">
        <v>2115</v>
      </c>
      <c r="C238" s="1" t="s">
        <v>410</v>
      </c>
      <c r="D238" s="1" t="s">
        <v>409</v>
      </c>
      <c r="E238" s="1" t="s">
        <v>408</v>
      </c>
      <c r="F238" s="1" t="s">
        <v>6</v>
      </c>
      <c r="G238" s="2">
        <v>44313</v>
      </c>
      <c r="H238" s="2">
        <v>44321</v>
      </c>
      <c r="I238" s="1" t="s">
        <v>407</v>
      </c>
      <c r="J238">
        <f t="shared" si="12"/>
        <v>4</v>
      </c>
      <c r="K238" t="str">
        <f t="shared" si="10"/>
        <v>845404/536944313</v>
      </c>
      <c r="L238" s="1" t="str">
        <f t="shared" si="11"/>
        <v>8454045369</v>
      </c>
    </row>
    <row r="239" spans="1:12" x14ac:dyDescent="0.25">
      <c r="A239">
        <v>1</v>
      </c>
      <c r="B239" t="s">
        <v>2115</v>
      </c>
      <c r="C239" s="1" t="s">
        <v>406</v>
      </c>
      <c r="D239" s="1" t="s">
        <v>405</v>
      </c>
      <c r="E239" s="1" t="s">
        <v>404</v>
      </c>
      <c r="F239" s="1" t="s">
        <v>6</v>
      </c>
      <c r="G239" s="2">
        <v>44340</v>
      </c>
      <c r="H239" s="2">
        <v>44343</v>
      </c>
      <c r="I239" s="1" t="s">
        <v>92</v>
      </c>
      <c r="J239">
        <f t="shared" si="12"/>
        <v>3</v>
      </c>
      <c r="K239" t="str">
        <f t="shared" si="10"/>
        <v>935602/570144340</v>
      </c>
      <c r="L239" s="1" t="str">
        <f t="shared" si="11"/>
        <v>9356025701</v>
      </c>
    </row>
    <row r="240" spans="1:12" x14ac:dyDescent="0.25">
      <c r="A240">
        <v>1</v>
      </c>
      <c r="B240" t="s">
        <v>2115</v>
      </c>
      <c r="C240" s="1" t="s">
        <v>403</v>
      </c>
      <c r="D240" s="1" t="s">
        <v>402</v>
      </c>
      <c r="E240" s="1" t="s">
        <v>401</v>
      </c>
      <c r="F240" s="1" t="s">
        <v>6</v>
      </c>
      <c r="G240" s="2">
        <v>44332</v>
      </c>
      <c r="H240" s="2">
        <v>44335</v>
      </c>
      <c r="I240" s="1" t="s">
        <v>92</v>
      </c>
      <c r="J240">
        <f t="shared" si="12"/>
        <v>3</v>
      </c>
      <c r="K240" t="str">
        <f t="shared" si="10"/>
        <v>905830/570744332</v>
      </c>
      <c r="L240" s="1" t="str">
        <f t="shared" si="11"/>
        <v>9058305707</v>
      </c>
    </row>
    <row r="241" spans="1:12" x14ac:dyDescent="0.25">
      <c r="A241">
        <v>1</v>
      </c>
      <c r="B241" t="s">
        <v>2115</v>
      </c>
      <c r="C241" s="1" t="s">
        <v>400</v>
      </c>
      <c r="D241" s="1" t="s">
        <v>399</v>
      </c>
      <c r="E241" s="1" t="s">
        <v>398</v>
      </c>
      <c r="F241" s="1" t="s">
        <v>6</v>
      </c>
      <c r="G241" s="2">
        <v>44340</v>
      </c>
      <c r="H241" s="2">
        <v>44341</v>
      </c>
      <c r="I241" s="1" t="s">
        <v>92</v>
      </c>
      <c r="J241">
        <f t="shared" si="12"/>
        <v>1</v>
      </c>
      <c r="K241" t="str">
        <f t="shared" si="10"/>
        <v>875712/577344340</v>
      </c>
      <c r="L241" s="1" t="str">
        <f t="shared" si="11"/>
        <v>8757125773</v>
      </c>
    </row>
    <row r="242" spans="1:12" x14ac:dyDescent="0.25">
      <c r="A242">
        <v>1</v>
      </c>
      <c r="B242" t="s">
        <v>2115</v>
      </c>
      <c r="C242" s="1" t="s">
        <v>397</v>
      </c>
      <c r="D242" s="1" t="s">
        <v>396</v>
      </c>
      <c r="E242" s="1" t="s">
        <v>395</v>
      </c>
      <c r="F242" s="1" t="s">
        <v>1</v>
      </c>
      <c r="G242" s="2">
        <v>44335</v>
      </c>
      <c r="H242" s="2">
        <v>44338</v>
      </c>
      <c r="I242" s="1" t="s">
        <v>92</v>
      </c>
      <c r="J242">
        <f t="shared" si="12"/>
        <v>3</v>
      </c>
      <c r="K242" t="str">
        <f t="shared" si="10"/>
        <v>905423/432144335</v>
      </c>
      <c r="L242" s="1" t="str">
        <f t="shared" si="11"/>
        <v>9054234321</v>
      </c>
    </row>
    <row r="243" spans="1:12" x14ac:dyDescent="0.25">
      <c r="A243">
        <v>1</v>
      </c>
      <c r="B243" t="s">
        <v>2115</v>
      </c>
      <c r="C243" s="1" t="s">
        <v>394</v>
      </c>
      <c r="D243" s="1" t="s">
        <v>393</v>
      </c>
      <c r="E243" s="1" t="s">
        <v>392</v>
      </c>
      <c r="F243" s="1" t="s">
        <v>1</v>
      </c>
      <c r="G243" s="2">
        <v>44319</v>
      </c>
      <c r="H243" s="2">
        <v>44340</v>
      </c>
      <c r="I243" s="1" t="s">
        <v>376</v>
      </c>
      <c r="J243">
        <f t="shared" si="12"/>
        <v>21</v>
      </c>
      <c r="K243" t="str">
        <f t="shared" si="10"/>
        <v>405327/40744319</v>
      </c>
      <c r="L243" s="1" t="str">
        <f t="shared" si="11"/>
        <v>405327407</v>
      </c>
    </row>
    <row r="244" spans="1:12" x14ac:dyDescent="0.25">
      <c r="A244">
        <v>1</v>
      </c>
      <c r="B244" t="s">
        <v>2115</v>
      </c>
      <c r="C244" s="1" t="s">
        <v>391</v>
      </c>
      <c r="D244" s="1" t="s">
        <v>390</v>
      </c>
      <c r="E244" s="1" t="s">
        <v>389</v>
      </c>
      <c r="F244" s="1" t="s">
        <v>1</v>
      </c>
      <c r="G244" s="2">
        <v>44333</v>
      </c>
      <c r="H244" s="2">
        <v>44340</v>
      </c>
      <c r="I244" s="1" t="s">
        <v>388</v>
      </c>
      <c r="J244">
        <f t="shared" si="12"/>
        <v>7</v>
      </c>
      <c r="K244" t="str">
        <f t="shared" si="10"/>
        <v>935903/446544333</v>
      </c>
      <c r="L244" s="1" t="str">
        <f t="shared" si="11"/>
        <v>9359034465</v>
      </c>
    </row>
    <row r="245" spans="1:12" x14ac:dyDescent="0.25">
      <c r="A245">
        <v>1</v>
      </c>
      <c r="B245" t="s">
        <v>2115</v>
      </c>
      <c r="C245" s="1" t="s">
        <v>387</v>
      </c>
      <c r="D245" s="1" t="s">
        <v>385</v>
      </c>
      <c r="E245" s="1" t="s">
        <v>384</v>
      </c>
      <c r="F245" s="1" t="s">
        <v>1</v>
      </c>
      <c r="G245" s="2">
        <v>44330</v>
      </c>
      <c r="H245" s="2">
        <v>44335</v>
      </c>
      <c r="I245" s="1" t="s">
        <v>383</v>
      </c>
      <c r="J245">
        <f t="shared" si="12"/>
        <v>5</v>
      </c>
      <c r="K245" t="str">
        <f t="shared" si="10"/>
        <v>905831/611344330</v>
      </c>
      <c r="L245" s="1" t="str">
        <f t="shared" si="11"/>
        <v>9058316113</v>
      </c>
    </row>
    <row r="246" spans="1:12" x14ac:dyDescent="0.25">
      <c r="A246">
        <v>1</v>
      </c>
      <c r="B246" t="s">
        <v>2115</v>
      </c>
      <c r="C246" s="1" t="s">
        <v>386</v>
      </c>
      <c r="D246" s="1" t="s">
        <v>385</v>
      </c>
      <c r="E246" s="1" t="s">
        <v>384</v>
      </c>
      <c r="F246" s="1" t="s">
        <v>1</v>
      </c>
      <c r="G246" s="2">
        <v>44343</v>
      </c>
      <c r="H246" s="2">
        <v>44345</v>
      </c>
      <c r="I246" s="1" t="s">
        <v>383</v>
      </c>
      <c r="J246">
        <f t="shared" si="12"/>
        <v>2</v>
      </c>
      <c r="K246" t="str">
        <f t="shared" si="10"/>
        <v>905831/611344343</v>
      </c>
      <c r="L246" s="1" t="str">
        <f t="shared" si="11"/>
        <v>9058316113</v>
      </c>
    </row>
    <row r="247" spans="1:12" x14ac:dyDescent="0.25">
      <c r="A247">
        <v>1</v>
      </c>
      <c r="B247" t="s">
        <v>2115</v>
      </c>
      <c r="C247" s="1" t="s">
        <v>382</v>
      </c>
      <c r="D247" s="1" t="s">
        <v>381</v>
      </c>
      <c r="E247" s="1" t="s">
        <v>380</v>
      </c>
      <c r="F247" s="1" t="s">
        <v>6</v>
      </c>
      <c r="G247" s="2">
        <v>44320</v>
      </c>
      <c r="H247" s="2">
        <v>44323</v>
      </c>
      <c r="I247" s="1" t="s">
        <v>92</v>
      </c>
      <c r="J247">
        <f t="shared" si="12"/>
        <v>3</v>
      </c>
      <c r="K247" t="str">
        <f t="shared" si="10"/>
        <v>955214/617544320</v>
      </c>
      <c r="L247" s="1" t="str">
        <f t="shared" si="11"/>
        <v>9552146175</v>
      </c>
    </row>
    <row r="248" spans="1:12" x14ac:dyDescent="0.25">
      <c r="A248">
        <v>1</v>
      </c>
      <c r="B248" t="s">
        <v>2115</v>
      </c>
      <c r="C248" s="1" t="s">
        <v>379</v>
      </c>
      <c r="D248" s="1" t="s">
        <v>378</v>
      </c>
      <c r="E248" s="1" t="s">
        <v>377</v>
      </c>
      <c r="F248" s="1" t="s">
        <v>1</v>
      </c>
      <c r="G248" s="2">
        <v>44336</v>
      </c>
      <c r="H248" s="2">
        <v>44340</v>
      </c>
      <c r="I248" s="1" t="s">
        <v>376</v>
      </c>
      <c r="J248">
        <f t="shared" si="12"/>
        <v>4</v>
      </c>
      <c r="K248" t="str">
        <f t="shared" si="10"/>
        <v>465427/44944336</v>
      </c>
      <c r="L248" s="1" t="str">
        <f t="shared" si="11"/>
        <v>465427449</v>
      </c>
    </row>
    <row r="249" spans="1:12" x14ac:dyDescent="0.25">
      <c r="A249">
        <v>1</v>
      </c>
      <c r="B249" t="s">
        <v>2115</v>
      </c>
      <c r="C249" s="1" t="s">
        <v>375</v>
      </c>
      <c r="D249" s="1" t="s">
        <v>374</v>
      </c>
      <c r="E249" s="1" t="s">
        <v>373</v>
      </c>
      <c r="F249" s="1" t="s">
        <v>1</v>
      </c>
      <c r="G249" s="2">
        <v>44338</v>
      </c>
      <c r="H249" s="2">
        <v>44342</v>
      </c>
      <c r="I249" s="1" t="s">
        <v>372</v>
      </c>
      <c r="J249">
        <f t="shared" si="12"/>
        <v>4</v>
      </c>
      <c r="K249" t="str">
        <f t="shared" si="10"/>
        <v>895502/452944338</v>
      </c>
      <c r="L249" s="1" t="str">
        <f t="shared" si="11"/>
        <v>8955024529</v>
      </c>
    </row>
    <row r="250" spans="1:12" x14ac:dyDescent="0.25">
      <c r="A250">
        <v>1</v>
      </c>
      <c r="B250" t="s">
        <v>2115</v>
      </c>
      <c r="C250" s="1" t="s">
        <v>371</v>
      </c>
      <c r="D250" s="1" t="s">
        <v>370</v>
      </c>
      <c r="E250" s="1" t="s">
        <v>369</v>
      </c>
      <c r="F250" s="1" t="s">
        <v>1</v>
      </c>
      <c r="G250" s="2">
        <v>44320</v>
      </c>
      <c r="H250" s="2">
        <v>44324</v>
      </c>
      <c r="I250" s="1" t="s">
        <v>71</v>
      </c>
      <c r="J250">
        <f t="shared" si="12"/>
        <v>4</v>
      </c>
      <c r="K250" t="str">
        <f t="shared" si="10"/>
        <v>735904/530944320</v>
      </c>
      <c r="L250" s="1" t="str">
        <f t="shared" si="11"/>
        <v>7359045309</v>
      </c>
    </row>
    <row r="251" spans="1:12" x14ac:dyDescent="0.25">
      <c r="A251">
        <v>1</v>
      </c>
      <c r="B251" t="s">
        <v>2115</v>
      </c>
      <c r="C251" s="1" t="s">
        <v>368</v>
      </c>
      <c r="D251" s="1" t="s">
        <v>366</v>
      </c>
      <c r="E251" s="1" t="s">
        <v>365</v>
      </c>
      <c r="F251" s="1" t="s">
        <v>1</v>
      </c>
      <c r="G251" s="2">
        <v>44331</v>
      </c>
      <c r="H251" s="2">
        <v>44335</v>
      </c>
      <c r="I251" s="1" t="s">
        <v>364</v>
      </c>
      <c r="J251">
        <f t="shared" si="12"/>
        <v>4</v>
      </c>
      <c r="K251" t="str">
        <f t="shared" si="10"/>
        <v>905725/574644331</v>
      </c>
      <c r="L251" s="1" t="str">
        <f t="shared" si="11"/>
        <v>9057255746</v>
      </c>
    </row>
    <row r="252" spans="1:12" x14ac:dyDescent="0.25">
      <c r="A252">
        <v>1</v>
      </c>
      <c r="B252" t="s">
        <v>2115</v>
      </c>
      <c r="C252" s="1" t="s">
        <v>367</v>
      </c>
      <c r="D252" s="1" t="s">
        <v>366</v>
      </c>
      <c r="E252" s="1" t="s">
        <v>365</v>
      </c>
      <c r="F252" s="1" t="s">
        <v>6</v>
      </c>
      <c r="G252" s="2">
        <v>44320</v>
      </c>
      <c r="H252" s="2">
        <v>44321</v>
      </c>
      <c r="I252" s="1" t="s">
        <v>364</v>
      </c>
      <c r="J252">
        <f t="shared" si="12"/>
        <v>1</v>
      </c>
      <c r="K252" t="str">
        <f t="shared" si="10"/>
        <v>905725/574644320</v>
      </c>
      <c r="L252" s="1" t="str">
        <f t="shared" si="11"/>
        <v>9057255746</v>
      </c>
    </row>
    <row r="253" spans="1:12" x14ac:dyDescent="0.25">
      <c r="A253">
        <v>1</v>
      </c>
      <c r="B253" t="s">
        <v>2115</v>
      </c>
      <c r="C253" s="1" t="s">
        <v>363</v>
      </c>
      <c r="D253" s="1" t="s">
        <v>362</v>
      </c>
      <c r="E253" s="1" t="s">
        <v>361</v>
      </c>
      <c r="F253" s="1" t="s">
        <v>6</v>
      </c>
      <c r="G253" s="2">
        <v>44322</v>
      </c>
      <c r="H253" s="2">
        <v>44325</v>
      </c>
      <c r="I253" s="1" t="s">
        <v>92</v>
      </c>
      <c r="J253">
        <f t="shared" si="12"/>
        <v>3</v>
      </c>
      <c r="K253" t="str">
        <f t="shared" si="10"/>
        <v>805417/530544322</v>
      </c>
      <c r="L253" s="1" t="str">
        <f t="shared" si="11"/>
        <v>8054175305</v>
      </c>
    </row>
    <row r="254" spans="1:12" x14ac:dyDescent="0.25">
      <c r="A254">
        <v>1</v>
      </c>
      <c r="B254" t="s">
        <v>2115</v>
      </c>
      <c r="C254" s="1" t="s">
        <v>360</v>
      </c>
      <c r="D254" s="1" t="s">
        <v>359</v>
      </c>
      <c r="E254" s="1" t="s">
        <v>358</v>
      </c>
      <c r="F254" s="1" t="s">
        <v>1</v>
      </c>
      <c r="G254" s="2">
        <v>44337</v>
      </c>
      <c r="H254" s="2">
        <v>44338</v>
      </c>
      <c r="I254" s="1" t="s">
        <v>357</v>
      </c>
      <c r="J254">
        <f t="shared" si="12"/>
        <v>1</v>
      </c>
      <c r="K254" t="str">
        <f t="shared" si="10"/>
        <v>745402/449044337</v>
      </c>
      <c r="L254" s="1" t="str">
        <f t="shared" si="11"/>
        <v>7454024490</v>
      </c>
    </row>
    <row r="255" spans="1:12" x14ac:dyDescent="0.25">
      <c r="A255">
        <v>1</v>
      </c>
      <c r="B255" t="s">
        <v>2115</v>
      </c>
      <c r="C255" s="1" t="s">
        <v>356</v>
      </c>
      <c r="D255" s="1" t="s">
        <v>355</v>
      </c>
      <c r="E255" s="1" t="s">
        <v>354</v>
      </c>
      <c r="F255" s="1" t="s">
        <v>1</v>
      </c>
      <c r="G255" s="2">
        <v>44336</v>
      </c>
      <c r="H255" s="2">
        <v>44338</v>
      </c>
      <c r="I255" s="1" t="s">
        <v>353</v>
      </c>
      <c r="J255">
        <f t="shared" si="12"/>
        <v>2</v>
      </c>
      <c r="K255" t="str">
        <f t="shared" si="10"/>
        <v>715215/530744336</v>
      </c>
      <c r="L255" s="1" t="str">
        <f t="shared" si="11"/>
        <v>7152155307</v>
      </c>
    </row>
    <row r="256" spans="1:12" x14ac:dyDescent="0.25">
      <c r="A256">
        <v>1</v>
      </c>
      <c r="B256" t="s">
        <v>2115</v>
      </c>
      <c r="C256" s="1" t="s">
        <v>352</v>
      </c>
      <c r="D256" s="1" t="s">
        <v>351</v>
      </c>
      <c r="E256" s="1" t="s">
        <v>350</v>
      </c>
      <c r="F256" s="1" t="s">
        <v>6</v>
      </c>
      <c r="G256" s="2">
        <v>44323</v>
      </c>
      <c r="H256" s="2">
        <v>44329</v>
      </c>
      <c r="I256" s="1" t="s">
        <v>10</v>
      </c>
      <c r="J256">
        <f t="shared" si="12"/>
        <v>6</v>
      </c>
      <c r="K256" t="str">
        <f t="shared" si="10"/>
        <v>945823/573244323</v>
      </c>
      <c r="L256" s="1" t="str">
        <f t="shared" si="11"/>
        <v>9458235732</v>
      </c>
    </row>
    <row r="257" spans="1:12" x14ac:dyDescent="0.25">
      <c r="A257">
        <v>1</v>
      </c>
      <c r="B257" t="s">
        <v>2115</v>
      </c>
      <c r="C257" s="1" t="s">
        <v>349</v>
      </c>
      <c r="D257" s="1" t="s">
        <v>348</v>
      </c>
      <c r="E257" s="1" t="s">
        <v>347</v>
      </c>
      <c r="F257" s="1" t="s">
        <v>1</v>
      </c>
      <c r="G257" s="2">
        <v>44321</v>
      </c>
      <c r="H257" s="2">
        <v>44325</v>
      </c>
      <c r="I257" s="1" t="s">
        <v>346</v>
      </c>
      <c r="J257">
        <f t="shared" si="12"/>
        <v>4</v>
      </c>
      <c r="K257" t="str">
        <f t="shared" si="10"/>
        <v>675817/006744321</v>
      </c>
      <c r="L257" s="1" t="str">
        <f t="shared" si="11"/>
        <v>6758170067</v>
      </c>
    </row>
    <row r="258" spans="1:12" x14ac:dyDescent="0.25">
      <c r="A258">
        <v>1</v>
      </c>
      <c r="B258" t="s">
        <v>2115</v>
      </c>
      <c r="C258" s="1" t="s">
        <v>345</v>
      </c>
      <c r="D258" s="1" t="s">
        <v>344</v>
      </c>
      <c r="E258" s="1" t="s">
        <v>343</v>
      </c>
      <c r="F258" s="1" t="s">
        <v>6</v>
      </c>
      <c r="G258" s="2">
        <v>44316</v>
      </c>
      <c r="H258" s="2">
        <v>44319</v>
      </c>
      <c r="I258" s="1" t="s">
        <v>44</v>
      </c>
      <c r="J258">
        <f t="shared" si="12"/>
        <v>2</v>
      </c>
      <c r="K258" t="str">
        <f t="shared" si="10"/>
        <v>946124/537644316</v>
      </c>
      <c r="L258" s="1" t="str">
        <f t="shared" si="11"/>
        <v>9461245376</v>
      </c>
    </row>
    <row r="259" spans="1:12" x14ac:dyDescent="0.25">
      <c r="A259">
        <v>1</v>
      </c>
      <c r="B259" t="s">
        <v>2115</v>
      </c>
      <c r="C259" s="1" t="s">
        <v>342</v>
      </c>
      <c r="D259" s="1" t="s">
        <v>341</v>
      </c>
      <c r="E259" s="1" t="s">
        <v>340</v>
      </c>
      <c r="F259" s="1" t="s">
        <v>6</v>
      </c>
      <c r="G259" s="2">
        <v>44330</v>
      </c>
      <c r="H259" s="2">
        <v>44335</v>
      </c>
      <c r="I259" s="1" t="s">
        <v>37</v>
      </c>
      <c r="J259">
        <f t="shared" si="12"/>
        <v>5</v>
      </c>
      <c r="K259" t="str">
        <f t="shared" ref="K259:K322" si="13">E259&amp;G259</f>
        <v>875829/442444330</v>
      </c>
      <c r="L259" s="1" t="str">
        <f t="shared" ref="L259:L322" si="14">LEFT(E259,6)&amp;MID(E259,8,4)</f>
        <v>8758294424</v>
      </c>
    </row>
    <row r="260" spans="1:12" x14ac:dyDescent="0.25">
      <c r="A260">
        <v>1</v>
      </c>
      <c r="B260" t="s">
        <v>2115</v>
      </c>
      <c r="C260" s="1" t="s">
        <v>339</v>
      </c>
      <c r="D260" s="1" t="s">
        <v>338</v>
      </c>
      <c r="E260" s="1" t="s">
        <v>337</v>
      </c>
      <c r="F260" s="1" t="s">
        <v>6</v>
      </c>
      <c r="G260" s="2">
        <v>44315</v>
      </c>
      <c r="H260" s="2">
        <v>44318</v>
      </c>
      <c r="I260" s="1" t="s">
        <v>5</v>
      </c>
      <c r="J260">
        <f t="shared" si="12"/>
        <v>1</v>
      </c>
      <c r="K260" t="str">
        <f t="shared" si="13"/>
        <v>955312/430644315</v>
      </c>
      <c r="L260" s="1" t="str">
        <f t="shared" si="14"/>
        <v>9553124306</v>
      </c>
    </row>
    <row r="261" spans="1:12" x14ac:dyDescent="0.25">
      <c r="A261">
        <v>1</v>
      </c>
      <c r="B261" t="s">
        <v>2115</v>
      </c>
      <c r="C261" s="1" t="s">
        <v>336</v>
      </c>
      <c r="D261" s="1" t="s">
        <v>335</v>
      </c>
      <c r="E261" s="1" t="s">
        <v>334</v>
      </c>
      <c r="F261" s="1" t="s">
        <v>6</v>
      </c>
      <c r="G261" s="2">
        <v>44321</v>
      </c>
      <c r="H261" s="2">
        <v>44326</v>
      </c>
      <c r="I261" s="1" t="s">
        <v>5</v>
      </c>
      <c r="J261">
        <f t="shared" si="12"/>
        <v>5</v>
      </c>
      <c r="K261" t="str">
        <f t="shared" si="13"/>
        <v>955524/575544321</v>
      </c>
      <c r="L261" s="1" t="str">
        <f t="shared" si="14"/>
        <v>9555245755</v>
      </c>
    </row>
    <row r="262" spans="1:12" x14ac:dyDescent="0.25">
      <c r="A262">
        <v>1</v>
      </c>
      <c r="B262" t="s">
        <v>2115</v>
      </c>
      <c r="C262" s="1" t="s">
        <v>333</v>
      </c>
      <c r="D262" s="1" t="s">
        <v>332</v>
      </c>
      <c r="E262" s="1" t="s">
        <v>331</v>
      </c>
      <c r="F262" s="1" t="s">
        <v>6</v>
      </c>
      <c r="G262" s="2">
        <v>44342</v>
      </c>
      <c r="H262" s="2">
        <v>44345</v>
      </c>
      <c r="I262" s="1" t="s">
        <v>330</v>
      </c>
      <c r="J262">
        <f t="shared" si="12"/>
        <v>3</v>
      </c>
      <c r="K262" t="str">
        <f t="shared" si="13"/>
        <v>775221/530644342</v>
      </c>
      <c r="L262" s="1" t="str">
        <f t="shared" si="14"/>
        <v>7752215306</v>
      </c>
    </row>
    <row r="263" spans="1:12" x14ac:dyDescent="0.25">
      <c r="A263">
        <v>1</v>
      </c>
      <c r="B263" t="s">
        <v>2115</v>
      </c>
      <c r="C263" s="1" t="s">
        <v>329</v>
      </c>
      <c r="D263" s="1" t="s">
        <v>328</v>
      </c>
      <c r="E263" s="1" t="s">
        <v>327</v>
      </c>
      <c r="F263" s="1" t="s">
        <v>1</v>
      </c>
      <c r="G263" s="2">
        <v>44327</v>
      </c>
      <c r="H263" s="2">
        <v>44336</v>
      </c>
      <c r="I263" s="1" t="s">
        <v>326</v>
      </c>
      <c r="J263">
        <f t="shared" si="12"/>
        <v>9</v>
      </c>
      <c r="K263" t="str">
        <f t="shared" si="13"/>
        <v>775816/487644327</v>
      </c>
      <c r="L263" s="1" t="str">
        <f t="shared" si="14"/>
        <v>7758164876</v>
      </c>
    </row>
    <row r="264" spans="1:12" x14ac:dyDescent="0.25">
      <c r="A264">
        <v>1</v>
      </c>
      <c r="B264" t="s">
        <v>2115</v>
      </c>
      <c r="C264" s="1" t="s">
        <v>325</v>
      </c>
      <c r="D264" s="1" t="s">
        <v>324</v>
      </c>
      <c r="E264" s="1" t="s">
        <v>323</v>
      </c>
      <c r="F264" s="1" t="s">
        <v>1</v>
      </c>
      <c r="G264" s="2">
        <v>44309</v>
      </c>
      <c r="H264" s="2">
        <v>44322</v>
      </c>
      <c r="I264" s="1" t="s">
        <v>37</v>
      </c>
      <c r="J264">
        <f t="shared" si="12"/>
        <v>5</v>
      </c>
      <c r="K264" t="str">
        <f t="shared" si="13"/>
        <v>896115/619344309</v>
      </c>
      <c r="L264" s="1" t="str">
        <f t="shared" si="14"/>
        <v>8961156193</v>
      </c>
    </row>
    <row r="265" spans="1:12" x14ac:dyDescent="0.25">
      <c r="A265">
        <v>1</v>
      </c>
      <c r="B265" t="s">
        <v>2115</v>
      </c>
      <c r="C265" s="1" t="s">
        <v>322</v>
      </c>
      <c r="D265" s="1" t="s">
        <v>321</v>
      </c>
      <c r="E265" s="1" t="s">
        <v>320</v>
      </c>
      <c r="F265" s="1" t="s">
        <v>6</v>
      </c>
      <c r="G265" s="2">
        <v>44332</v>
      </c>
      <c r="H265" s="2">
        <v>44335</v>
      </c>
      <c r="I265" s="1" t="s">
        <v>44</v>
      </c>
      <c r="J265">
        <f t="shared" si="12"/>
        <v>3</v>
      </c>
      <c r="K265" t="str">
        <f t="shared" si="13"/>
        <v>935509/570644332</v>
      </c>
      <c r="L265" s="1" t="str">
        <f t="shared" si="14"/>
        <v>9355095706</v>
      </c>
    </row>
    <row r="266" spans="1:12" x14ac:dyDescent="0.25">
      <c r="A266">
        <v>1</v>
      </c>
      <c r="B266" t="s">
        <v>2115</v>
      </c>
      <c r="C266" s="1" t="s">
        <v>319</v>
      </c>
      <c r="D266" s="1" t="s">
        <v>317</v>
      </c>
      <c r="E266" s="1" t="s">
        <v>316</v>
      </c>
      <c r="F266" s="1" t="s">
        <v>6</v>
      </c>
      <c r="G266" s="2">
        <v>44336</v>
      </c>
      <c r="H266" s="2">
        <v>44342</v>
      </c>
      <c r="I266" s="1" t="s">
        <v>37</v>
      </c>
      <c r="J266">
        <f t="shared" si="12"/>
        <v>6</v>
      </c>
      <c r="K266" t="str">
        <f t="shared" si="13"/>
        <v>896224/607344336</v>
      </c>
      <c r="L266" s="1" t="str">
        <f t="shared" si="14"/>
        <v>8962246073</v>
      </c>
    </row>
    <row r="267" spans="1:12" x14ac:dyDescent="0.25">
      <c r="A267">
        <v>1</v>
      </c>
      <c r="B267" t="s">
        <v>2115</v>
      </c>
      <c r="C267" s="1" t="s">
        <v>318</v>
      </c>
      <c r="D267" s="1" t="s">
        <v>317</v>
      </c>
      <c r="E267" s="1" t="s">
        <v>316</v>
      </c>
      <c r="F267" s="1" t="s">
        <v>1</v>
      </c>
      <c r="G267" s="2">
        <v>44323</v>
      </c>
      <c r="H267" s="2">
        <v>44327</v>
      </c>
      <c r="I267" s="1" t="s">
        <v>136</v>
      </c>
      <c r="J267">
        <f t="shared" si="12"/>
        <v>4</v>
      </c>
      <c r="K267" t="str">
        <f t="shared" si="13"/>
        <v>896224/607344323</v>
      </c>
      <c r="L267" s="1" t="str">
        <f t="shared" si="14"/>
        <v>8962246073</v>
      </c>
    </row>
    <row r="268" spans="1:12" x14ac:dyDescent="0.25">
      <c r="A268">
        <v>1</v>
      </c>
      <c r="B268" t="s">
        <v>2115</v>
      </c>
      <c r="C268" s="1" t="s">
        <v>315</v>
      </c>
      <c r="D268" s="1" t="s">
        <v>314</v>
      </c>
      <c r="E268" s="1" t="s">
        <v>313</v>
      </c>
      <c r="F268" s="1" t="s">
        <v>6</v>
      </c>
      <c r="G268" s="2">
        <v>44320</v>
      </c>
      <c r="H268" s="2">
        <v>44322</v>
      </c>
      <c r="I268" s="1" t="s">
        <v>92</v>
      </c>
      <c r="J268">
        <f t="shared" si="12"/>
        <v>2</v>
      </c>
      <c r="K268" t="str">
        <f t="shared" si="13"/>
        <v>875227/578544320</v>
      </c>
      <c r="L268" s="1" t="str">
        <f t="shared" si="14"/>
        <v>8752275785</v>
      </c>
    </row>
    <row r="269" spans="1:12" x14ac:dyDescent="0.25">
      <c r="A269">
        <v>1</v>
      </c>
      <c r="B269" t="s">
        <v>2115</v>
      </c>
      <c r="C269" s="1" t="s">
        <v>312</v>
      </c>
      <c r="D269" s="1" t="s">
        <v>311</v>
      </c>
      <c r="E269" s="1" t="s">
        <v>310</v>
      </c>
      <c r="F269" s="1" t="s">
        <v>6</v>
      </c>
      <c r="G269" s="2">
        <v>44320</v>
      </c>
      <c r="H269" s="2">
        <v>44322</v>
      </c>
      <c r="I269" s="1" t="s">
        <v>136</v>
      </c>
      <c r="J269">
        <f t="shared" si="12"/>
        <v>2</v>
      </c>
      <c r="K269" t="str">
        <f t="shared" si="13"/>
        <v>895123/606344320</v>
      </c>
      <c r="L269" s="1" t="str">
        <f t="shared" si="14"/>
        <v>8951236063</v>
      </c>
    </row>
    <row r="270" spans="1:12" x14ac:dyDescent="0.25">
      <c r="A270">
        <v>1</v>
      </c>
      <c r="B270" t="s">
        <v>2115</v>
      </c>
      <c r="C270" s="1" t="s">
        <v>309</v>
      </c>
      <c r="D270" s="1" t="s">
        <v>308</v>
      </c>
      <c r="E270" s="1" t="s">
        <v>307</v>
      </c>
      <c r="F270" s="1" t="s">
        <v>6</v>
      </c>
      <c r="G270" s="2">
        <v>44330</v>
      </c>
      <c r="H270" s="2">
        <v>44331</v>
      </c>
      <c r="I270" s="1" t="s">
        <v>92</v>
      </c>
      <c r="J270">
        <f t="shared" si="12"/>
        <v>1</v>
      </c>
      <c r="K270" t="str">
        <f t="shared" si="13"/>
        <v>906221/607544330</v>
      </c>
      <c r="L270" s="1" t="str">
        <f t="shared" si="14"/>
        <v>9062216075</v>
      </c>
    </row>
    <row r="271" spans="1:12" x14ac:dyDescent="0.25">
      <c r="A271">
        <v>1</v>
      </c>
      <c r="B271" t="s">
        <v>2115</v>
      </c>
      <c r="C271" s="1" t="s">
        <v>306</v>
      </c>
      <c r="D271" s="1" t="s">
        <v>305</v>
      </c>
      <c r="E271" s="1" t="s">
        <v>304</v>
      </c>
      <c r="F271" s="1" t="s">
        <v>6</v>
      </c>
      <c r="G271" s="2">
        <v>44333</v>
      </c>
      <c r="H271" s="2">
        <v>44338</v>
      </c>
      <c r="I271" s="1" t="s">
        <v>92</v>
      </c>
      <c r="J271">
        <f t="shared" si="12"/>
        <v>5</v>
      </c>
      <c r="K271" t="str">
        <f t="shared" si="13"/>
        <v>846205/533844333</v>
      </c>
      <c r="L271" s="1" t="str">
        <f t="shared" si="14"/>
        <v>8462055338</v>
      </c>
    </row>
    <row r="272" spans="1:12" x14ac:dyDescent="0.25">
      <c r="A272">
        <v>1</v>
      </c>
      <c r="B272" t="s">
        <v>2115</v>
      </c>
      <c r="C272" s="1" t="s">
        <v>303</v>
      </c>
      <c r="D272" s="1" t="s">
        <v>302</v>
      </c>
      <c r="E272" s="1" t="s">
        <v>301</v>
      </c>
      <c r="F272" s="1" t="s">
        <v>1</v>
      </c>
      <c r="G272" s="2">
        <v>44337</v>
      </c>
      <c r="H272" s="2">
        <v>44338</v>
      </c>
      <c r="I272" s="1" t="s">
        <v>300</v>
      </c>
      <c r="J272">
        <f t="shared" si="12"/>
        <v>1</v>
      </c>
      <c r="K272" t="str">
        <f t="shared" si="13"/>
        <v>935610/615544337</v>
      </c>
      <c r="L272" s="1" t="str">
        <f t="shared" si="14"/>
        <v>9356106155</v>
      </c>
    </row>
    <row r="273" spans="1:12" x14ac:dyDescent="0.25">
      <c r="A273">
        <v>1</v>
      </c>
      <c r="B273" t="s">
        <v>2115</v>
      </c>
      <c r="C273" s="1" t="s">
        <v>299</v>
      </c>
      <c r="D273" s="1" t="s">
        <v>298</v>
      </c>
      <c r="E273" s="1" t="s">
        <v>297</v>
      </c>
      <c r="F273" s="1" t="s">
        <v>1</v>
      </c>
      <c r="G273" s="2">
        <v>44340</v>
      </c>
      <c r="H273" s="2">
        <v>44341</v>
      </c>
      <c r="I273" s="1" t="s">
        <v>296</v>
      </c>
      <c r="J273">
        <f t="shared" si="12"/>
        <v>1</v>
      </c>
      <c r="K273" t="str">
        <f t="shared" si="13"/>
        <v>905423/609244340</v>
      </c>
      <c r="L273" s="1" t="str">
        <f t="shared" si="14"/>
        <v>9054236092</v>
      </c>
    </row>
    <row r="274" spans="1:12" x14ac:dyDescent="0.25">
      <c r="A274">
        <v>1</v>
      </c>
      <c r="B274" t="s">
        <v>2115</v>
      </c>
      <c r="C274" s="1" t="s">
        <v>295</v>
      </c>
      <c r="D274" s="1" t="s">
        <v>294</v>
      </c>
      <c r="E274" s="1" t="s">
        <v>293</v>
      </c>
      <c r="F274" s="1" t="s">
        <v>6</v>
      </c>
      <c r="G274" s="2">
        <v>44333</v>
      </c>
      <c r="H274" s="2">
        <v>44335</v>
      </c>
      <c r="I274" s="1" t="s">
        <v>92</v>
      </c>
      <c r="J274">
        <f t="shared" si="12"/>
        <v>2</v>
      </c>
      <c r="K274" t="str">
        <f t="shared" si="13"/>
        <v>835926/532144333</v>
      </c>
      <c r="L274" s="1" t="str">
        <f t="shared" si="14"/>
        <v>8359265321</v>
      </c>
    </row>
    <row r="275" spans="1:12" x14ac:dyDescent="0.25">
      <c r="A275">
        <v>1</v>
      </c>
      <c r="B275" t="s">
        <v>2115</v>
      </c>
      <c r="C275" s="1" t="s">
        <v>292</v>
      </c>
      <c r="D275" s="1" t="s">
        <v>291</v>
      </c>
      <c r="E275" s="1" t="s">
        <v>290</v>
      </c>
      <c r="F275" s="1" t="s">
        <v>6</v>
      </c>
      <c r="G275" s="2">
        <v>44328</v>
      </c>
      <c r="H275" s="2">
        <v>44330</v>
      </c>
      <c r="I275" s="1" t="s">
        <v>37</v>
      </c>
      <c r="J275">
        <f t="shared" si="12"/>
        <v>2</v>
      </c>
      <c r="K275" t="str">
        <f t="shared" si="13"/>
        <v>875827/577944328</v>
      </c>
      <c r="L275" s="1" t="str">
        <f t="shared" si="14"/>
        <v>8758275779</v>
      </c>
    </row>
    <row r="276" spans="1:12" x14ac:dyDescent="0.25">
      <c r="A276">
        <v>1</v>
      </c>
      <c r="B276" t="s">
        <v>2115</v>
      </c>
      <c r="C276" s="1" t="s">
        <v>289</v>
      </c>
      <c r="D276" s="1" t="s">
        <v>288</v>
      </c>
      <c r="E276" s="1" t="s">
        <v>287</v>
      </c>
      <c r="F276" s="1" t="s">
        <v>6</v>
      </c>
      <c r="G276" s="2">
        <v>44338</v>
      </c>
      <c r="H276" s="2">
        <v>44341</v>
      </c>
      <c r="I276" s="1" t="s">
        <v>92</v>
      </c>
      <c r="J276">
        <f t="shared" si="12"/>
        <v>3</v>
      </c>
      <c r="K276" t="str">
        <f t="shared" si="13"/>
        <v>905112/573244338</v>
      </c>
      <c r="L276" s="1" t="str">
        <f t="shared" si="14"/>
        <v>9051125732</v>
      </c>
    </row>
    <row r="277" spans="1:12" x14ac:dyDescent="0.25">
      <c r="A277">
        <v>1</v>
      </c>
      <c r="B277" t="s">
        <v>2115</v>
      </c>
      <c r="C277" s="1" t="s">
        <v>286</v>
      </c>
      <c r="D277" s="1" t="s">
        <v>285</v>
      </c>
      <c r="E277" s="1" t="s">
        <v>284</v>
      </c>
      <c r="F277" s="1" t="s">
        <v>6</v>
      </c>
      <c r="G277" s="2">
        <v>44322</v>
      </c>
      <c r="H277" s="2">
        <v>44324</v>
      </c>
      <c r="I277" s="1" t="s">
        <v>92</v>
      </c>
      <c r="J277">
        <f t="shared" si="12"/>
        <v>2</v>
      </c>
      <c r="K277" t="str">
        <f t="shared" si="13"/>
        <v>935614/606344322</v>
      </c>
      <c r="L277" s="1" t="str">
        <f t="shared" si="14"/>
        <v>9356146063</v>
      </c>
    </row>
    <row r="278" spans="1:12" x14ac:dyDescent="0.25">
      <c r="A278">
        <v>1</v>
      </c>
      <c r="B278" t="s">
        <v>2115</v>
      </c>
      <c r="C278" s="1" t="s">
        <v>283</v>
      </c>
      <c r="D278" s="1" t="s">
        <v>282</v>
      </c>
      <c r="E278" s="1" t="s">
        <v>281</v>
      </c>
      <c r="F278" s="1" t="s">
        <v>1</v>
      </c>
      <c r="G278" s="2">
        <v>44337</v>
      </c>
      <c r="H278" s="2">
        <v>44338</v>
      </c>
      <c r="I278" s="1" t="s">
        <v>280</v>
      </c>
      <c r="J278">
        <f t="shared" ref="J278:J341" si="15">IF(G278=H278,0,IF(G278&lt;DATE(2021,5,1),H278-DATE(2021,5,1),H278-G278))</f>
        <v>1</v>
      </c>
      <c r="K278" t="str">
        <f t="shared" si="13"/>
        <v>045805/324444337</v>
      </c>
      <c r="L278" s="1" t="str">
        <f t="shared" si="14"/>
        <v>0458053244</v>
      </c>
    </row>
    <row r="279" spans="1:12" x14ac:dyDescent="0.25">
      <c r="A279">
        <v>1</v>
      </c>
      <c r="B279" t="s">
        <v>2115</v>
      </c>
      <c r="C279" s="1" t="s">
        <v>279</v>
      </c>
      <c r="D279" s="1" t="s">
        <v>278</v>
      </c>
      <c r="E279" s="1" t="s">
        <v>277</v>
      </c>
      <c r="F279" s="1" t="s">
        <v>1</v>
      </c>
      <c r="G279" s="2">
        <v>44325</v>
      </c>
      <c r="H279" s="2">
        <v>44327</v>
      </c>
      <c r="I279" s="1" t="s">
        <v>276</v>
      </c>
      <c r="J279">
        <f t="shared" si="15"/>
        <v>2</v>
      </c>
      <c r="K279" t="str">
        <f t="shared" si="13"/>
        <v>445604/46844325</v>
      </c>
      <c r="L279" s="1" t="str">
        <f t="shared" si="14"/>
        <v>445604468</v>
      </c>
    </row>
    <row r="280" spans="1:12" x14ac:dyDescent="0.25">
      <c r="A280">
        <v>1</v>
      </c>
      <c r="B280" t="s">
        <v>2115</v>
      </c>
      <c r="C280" s="1" t="s">
        <v>275</v>
      </c>
      <c r="D280" s="1" t="s">
        <v>274</v>
      </c>
      <c r="E280" s="1" t="s">
        <v>273</v>
      </c>
      <c r="F280" s="1" t="s">
        <v>6</v>
      </c>
      <c r="G280" s="2">
        <v>44326</v>
      </c>
      <c r="H280" s="2">
        <v>44329</v>
      </c>
      <c r="I280" s="1" t="s">
        <v>5</v>
      </c>
      <c r="J280">
        <f t="shared" si="15"/>
        <v>3</v>
      </c>
      <c r="K280" t="str">
        <f t="shared" si="13"/>
        <v>925405/529444326</v>
      </c>
      <c r="L280" s="1" t="str">
        <f t="shared" si="14"/>
        <v>9254055294</v>
      </c>
    </row>
    <row r="281" spans="1:12" x14ac:dyDescent="0.25">
      <c r="A281">
        <v>1</v>
      </c>
      <c r="B281" t="s">
        <v>2115</v>
      </c>
      <c r="C281" s="1" t="s">
        <v>272</v>
      </c>
      <c r="D281" s="1" t="s">
        <v>271</v>
      </c>
      <c r="E281" s="1" t="s">
        <v>270</v>
      </c>
      <c r="F281" s="1" t="s">
        <v>6</v>
      </c>
      <c r="G281" s="2">
        <v>44334</v>
      </c>
      <c r="H281" s="2">
        <v>44337</v>
      </c>
      <c r="I281" s="1" t="s">
        <v>92</v>
      </c>
      <c r="J281">
        <f t="shared" si="15"/>
        <v>3</v>
      </c>
      <c r="K281" t="str">
        <f t="shared" si="13"/>
        <v>935301/606844334</v>
      </c>
      <c r="L281" s="1" t="str">
        <f t="shared" si="14"/>
        <v>9353016068</v>
      </c>
    </row>
    <row r="282" spans="1:12" x14ac:dyDescent="0.25">
      <c r="A282">
        <v>1</v>
      </c>
      <c r="B282" t="s">
        <v>2115</v>
      </c>
      <c r="C282" s="1" t="s">
        <v>269</v>
      </c>
      <c r="D282" s="1" t="s">
        <v>268</v>
      </c>
      <c r="E282" s="1" t="s">
        <v>267</v>
      </c>
      <c r="F282" s="1" t="s">
        <v>6</v>
      </c>
      <c r="G282" s="2">
        <v>44323</v>
      </c>
      <c r="H282" s="2">
        <v>44325</v>
      </c>
      <c r="I282" s="1" t="s">
        <v>92</v>
      </c>
      <c r="J282">
        <f t="shared" si="15"/>
        <v>2</v>
      </c>
      <c r="K282" t="str">
        <f t="shared" si="13"/>
        <v>915421/574144323</v>
      </c>
      <c r="L282" s="1" t="str">
        <f t="shared" si="14"/>
        <v>9154215741</v>
      </c>
    </row>
    <row r="283" spans="1:12" x14ac:dyDescent="0.25">
      <c r="A283">
        <v>1</v>
      </c>
      <c r="B283" t="s">
        <v>2115</v>
      </c>
      <c r="C283" s="1" t="s">
        <v>266</v>
      </c>
      <c r="D283" s="1" t="s">
        <v>265</v>
      </c>
      <c r="E283" s="1" t="s">
        <v>264</v>
      </c>
      <c r="F283" s="1" t="s">
        <v>6</v>
      </c>
      <c r="G283" s="2">
        <v>44342</v>
      </c>
      <c r="H283" s="2">
        <v>44344</v>
      </c>
      <c r="I283" s="1" t="s">
        <v>263</v>
      </c>
      <c r="J283">
        <f t="shared" si="15"/>
        <v>2</v>
      </c>
      <c r="K283" t="str">
        <f t="shared" si="13"/>
        <v>945302/459244342</v>
      </c>
      <c r="L283" s="1" t="str">
        <f t="shared" si="14"/>
        <v>9453024592</v>
      </c>
    </row>
    <row r="284" spans="1:12" x14ac:dyDescent="0.25">
      <c r="A284">
        <v>1</v>
      </c>
      <c r="B284" t="s">
        <v>2115</v>
      </c>
      <c r="C284" s="1" t="s">
        <v>262</v>
      </c>
      <c r="D284" s="1" t="s">
        <v>261</v>
      </c>
      <c r="E284" s="1" t="s">
        <v>260</v>
      </c>
      <c r="F284" s="1" t="s">
        <v>1</v>
      </c>
      <c r="G284" s="2">
        <v>44334</v>
      </c>
      <c r="H284" s="2">
        <v>44338</v>
      </c>
      <c r="I284" s="1" t="s">
        <v>259</v>
      </c>
      <c r="J284">
        <f t="shared" si="15"/>
        <v>4</v>
      </c>
      <c r="K284" t="str">
        <f t="shared" si="13"/>
        <v>586009/168844334</v>
      </c>
      <c r="L284" s="1" t="str">
        <f t="shared" si="14"/>
        <v>5860091688</v>
      </c>
    </row>
    <row r="285" spans="1:12" x14ac:dyDescent="0.25">
      <c r="A285">
        <v>1</v>
      </c>
      <c r="B285" t="s">
        <v>2115</v>
      </c>
      <c r="C285" s="1" t="s">
        <v>258</v>
      </c>
      <c r="D285" s="1" t="s">
        <v>257</v>
      </c>
      <c r="E285" s="1" t="s">
        <v>256</v>
      </c>
      <c r="F285" s="1" t="s">
        <v>6</v>
      </c>
      <c r="G285" s="2">
        <v>44342</v>
      </c>
      <c r="H285" s="2">
        <v>44345</v>
      </c>
      <c r="I285" s="1" t="s">
        <v>255</v>
      </c>
      <c r="J285">
        <f t="shared" si="15"/>
        <v>3</v>
      </c>
      <c r="K285" t="str">
        <f t="shared" si="13"/>
        <v>885317/616744342</v>
      </c>
      <c r="L285" s="1" t="str">
        <f t="shared" si="14"/>
        <v>8853176167</v>
      </c>
    </row>
    <row r="286" spans="1:12" x14ac:dyDescent="0.25">
      <c r="A286">
        <v>1</v>
      </c>
      <c r="B286" t="s">
        <v>2115</v>
      </c>
      <c r="C286" s="1" t="s">
        <v>254</v>
      </c>
      <c r="D286" s="1" t="s">
        <v>253</v>
      </c>
      <c r="E286" s="1" t="s">
        <v>252</v>
      </c>
      <c r="F286" s="1" t="s">
        <v>6</v>
      </c>
      <c r="G286" s="2">
        <v>44346</v>
      </c>
      <c r="H286" s="2">
        <v>44347</v>
      </c>
      <c r="I286" s="1" t="s">
        <v>92</v>
      </c>
      <c r="J286">
        <f t="shared" si="15"/>
        <v>1</v>
      </c>
      <c r="K286" t="str">
        <f t="shared" si="13"/>
        <v>936022/529244346</v>
      </c>
      <c r="L286" s="1" t="str">
        <f t="shared" si="14"/>
        <v>9360225292</v>
      </c>
    </row>
    <row r="287" spans="1:12" x14ac:dyDescent="0.25">
      <c r="A287">
        <v>1</v>
      </c>
      <c r="B287" t="s">
        <v>2115</v>
      </c>
      <c r="C287" s="1" t="s">
        <v>251</v>
      </c>
      <c r="D287" s="1" t="s">
        <v>250</v>
      </c>
      <c r="E287" s="1" t="s">
        <v>249</v>
      </c>
      <c r="F287" s="1" t="s">
        <v>1</v>
      </c>
      <c r="G287" s="2">
        <v>44322</v>
      </c>
      <c r="H287" s="2">
        <v>44326</v>
      </c>
      <c r="I287" s="1" t="s">
        <v>248</v>
      </c>
      <c r="J287">
        <f t="shared" si="15"/>
        <v>4</v>
      </c>
      <c r="K287" t="str">
        <f t="shared" si="13"/>
        <v>005322/570044322</v>
      </c>
      <c r="L287" s="1" t="str">
        <f t="shared" si="14"/>
        <v>0053225700</v>
      </c>
    </row>
    <row r="288" spans="1:12" x14ac:dyDescent="0.25">
      <c r="A288">
        <v>1</v>
      </c>
      <c r="B288" t="s">
        <v>2115</v>
      </c>
      <c r="C288" s="1" t="s">
        <v>247</v>
      </c>
      <c r="D288" s="1" t="s">
        <v>246</v>
      </c>
      <c r="E288" s="1" t="s">
        <v>245</v>
      </c>
      <c r="F288" s="1" t="s">
        <v>1</v>
      </c>
      <c r="G288" s="2">
        <v>44328</v>
      </c>
      <c r="H288" s="2">
        <v>44333</v>
      </c>
      <c r="I288" s="1" t="s">
        <v>244</v>
      </c>
      <c r="J288">
        <f t="shared" si="15"/>
        <v>5</v>
      </c>
      <c r="K288" t="str">
        <f t="shared" si="13"/>
        <v>696122/584344328</v>
      </c>
      <c r="L288" s="1" t="str">
        <f t="shared" si="14"/>
        <v>6961225843</v>
      </c>
    </row>
    <row r="289" spans="1:12" x14ac:dyDescent="0.25">
      <c r="A289">
        <v>1</v>
      </c>
      <c r="B289" t="s">
        <v>2115</v>
      </c>
      <c r="C289" s="1" t="s">
        <v>243</v>
      </c>
      <c r="D289" s="1" t="s">
        <v>242</v>
      </c>
      <c r="E289" s="1" t="s">
        <v>241</v>
      </c>
      <c r="F289" s="1" t="s">
        <v>6</v>
      </c>
      <c r="G289" s="2">
        <v>44317</v>
      </c>
      <c r="H289" s="2">
        <v>44320</v>
      </c>
      <c r="I289" s="1" t="s">
        <v>92</v>
      </c>
      <c r="J289">
        <f t="shared" si="15"/>
        <v>3</v>
      </c>
      <c r="K289" t="str">
        <f t="shared" si="13"/>
        <v>926124/573044317</v>
      </c>
      <c r="L289" s="1" t="str">
        <f t="shared" si="14"/>
        <v>9261245730</v>
      </c>
    </row>
    <row r="290" spans="1:12" x14ac:dyDescent="0.25">
      <c r="A290">
        <v>1</v>
      </c>
      <c r="B290" t="s">
        <v>2115</v>
      </c>
      <c r="C290" s="1" t="s">
        <v>240</v>
      </c>
      <c r="D290" s="1" t="s">
        <v>239</v>
      </c>
      <c r="E290" s="1" t="s">
        <v>238</v>
      </c>
      <c r="F290" s="1" t="s">
        <v>1</v>
      </c>
      <c r="G290" s="2">
        <v>44321</v>
      </c>
      <c r="H290" s="2">
        <v>44329</v>
      </c>
      <c r="I290" s="1" t="s">
        <v>102</v>
      </c>
      <c r="J290">
        <f t="shared" si="15"/>
        <v>8</v>
      </c>
      <c r="K290" t="str">
        <f t="shared" si="13"/>
        <v>715325/530744321</v>
      </c>
      <c r="L290" s="1" t="str">
        <f t="shared" si="14"/>
        <v>7153255307</v>
      </c>
    </row>
    <row r="291" spans="1:12" x14ac:dyDescent="0.25">
      <c r="A291">
        <v>1</v>
      </c>
      <c r="B291" t="s">
        <v>2115</v>
      </c>
      <c r="C291" s="1" t="s">
        <v>237</v>
      </c>
      <c r="D291" s="1" t="s">
        <v>236</v>
      </c>
      <c r="E291" s="1" t="s">
        <v>235</v>
      </c>
      <c r="F291" s="1" t="s">
        <v>6</v>
      </c>
      <c r="G291" s="2">
        <v>44333</v>
      </c>
      <c r="H291" s="2">
        <v>44335</v>
      </c>
      <c r="I291" s="1" t="s">
        <v>10</v>
      </c>
      <c r="J291">
        <f t="shared" si="15"/>
        <v>2</v>
      </c>
      <c r="K291" t="str">
        <f t="shared" si="13"/>
        <v>955711/111344333</v>
      </c>
      <c r="L291" s="1" t="str">
        <f t="shared" si="14"/>
        <v>9557111113</v>
      </c>
    </row>
    <row r="292" spans="1:12" x14ac:dyDescent="0.25">
      <c r="A292">
        <v>1</v>
      </c>
      <c r="B292" t="s">
        <v>2115</v>
      </c>
      <c r="C292" s="1" t="s">
        <v>234</v>
      </c>
      <c r="D292" s="1" t="s">
        <v>233</v>
      </c>
      <c r="E292" s="1" t="s">
        <v>232</v>
      </c>
      <c r="F292" s="1" t="s">
        <v>1</v>
      </c>
      <c r="G292" s="2">
        <v>44330</v>
      </c>
      <c r="H292" s="2">
        <v>44331</v>
      </c>
      <c r="I292" s="1" t="s">
        <v>231</v>
      </c>
      <c r="J292">
        <f t="shared" si="15"/>
        <v>1</v>
      </c>
      <c r="K292" t="str">
        <f t="shared" si="13"/>
        <v>705525/531744330</v>
      </c>
      <c r="L292" s="1" t="str">
        <f t="shared" si="14"/>
        <v>7055255317</v>
      </c>
    </row>
    <row r="293" spans="1:12" x14ac:dyDescent="0.25">
      <c r="A293">
        <v>1</v>
      </c>
      <c r="B293" t="s">
        <v>2115</v>
      </c>
      <c r="C293" s="1" t="s">
        <v>230</v>
      </c>
      <c r="D293" s="1" t="s">
        <v>229</v>
      </c>
      <c r="E293" s="1" t="s">
        <v>228</v>
      </c>
      <c r="F293" s="1" t="s">
        <v>6</v>
      </c>
      <c r="G293" s="2">
        <v>44333</v>
      </c>
      <c r="H293" s="2">
        <v>44336</v>
      </c>
      <c r="I293" s="1" t="s">
        <v>37</v>
      </c>
      <c r="J293">
        <f t="shared" si="15"/>
        <v>3</v>
      </c>
      <c r="K293" t="str">
        <f t="shared" si="13"/>
        <v>936009/347944333</v>
      </c>
      <c r="L293" s="1" t="str">
        <f t="shared" si="14"/>
        <v>9360093479</v>
      </c>
    </row>
    <row r="294" spans="1:12" x14ac:dyDescent="0.25">
      <c r="A294">
        <v>1</v>
      </c>
      <c r="B294" t="s">
        <v>2115</v>
      </c>
      <c r="C294" s="1" t="s">
        <v>227</v>
      </c>
      <c r="D294" s="1" t="s">
        <v>226</v>
      </c>
      <c r="E294" s="1" t="s">
        <v>225</v>
      </c>
      <c r="F294" s="1" t="s">
        <v>1</v>
      </c>
      <c r="G294" s="2">
        <v>44321</v>
      </c>
      <c r="H294" s="2">
        <v>44326</v>
      </c>
      <c r="I294" s="1" t="s">
        <v>71</v>
      </c>
      <c r="J294">
        <f t="shared" si="15"/>
        <v>5</v>
      </c>
      <c r="K294" t="str">
        <f t="shared" si="13"/>
        <v>865515/616944321</v>
      </c>
      <c r="L294" s="1" t="str">
        <f t="shared" si="14"/>
        <v>8655156169</v>
      </c>
    </row>
    <row r="295" spans="1:12" x14ac:dyDescent="0.25">
      <c r="A295">
        <v>1</v>
      </c>
      <c r="B295" t="s">
        <v>2115</v>
      </c>
      <c r="C295" s="1" t="s">
        <v>224</v>
      </c>
      <c r="D295" s="1" t="s">
        <v>223</v>
      </c>
      <c r="E295" s="1" t="s">
        <v>222</v>
      </c>
      <c r="F295" s="1" t="s">
        <v>1</v>
      </c>
      <c r="G295" s="2">
        <v>44334</v>
      </c>
      <c r="H295" s="2">
        <v>44337</v>
      </c>
      <c r="I295" s="1" t="s">
        <v>205</v>
      </c>
      <c r="J295">
        <f t="shared" si="15"/>
        <v>3</v>
      </c>
      <c r="K295" t="str">
        <f t="shared" si="13"/>
        <v>965126/421644334</v>
      </c>
      <c r="L295" s="1" t="str">
        <f t="shared" si="14"/>
        <v>9651264216</v>
      </c>
    </row>
    <row r="296" spans="1:12" x14ac:dyDescent="0.25">
      <c r="A296">
        <v>1</v>
      </c>
      <c r="B296" t="s">
        <v>2115</v>
      </c>
      <c r="C296" s="1" t="s">
        <v>221</v>
      </c>
      <c r="D296" s="1" t="s">
        <v>220</v>
      </c>
      <c r="E296" s="1" t="s">
        <v>219</v>
      </c>
      <c r="F296" s="1" t="s">
        <v>6</v>
      </c>
      <c r="G296" s="2">
        <v>44344</v>
      </c>
      <c r="H296" s="2">
        <v>44347</v>
      </c>
      <c r="I296" s="1" t="s">
        <v>92</v>
      </c>
      <c r="J296">
        <f t="shared" si="15"/>
        <v>3</v>
      </c>
      <c r="K296" t="str">
        <f t="shared" si="13"/>
        <v>855601/579844344</v>
      </c>
      <c r="L296" s="1" t="str">
        <f t="shared" si="14"/>
        <v>8556015798</v>
      </c>
    </row>
    <row r="297" spans="1:12" x14ac:dyDescent="0.25">
      <c r="A297">
        <v>1</v>
      </c>
      <c r="B297" t="s">
        <v>2115</v>
      </c>
      <c r="C297" s="1" t="s">
        <v>218</v>
      </c>
      <c r="D297" s="1" t="s">
        <v>217</v>
      </c>
      <c r="E297" s="1" t="s">
        <v>216</v>
      </c>
      <c r="F297" s="1" t="s">
        <v>1</v>
      </c>
      <c r="G297" s="2">
        <v>44338</v>
      </c>
      <c r="H297" s="2">
        <v>44341</v>
      </c>
      <c r="I297" s="1" t="s">
        <v>92</v>
      </c>
      <c r="J297">
        <f t="shared" si="15"/>
        <v>3</v>
      </c>
      <c r="K297" t="str">
        <f t="shared" si="13"/>
        <v>906119/514344338</v>
      </c>
      <c r="L297" s="1" t="str">
        <f t="shared" si="14"/>
        <v>9061195143</v>
      </c>
    </row>
    <row r="298" spans="1:12" x14ac:dyDescent="0.25">
      <c r="A298">
        <v>1</v>
      </c>
      <c r="B298" t="s">
        <v>2115</v>
      </c>
      <c r="C298" s="1" t="s">
        <v>215</v>
      </c>
      <c r="D298" s="1" t="s">
        <v>214</v>
      </c>
      <c r="E298" s="1" t="s">
        <v>213</v>
      </c>
      <c r="F298" s="1" t="s">
        <v>1</v>
      </c>
      <c r="G298" s="2">
        <v>44336</v>
      </c>
      <c r="H298" s="2">
        <v>44340</v>
      </c>
      <c r="I298" s="1" t="s">
        <v>48</v>
      </c>
      <c r="J298">
        <f t="shared" si="15"/>
        <v>4</v>
      </c>
      <c r="K298" t="str">
        <f t="shared" si="13"/>
        <v>745318/380444336</v>
      </c>
      <c r="L298" s="1" t="str">
        <f t="shared" si="14"/>
        <v>7453183804</v>
      </c>
    </row>
    <row r="299" spans="1:12" x14ac:dyDescent="0.25">
      <c r="A299">
        <v>1</v>
      </c>
      <c r="B299" t="s">
        <v>2115</v>
      </c>
      <c r="C299" s="1" t="s">
        <v>212</v>
      </c>
      <c r="D299" s="1" t="s">
        <v>211</v>
      </c>
      <c r="E299" s="1" t="s">
        <v>210</v>
      </c>
      <c r="F299" s="1" t="s">
        <v>1</v>
      </c>
      <c r="G299" s="2">
        <v>44334</v>
      </c>
      <c r="H299" s="2">
        <v>44336</v>
      </c>
      <c r="I299" s="1" t="s">
        <v>209</v>
      </c>
      <c r="J299">
        <f t="shared" si="15"/>
        <v>2</v>
      </c>
      <c r="K299" t="str">
        <f t="shared" si="13"/>
        <v>926022/513944334</v>
      </c>
      <c r="L299" s="1" t="str">
        <f t="shared" si="14"/>
        <v>9260225139</v>
      </c>
    </row>
    <row r="300" spans="1:12" x14ac:dyDescent="0.25">
      <c r="A300">
        <v>1</v>
      </c>
      <c r="B300" t="s">
        <v>2115</v>
      </c>
      <c r="C300" s="1" t="s">
        <v>208</v>
      </c>
      <c r="D300" s="1" t="s">
        <v>207</v>
      </c>
      <c r="E300" s="1" t="s">
        <v>206</v>
      </c>
      <c r="F300" s="1" t="s">
        <v>1</v>
      </c>
      <c r="G300" s="2">
        <v>44325</v>
      </c>
      <c r="H300" s="2">
        <v>44328</v>
      </c>
      <c r="I300" s="1" t="s">
        <v>205</v>
      </c>
      <c r="J300">
        <f t="shared" si="15"/>
        <v>3</v>
      </c>
      <c r="K300" t="str">
        <f t="shared" si="13"/>
        <v>706018/535244325</v>
      </c>
      <c r="L300" s="1" t="str">
        <f t="shared" si="14"/>
        <v>7060185352</v>
      </c>
    </row>
    <row r="301" spans="1:12" x14ac:dyDescent="0.25">
      <c r="A301">
        <v>1</v>
      </c>
      <c r="B301" t="s">
        <v>2115</v>
      </c>
      <c r="C301" s="1" t="s">
        <v>204</v>
      </c>
      <c r="D301" s="1" t="s">
        <v>203</v>
      </c>
      <c r="E301" s="1" t="s">
        <v>202</v>
      </c>
      <c r="F301" s="1" t="s">
        <v>6</v>
      </c>
      <c r="G301" s="2">
        <v>44314</v>
      </c>
      <c r="H301" s="2">
        <v>44319</v>
      </c>
      <c r="I301" s="1" t="s">
        <v>92</v>
      </c>
      <c r="J301">
        <f t="shared" si="15"/>
        <v>2</v>
      </c>
      <c r="K301" t="str">
        <f t="shared" si="13"/>
        <v>925620/484844314</v>
      </c>
      <c r="L301" s="1" t="str">
        <f t="shared" si="14"/>
        <v>9256204848</v>
      </c>
    </row>
    <row r="302" spans="1:12" x14ac:dyDescent="0.25">
      <c r="A302">
        <v>1</v>
      </c>
      <c r="B302" t="s">
        <v>2115</v>
      </c>
      <c r="C302" s="1" t="s">
        <v>201</v>
      </c>
      <c r="D302" s="1" t="s">
        <v>200</v>
      </c>
      <c r="E302" s="1" t="s">
        <v>199</v>
      </c>
      <c r="F302" s="1" t="s">
        <v>1</v>
      </c>
      <c r="G302" s="2">
        <v>44322</v>
      </c>
      <c r="H302" s="2">
        <v>44328</v>
      </c>
      <c r="I302" s="1" t="s">
        <v>71</v>
      </c>
      <c r="J302">
        <f t="shared" si="15"/>
        <v>6</v>
      </c>
      <c r="K302" t="str">
        <f t="shared" si="13"/>
        <v>415410/42644322</v>
      </c>
      <c r="L302" s="1" t="str">
        <f t="shared" si="14"/>
        <v>415410426</v>
      </c>
    </row>
    <row r="303" spans="1:12" x14ac:dyDescent="0.25">
      <c r="A303">
        <v>1</v>
      </c>
      <c r="B303" t="s">
        <v>2115</v>
      </c>
      <c r="C303" s="1" t="s">
        <v>198</v>
      </c>
      <c r="D303" s="1" t="s">
        <v>197</v>
      </c>
      <c r="E303" s="1" t="s">
        <v>196</v>
      </c>
      <c r="F303" s="1" t="s">
        <v>6</v>
      </c>
      <c r="G303" s="2">
        <v>44329</v>
      </c>
      <c r="H303" s="2">
        <v>44332</v>
      </c>
      <c r="I303" s="1" t="s">
        <v>92</v>
      </c>
      <c r="J303">
        <f t="shared" si="15"/>
        <v>3</v>
      </c>
      <c r="K303" t="str">
        <f t="shared" si="13"/>
        <v>955730/606644329</v>
      </c>
      <c r="L303" s="1" t="str">
        <f t="shared" si="14"/>
        <v>9557306066</v>
      </c>
    </row>
    <row r="304" spans="1:12" x14ac:dyDescent="0.25">
      <c r="A304">
        <v>1</v>
      </c>
      <c r="B304" t="s">
        <v>2115</v>
      </c>
      <c r="C304" s="1" t="s">
        <v>195</v>
      </c>
      <c r="D304" s="1" t="s">
        <v>194</v>
      </c>
      <c r="E304" s="1" t="s">
        <v>193</v>
      </c>
      <c r="F304" s="1" t="s">
        <v>6</v>
      </c>
      <c r="G304" s="2">
        <v>44314</v>
      </c>
      <c r="H304" s="2">
        <v>44318</v>
      </c>
      <c r="I304" s="1" t="s">
        <v>92</v>
      </c>
      <c r="J304">
        <f t="shared" si="15"/>
        <v>1</v>
      </c>
      <c r="K304" t="str">
        <f t="shared" si="13"/>
        <v>865411/605344314</v>
      </c>
      <c r="L304" s="1" t="str">
        <f t="shared" si="14"/>
        <v>8654116053</v>
      </c>
    </row>
    <row r="305" spans="1:12" x14ac:dyDescent="0.25">
      <c r="A305">
        <v>1</v>
      </c>
      <c r="B305" t="s">
        <v>2115</v>
      </c>
      <c r="C305" s="1" t="s">
        <v>192</v>
      </c>
      <c r="D305" s="1" t="s">
        <v>191</v>
      </c>
      <c r="E305" s="1" t="s">
        <v>190</v>
      </c>
      <c r="F305" s="1" t="s">
        <v>6</v>
      </c>
      <c r="G305" s="2">
        <v>44333</v>
      </c>
      <c r="H305" s="2">
        <v>44337</v>
      </c>
      <c r="I305" s="1" t="s">
        <v>44</v>
      </c>
      <c r="J305">
        <f t="shared" si="15"/>
        <v>4</v>
      </c>
      <c r="K305" t="str">
        <f t="shared" si="13"/>
        <v>896215/446544333</v>
      </c>
      <c r="L305" s="1" t="str">
        <f t="shared" si="14"/>
        <v>8962154465</v>
      </c>
    </row>
    <row r="306" spans="1:12" x14ac:dyDescent="0.25">
      <c r="A306">
        <v>1</v>
      </c>
      <c r="B306" t="s">
        <v>2115</v>
      </c>
      <c r="C306" s="1" t="s">
        <v>189</v>
      </c>
      <c r="D306" s="1" t="s">
        <v>188</v>
      </c>
      <c r="E306" s="1" t="s">
        <v>187</v>
      </c>
      <c r="F306" s="1" t="s">
        <v>1</v>
      </c>
      <c r="G306" s="2">
        <v>44313</v>
      </c>
      <c r="H306" s="2">
        <v>44330</v>
      </c>
      <c r="I306" s="1" t="s">
        <v>44</v>
      </c>
      <c r="J306">
        <f t="shared" si="15"/>
        <v>13</v>
      </c>
      <c r="K306" t="str">
        <f t="shared" si="13"/>
        <v>815606/532444313</v>
      </c>
      <c r="L306" s="1" t="str">
        <f t="shared" si="14"/>
        <v>8156065324</v>
      </c>
    </row>
    <row r="307" spans="1:12" x14ac:dyDescent="0.25">
      <c r="A307">
        <v>1</v>
      </c>
      <c r="B307" t="s">
        <v>2115</v>
      </c>
      <c r="C307" s="1" t="s">
        <v>186</v>
      </c>
      <c r="D307" s="1" t="s">
        <v>185</v>
      </c>
      <c r="E307" s="1" t="s">
        <v>184</v>
      </c>
      <c r="F307" s="1" t="s">
        <v>6</v>
      </c>
      <c r="G307" s="2">
        <v>44340</v>
      </c>
      <c r="H307" s="2">
        <v>44344</v>
      </c>
      <c r="I307" s="1" t="s">
        <v>92</v>
      </c>
      <c r="J307">
        <f t="shared" si="15"/>
        <v>4</v>
      </c>
      <c r="K307" t="str">
        <f t="shared" si="13"/>
        <v>865702/581744340</v>
      </c>
      <c r="L307" s="1" t="str">
        <f t="shared" si="14"/>
        <v>8657025817</v>
      </c>
    </row>
    <row r="308" spans="1:12" x14ac:dyDescent="0.25">
      <c r="A308">
        <v>1</v>
      </c>
      <c r="B308" t="s">
        <v>2115</v>
      </c>
      <c r="C308" s="1" t="s">
        <v>183</v>
      </c>
      <c r="D308" s="1" t="s">
        <v>182</v>
      </c>
      <c r="E308" s="1" t="s">
        <v>181</v>
      </c>
      <c r="F308" s="1" t="s">
        <v>6</v>
      </c>
      <c r="G308" s="2">
        <v>44327</v>
      </c>
      <c r="H308" s="2">
        <v>44330</v>
      </c>
      <c r="I308" s="1" t="s">
        <v>37</v>
      </c>
      <c r="J308">
        <f t="shared" si="15"/>
        <v>3</v>
      </c>
      <c r="K308" t="str">
        <f t="shared" si="13"/>
        <v>965617/615644327</v>
      </c>
      <c r="L308" s="1" t="str">
        <f t="shared" si="14"/>
        <v>9656176156</v>
      </c>
    </row>
    <row r="309" spans="1:12" x14ac:dyDescent="0.25">
      <c r="A309">
        <v>1</v>
      </c>
      <c r="B309" t="s">
        <v>2115</v>
      </c>
      <c r="C309" s="1" t="s">
        <v>180</v>
      </c>
      <c r="D309" s="1" t="s">
        <v>179</v>
      </c>
      <c r="E309" s="1" t="s">
        <v>178</v>
      </c>
      <c r="F309" s="1" t="s">
        <v>1</v>
      </c>
      <c r="G309" s="2">
        <v>44319</v>
      </c>
      <c r="H309" s="2">
        <v>44320</v>
      </c>
      <c r="I309" s="1" t="s">
        <v>177</v>
      </c>
      <c r="J309">
        <f t="shared" si="15"/>
        <v>1</v>
      </c>
      <c r="K309" t="str">
        <f t="shared" si="13"/>
        <v>915508/574244319</v>
      </c>
      <c r="L309" s="1" t="str">
        <f t="shared" si="14"/>
        <v>9155085742</v>
      </c>
    </row>
    <row r="310" spans="1:12" x14ac:dyDescent="0.25">
      <c r="A310">
        <v>1</v>
      </c>
      <c r="B310" t="s">
        <v>2115</v>
      </c>
      <c r="C310" s="1" t="s">
        <v>176</v>
      </c>
      <c r="D310" s="1" t="s">
        <v>175</v>
      </c>
      <c r="E310" s="1" t="s">
        <v>174</v>
      </c>
      <c r="F310" s="1" t="s">
        <v>6</v>
      </c>
      <c r="G310" s="2">
        <v>44324</v>
      </c>
      <c r="H310" s="2">
        <v>44328</v>
      </c>
      <c r="I310" s="1" t="s">
        <v>92</v>
      </c>
      <c r="J310">
        <f t="shared" si="15"/>
        <v>4</v>
      </c>
      <c r="K310" t="str">
        <f t="shared" si="13"/>
        <v>895404/606844324</v>
      </c>
      <c r="L310" s="1" t="str">
        <f t="shared" si="14"/>
        <v>8954046068</v>
      </c>
    </row>
    <row r="311" spans="1:12" x14ac:dyDescent="0.25">
      <c r="A311">
        <v>1</v>
      </c>
      <c r="B311" t="s">
        <v>2115</v>
      </c>
      <c r="C311" s="1" t="s">
        <v>173</v>
      </c>
      <c r="D311" s="1" t="s">
        <v>172</v>
      </c>
      <c r="E311" s="1" t="s">
        <v>171</v>
      </c>
      <c r="F311" s="1" t="s">
        <v>1</v>
      </c>
      <c r="G311" s="2">
        <v>44312</v>
      </c>
      <c r="H311" s="2">
        <v>44318</v>
      </c>
      <c r="I311" s="1" t="s">
        <v>170</v>
      </c>
      <c r="J311">
        <f t="shared" si="15"/>
        <v>1</v>
      </c>
      <c r="K311" t="str">
        <f t="shared" si="13"/>
        <v>495308/24644312</v>
      </c>
      <c r="L311" s="1" t="str">
        <f t="shared" si="14"/>
        <v>495308246</v>
      </c>
    </row>
    <row r="312" spans="1:12" x14ac:dyDescent="0.25">
      <c r="A312">
        <v>1</v>
      </c>
      <c r="B312" t="s">
        <v>2115</v>
      </c>
      <c r="C312" s="1" t="s">
        <v>169</v>
      </c>
      <c r="D312" s="1" t="s">
        <v>167</v>
      </c>
      <c r="E312" s="1" t="s">
        <v>166</v>
      </c>
      <c r="F312" s="1" t="s">
        <v>6</v>
      </c>
      <c r="G312" s="2">
        <v>44319</v>
      </c>
      <c r="H312" s="2">
        <v>44319</v>
      </c>
      <c r="I312" s="1" t="s">
        <v>136</v>
      </c>
      <c r="J312">
        <f t="shared" si="15"/>
        <v>0</v>
      </c>
      <c r="K312" t="str">
        <f t="shared" si="13"/>
        <v>876222/623144319</v>
      </c>
      <c r="L312" s="1" t="str">
        <f t="shared" si="14"/>
        <v>8762226231</v>
      </c>
    </row>
    <row r="313" spans="1:12" x14ac:dyDescent="0.25">
      <c r="A313">
        <v>1</v>
      </c>
      <c r="B313" t="s">
        <v>2115</v>
      </c>
      <c r="C313" s="1" t="s">
        <v>168</v>
      </c>
      <c r="D313" s="1" t="s">
        <v>167</v>
      </c>
      <c r="E313" s="1" t="s">
        <v>166</v>
      </c>
      <c r="F313" s="1" t="s">
        <v>6</v>
      </c>
      <c r="G313" s="2">
        <v>44319</v>
      </c>
      <c r="H313" s="2">
        <v>44326</v>
      </c>
      <c r="I313" s="1" t="s">
        <v>92</v>
      </c>
      <c r="J313">
        <f t="shared" si="15"/>
        <v>7</v>
      </c>
      <c r="K313" t="str">
        <f t="shared" si="13"/>
        <v>876222/623144319</v>
      </c>
      <c r="L313" s="1" t="str">
        <f t="shared" si="14"/>
        <v>8762226231</v>
      </c>
    </row>
    <row r="314" spans="1:12" x14ac:dyDescent="0.25">
      <c r="A314">
        <v>1</v>
      </c>
      <c r="B314" t="s">
        <v>2115</v>
      </c>
      <c r="C314" s="1" t="s">
        <v>165</v>
      </c>
      <c r="D314" s="1" t="s">
        <v>164</v>
      </c>
      <c r="E314" s="1" t="s">
        <v>163</v>
      </c>
      <c r="F314" s="1" t="s">
        <v>6</v>
      </c>
      <c r="G314" s="2">
        <v>44343</v>
      </c>
      <c r="H314" s="2">
        <v>44346</v>
      </c>
      <c r="I314" s="1" t="s">
        <v>92</v>
      </c>
      <c r="J314">
        <f t="shared" si="15"/>
        <v>3</v>
      </c>
      <c r="K314" t="str">
        <f t="shared" si="13"/>
        <v>876204/578744343</v>
      </c>
      <c r="L314" s="1" t="str">
        <f t="shared" si="14"/>
        <v>8762045787</v>
      </c>
    </row>
    <row r="315" spans="1:12" x14ac:dyDescent="0.25">
      <c r="A315">
        <v>1</v>
      </c>
      <c r="B315" t="s">
        <v>2115</v>
      </c>
      <c r="C315" s="1" t="s">
        <v>162</v>
      </c>
      <c r="D315" s="1" t="s">
        <v>161</v>
      </c>
      <c r="E315" s="1" t="s">
        <v>160</v>
      </c>
      <c r="F315" s="1" t="s">
        <v>6</v>
      </c>
      <c r="G315" s="2">
        <v>44333</v>
      </c>
      <c r="H315" s="2">
        <v>44337</v>
      </c>
      <c r="I315" s="1" t="s">
        <v>159</v>
      </c>
      <c r="J315">
        <f t="shared" si="15"/>
        <v>4</v>
      </c>
      <c r="K315" t="str">
        <f t="shared" si="13"/>
        <v>817666/434244333</v>
      </c>
      <c r="L315" s="1" t="str">
        <f t="shared" si="14"/>
        <v>8176664342</v>
      </c>
    </row>
    <row r="316" spans="1:12" x14ac:dyDescent="0.25">
      <c r="A316">
        <v>1</v>
      </c>
      <c r="B316" t="s">
        <v>2115</v>
      </c>
      <c r="C316" s="1" t="s">
        <v>158</v>
      </c>
      <c r="D316" s="1" t="s">
        <v>157</v>
      </c>
      <c r="E316" s="1" t="s">
        <v>156</v>
      </c>
      <c r="F316" s="1" t="s">
        <v>6</v>
      </c>
      <c r="G316" s="2">
        <v>44328</v>
      </c>
      <c r="H316" s="2">
        <v>44331</v>
      </c>
      <c r="I316" s="1" t="s">
        <v>92</v>
      </c>
      <c r="J316">
        <f t="shared" si="15"/>
        <v>3</v>
      </c>
      <c r="K316" t="str">
        <f t="shared" si="13"/>
        <v>915520/573044328</v>
      </c>
      <c r="L316" s="1" t="str">
        <f t="shared" si="14"/>
        <v>9155205730</v>
      </c>
    </row>
    <row r="317" spans="1:12" x14ac:dyDescent="0.25">
      <c r="A317">
        <v>1</v>
      </c>
      <c r="B317" t="s">
        <v>2115</v>
      </c>
      <c r="C317" s="1" t="s">
        <v>155</v>
      </c>
      <c r="D317" s="1" t="s">
        <v>154</v>
      </c>
      <c r="E317" s="1" t="s">
        <v>153</v>
      </c>
      <c r="F317" s="1" t="s">
        <v>6</v>
      </c>
      <c r="G317" s="2">
        <v>44343</v>
      </c>
      <c r="H317" s="2">
        <v>44346</v>
      </c>
      <c r="I317" s="1" t="s">
        <v>92</v>
      </c>
      <c r="J317">
        <f t="shared" si="15"/>
        <v>3</v>
      </c>
      <c r="K317" t="str">
        <f t="shared" si="13"/>
        <v>865320/581444343</v>
      </c>
      <c r="L317" s="1" t="str">
        <f t="shared" si="14"/>
        <v>8653205814</v>
      </c>
    </row>
    <row r="318" spans="1:12" x14ac:dyDescent="0.25">
      <c r="A318">
        <v>1</v>
      </c>
      <c r="B318" t="s">
        <v>2115</v>
      </c>
      <c r="C318" s="1" t="s">
        <v>152</v>
      </c>
      <c r="D318" s="1" t="s">
        <v>151</v>
      </c>
      <c r="E318" s="1" t="s">
        <v>150</v>
      </c>
      <c r="F318" s="1" t="s">
        <v>6</v>
      </c>
      <c r="G318" s="2">
        <v>44332</v>
      </c>
      <c r="H318" s="2">
        <v>44336</v>
      </c>
      <c r="I318" s="1" t="s">
        <v>92</v>
      </c>
      <c r="J318">
        <f t="shared" si="15"/>
        <v>4</v>
      </c>
      <c r="K318" t="str">
        <f t="shared" si="13"/>
        <v>946015/448444332</v>
      </c>
      <c r="L318" s="1" t="str">
        <f t="shared" si="14"/>
        <v>9460154484</v>
      </c>
    </row>
    <row r="319" spans="1:12" x14ac:dyDescent="0.25">
      <c r="A319">
        <v>1</v>
      </c>
      <c r="B319" t="s">
        <v>2115</v>
      </c>
      <c r="C319" s="1" t="s">
        <v>149</v>
      </c>
      <c r="D319" s="1" t="s">
        <v>148</v>
      </c>
      <c r="E319" s="1" t="s">
        <v>147</v>
      </c>
      <c r="F319" s="1" t="s">
        <v>1</v>
      </c>
      <c r="G319" s="2">
        <v>44342</v>
      </c>
      <c r="H319" s="2">
        <v>44344</v>
      </c>
      <c r="I319" s="1" t="s">
        <v>146</v>
      </c>
      <c r="J319">
        <f t="shared" si="15"/>
        <v>2</v>
      </c>
      <c r="K319" t="str">
        <f t="shared" si="13"/>
        <v>525518/06844342</v>
      </c>
      <c r="L319" s="1" t="str">
        <f t="shared" si="14"/>
        <v>525518068</v>
      </c>
    </row>
    <row r="320" spans="1:12" x14ac:dyDescent="0.25">
      <c r="A320">
        <v>1</v>
      </c>
      <c r="B320" t="s">
        <v>2115</v>
      </c>
      <c r="C320" s="1" t="s">
        <v>145</v>
      </c>
      <c r="D320" s="1" t="s">
        <v>144</v>
      </c>
      <c r="E320" s="1" t="s">
        <v>143</v>
      </c>
      <c r="F320" s="1" t="s">
        <v>1</v>
      </c>
      <c r="G320" s="2">
        <v>44316</v>
      </c>
      <c r="H320" s="2">
        <v>44322</v>
      </c>
      <c r="I320" s="1" t="s">
        <v>48</v>
      </c>
      <c r="J320">
        <f t="shared" si="15"/>
        <v>5</v>
      </c>
      <c r="K320" t="str">
        <f t="shared" si="13"/>
        <v>635111/028244316</v>
      </c>
      <c r="L320" s="1" t="str">
        <f t="shared" si="14"/>
        <v>6351110282</v>
      </c>
    </row>
    <row r="321" spans="1:12" x14ac:dyDescent="0.25">
      <c r="A321">
        <v>1</v>
      </c>
      <c r="B321" t="s">
        <v>2115</v>
      </c>
      <c r="C321" s="1" t="s">
        <v>142</v>
      </c>
      <c r="D321" s="1" t="s">
        <v>141</v>
      </c>
      <c r="E321" s="1" t="s">
        <v>140</v>
      </c>
      <c r="F321" s="1" t="s">
        <v>6</v>
      </c>
      <c r="G321" s="2">
        <v>44325</v>
      </c>
      <c r="H321" s="2">
        <v>44328</v>
      </c>
      <c r="I321" s="1" t="s">
        <v>92</v>
      </c>
      <c r="J321">
        <f t="shared" si="15"/>
        <v>3</v>
      </c>
      <c r="K321" t="str">
        <f t="shared" si="13"/>
        <v>955426/572144325</v>
      </c>
      <c r="L321" s="1" t="str">
        <f t="shared" si="14"/>
        <v>9554265721</v>
      </c>
    </row>
    <row r="322" spans="1:12" x14ac:dyDescent="0.25">
      <c r="A322">
        <v>1</v>
      </c>
      <c r="B322" t="s">
        <v>2115</v>
      </c>
      <c r="C322" s="1" t="s">
        <v>139</v>
      </c>
      <c r="D322" s="1" t="s">
        <v>138</v>
      </c>
      <c r="E322" s="1" t="s">
        <v>137</v>
      </c>
      <c r="F322" s="1" t="s">
        <v>1</v>
      </c>
      <c r="G322" s="2">
        <v>44315</v>
      </c>
      <c r="H322" s="2">
        <v>44320</v>
      </c>
      <c r="I322" s="1" t="s">
        <v>136</v>
      </c>
      <c r="J322">
        <f t="shared" si="15"/>
        <v>3</v>
      </c>
      <c r="K322" t="str">
        <f t="shared" si="13"/>
        <v>896030/570644315</v>
      </c>
      <c r="L322" s="1" t="str">
        <f t="shared" si="14"/>
        <v>8960305706</v>
      </c>
    </row>
    <row r="323" spans="1:12" x14ac:dyDescent="0.25">
      <c r="A323">
        <v>1</v>
      </c>
      <c r="B323" t="s">
        <v>2115</v>
      </c>
      <c r="C323" s="1" t="s">
        <v>135</v>
      </c>
      <c r="D323" s="1" t="s">
        <v>134</v>
      </c>
      <c r="E323" s="1" t="s">
        <v>133</v>
      </c>
      <c r="F323" s="1" t="s">
        <v>1</v>
      </c>
      <c r="G323" s="2">
        <v>44322</v>
      </c>
      <c r="H323" s="2">
        <v>44325</v>
      </c>
      <c r="I323" s="1" t="s">
        <v>44</v>
      </c>
      <c r="J323">
        <f t="shared" si="15"/>
        <v>3</v>
      </c>
      <c r="K323" t="str">
        <f t="shared" ref="K323:K360" si="16">E323&amp;G323</f>
        <v>856218/541244322</v>
      </c>
      <c r="L323" s="1" t="str">
        <f t="shared" ref="L323:L386" si="17">LEFT(E323,6)&amp;MID(E323,8,4)</f>
        <v>8562185412</v>
      </c>
    </row>
    <row r="324" spans="1:12" x14ac:dyDescent="0.25">
      <c r="A324">
        <v>1</v>
      </c>
      <c r="B324" t="s">
        <v>2115</v>
      </c>
      <c r="C324" s="1" t="s">
        <v>132</v>
      </c>
      <c r="D324" s="1" t="s">
        <v>131</v>
      </c>
      <c r="E324" s="1" t="s">
        <v>130</v>
      </c>
      <c r="F324" s="1" t="s">
        <v>6</v>
      </c>
      <c r="G324" s="2">
        <v>44328</v>
      </c>
      <c r="H324" s="2">
        <v>44332</v>
      </c>
      <c r="I324" s="1" t="s">
        <v>129</v>
      </c>
      <c r="J324">
        <f t="shared" si="15"/>
        <v>4</v>
      </c>
      <c r="K324" t="str">
        <f t="shared" si="16"/>
        <v>915410/485044328</v>
      </c>
      <c r="L324" s="1" t="str">
        <f t="shared" si="17"/>
        <v>9154104850</v>
      </c>
    </row>
    <row r="325" spans="1:12" x14ac:dyDescent="0.25">
      <c r="A325">
        <v>1</v>
      </c>
      <c r="B325" t="s">
        <v>2115</v>
      </c>
      <c r="C325" s="1" t="s">
        <v>128</v>
      </c>
      <c r="D325" s="1" t="s">
        <v>127</v>
      </c>
      <c r="E325" s="1" t="s">
        <v>126</v>
      </c>
      <c r="F325" s="1" t="s">
        <v>1</v>
      </c>
      <c r="G325" s="2">
        <v>44314</v>
      </c>
      <c r="H325" s="2">
        <v>44319</v>
      </c>
      <c r="I325" s="1" t="s">
        <v>102</v>
      </c>
      <c r="J325">
        <f t="shared" si="15"/>
        <v>2</v>
      </c>
      <c r="K325" t="str">
        <f t="shared" si="16"/>
        <v>545409/091744314</v>
      </c>
      <c r="L325" s="1" t="str">
        <f t="shared" si="17"/>
        <v>5454090917</v>
      </c>
    </row>
    <row r="326" spans="1:12" x14ac:dyDescent="0.25">
      <c r="A326">
        <v>1</v>
      </c>
      <c r="B326" t="s">
        <v>2115</v>
      </c>
      <c r="C326" s="1" t="s">
        <v>125</v>
      </c>
      <c r="D326" s="1" t="s">
        <v>124</v>
      </c>
      <c r="E326" s="1" t="s">
        <v>123</v>
      </c>
      <c r="F326" s="1" t="s">
        <v>6</v>
      </c>
      <c r="G326" s="2">
        <v>44314</v>
      </c>
      <c r="H326" s="2">
        <v>44318</v>
      </c>
      <c r="I326" s="1" t="s">
        <v>122</v>
      </c>
      <c r="J326">
        <f t="shared" si="15"/>
        <v>1</v>
      </c>
      <c r="K326" t="str">
        <f t="shared" si="16"/>
        <v>995929/485144314</v>
      </c>
      <c r="L326" s="1" t="str">
        <f t="shared" si="17"/>
        <v>9959294851</v>
      </c>
    </row>
    <row r="327" spans="1:12" x14ac:dyDescent="0.25">
      <c r="A327">
        <v>1</v>
      </c>
      <c r="B327" t="s">
        <v>2115</v>
      </c>
      <c r="C327" s="1" t="s">
        <v>121</v>
      </c>
      <c r="D327" s="1" t="s">
        <v>120</v>
      </c>
      <c r="E327" s="1" t="s">
        <v>119</v>
      </c>
      <c r="F327" s="1" t="s">
        <v>6</v>
      </c>
      <c r="G327" s="2">
        <v>44342</v>
      </c>
      <c r="H327" s="2">
        <v>44347</v>
      </c>
      <c r="I327" s="1" t="s">
        <v>92</v>
      </c>
      <c r="J327">
        <f t="shared" si="15"/>
        <v>5</v>
      </c>
      <c r="K327" t="str">
        <f t="shared" si="16"/>
        <v>946101/171444342</v>
      </c>
      <c r="L327" s="1" t="str">
        <f t="shared" si="17"/>
        <v>9461011714</v>
      </c>
    </row>
    <row r="328" spans="1:12" x14ac:dyDescent="0.25">
      <c r="A328">
        <v>1</v>
      </c>
      <c r="B328" t="s">
        <v>2115</v>
      </c>
      <c r="C328" s="1" t="s">
        <v>118</v>
      </c>
      <c r="D328" s="1" t="s">
        <v>117</v>
      </c>
      <c r="E328" s="1" t="s">
        <v>116</v>
      </c>
      <c r="F328" s="1" t="s">
        <v>1</v>
      </c>
      <c r="G328" s="2">
        <v>44318</v>
      </c>
      <c r="H328" s="2">
        <v>44322</v>
      </c>
      <c r="I328" s="1" t="s">
        <v>115</v>
      </c>
      <c r="J328">
        <f t="shared" si="15"/>
        <v>4</v>
      </c>
      <c r="K328" t="str">
        <f t="shared" si="16"/>
        <v>565124/134344318</v>
      </c>
      <c r="L328" s="1" t="str">
        <f t="shared" si="17"/>
        <v>5651241343</v>
      </c>
    </row>
    <row r="329" spans="1:12" x14ac:dyDescent="0.25">
      <c r="A329">
        <v>1</v>
      </c>
      <c r="B329" t="s">
        <v>2115</v>
      </c>
      <c r="C329" s="1" t="s">
        <v>114</v>
      </c>
      <c r="D329" s="1" t="s">
        <v>113</v>
      </c>
      <c r="E329" s="1" t="s">
        <v>112</v>
      </c>
      <c r="F329" s="1" t="s">
        <v>6</v>
      </c>
      <c r="G329" s="2">
        <v>44321</v>
      </c>
      <c r="H329" s="2">
        <v>44323</v>
      </c>
      <c r="I329" s="1" t="s">
        <v>92</v>
      </c>
      <c r="J329">
        <f t="shared" si="15"/>
        <v>2</v>
      </c>
      <c r="K329" t="str">
        <f t="shared" si="16"/>
        <v>845119/530244321</v>
      </c>
      <c r="L329" s="1" t="str">
        <f t="shared" si="17"/>
        <v>8451195302</v>
      </c>
    </row>
    <row r="330" spans="1:12" x14ac:dyDescent="0.25">
      <c r="A330">
        <v>1</v>
      </c>
      <c r="B330" t="s">
        <v>2115</v>
      </c>
      <c r="C330" s="1" t="s">
        <v>111</v>
      </c>
      <c r="D330" s="1" t="s">
        <v>110</v>
      </c>
      <c r="E330" s="1" t="s">
        <v>109</v>
      </c>
      <c r="F330" s="1" t="s">
        <v>6</v>
      </c>
      <c r="G330" s="2">
        <v>44321</v>
      </c>
      <c r="H330" s="2">
        <v>44321</v>
      </c>
      <c r="I330" s="1" t="s">
        <v>92</v>
      </c>
      <c r="J330">
        <f t="shared" si="15"/>
        <v>0</v>
      </c>
      <c r="K330" t="str">
        <f t="shared" si="16"/>
        <v>825718/012944321</v>
      </c>
      <c r="L330" s="1" t="str">
        <f t="shared" si="17"/>
        <v>8257180129</v>
      </c>
    </row>
    <row r="331" spans="1:12" x14ac:dyDescent="0.25">
      <c r="A331">
        <v>1</v>
      </c>
      <c r="B331" t="s">
        <v>2115</v>
      </c>
      <c r="C331" s="1" t="s">
        <v>108</v>
      </c>
      <c r="D331" s="1" t="s">
        <v>107</v>
      </c>
      <c r="E331" s="1" t="s">
        <v>106</v>
      </c>
      <c r="F331" s="1" t="s">
        <v>6</v>
      </c>
      <c r="G331" s="2">
        <v>44318</v>
      </c>
      <c r="H331" s="2">
        <v>44323</v>
      </c>
      <c r="I331" s="1" t="s">
        <v>92</v>
      </c>
      <c r="J331">
        <f t="shared" si="15"/>
        <v>5</v>
      </c>
      <c r="K331" t="str">
        <f t="shared" si="16"/>
        <v>965413/570044318</v>
      </c>
      <c r="L331" s="1" t="str">
        <f t="shared" si="17"/>
        <v>9654135700</v>
      </c>
    </row>
    <row r="332" spans="1:12" x14ac:dyDescent="0.25">
      <c r="A332">
        <v>1</v>
      </c>
      <c r="B332" t="s">
        <v>2115</v>
      </c>
      <c r="C332" s="1" t="s">
        <v>105</v>
      </c>
      <c r="D332" s="1" t="s">
        <v>104</v>
      </c>
      <c r="E332" s="1" t="s">
        <v>103</v>
      </c>
      <c r="F332" s="1" t="s">
        <v>1</v>
      </c>
      <c r="G332" s="2">
        <v>44326</v>
      </c>
      <c r="H332" s="2">
        <v>44327</v>
      </c>
      <c r="I332" s="1" t="s">
        <v>102</v>
      </c>
      <c r="J332">
        <f t="shared" si="15"/>
        <v>1</v>
      </c>
      <c r="K332" t="str">
        <f t="shared" si="16"/>
        <v>435519/45844326</v>
      </c>
      <c r="L332" s="1" t="str">
        <f t="shared" si="17"/>
        <v>435519458</v>
      </c>
    </row>
    <row r="333" spans="1:12" x14ac:dyDescent="0.25">
      <c r="A333">
        <v>1</v>
      </c>
      <c r="B333" t="s">
        <v>2115</v>
      </c>
      <c r="C333" s="1" t="s">
        <v>101</v>
      </c>
      <c r="D333" s="1" t="s">
        <v>100</v>
      </c>
      <c r="E333" s="1" t="s">
        <v>99</v>
      </c>
      <c r="F333" s="1" t="s">
        <v>6</v>
      </c>
      <c r="G333" s="2">
        <v>44324</v>
      </c>
      <c r="H333" s="2">
        <v>44328</v>
      </c>
      <c r="I333" s="1" t="s">
        <v>92</v>
      </c>
      <c r="J333">
        <f t="shared" si="15"/>
        <v>4</v>
      </c>
      <c r="K333" t="str">
        <f t="shared" si="16"/>
        <v>825116/484544324</v>
      </c>
      <c r="L333" s="1" t="str">
        <f t="shared" si="17"/>
        <v>8251164845</v>
      </c>
    </row>
    <row r="334" spans="1:12" x14ac:dyDescent="0.25">
      <c r="A334">
        <v>1</v>
      </c>
      <c r="B334" t="s">
        <v>2115</v>
      </c>
      <c r="C334" s="1" t="s">
        <v>98</v>
      </c>
      <c r="D334" s="1" t="s">
        <v>97</v>
      </c>
      <c r="E334" s="1" t="s">
        <v>96</v>
      </c>
      <c r="F334" s="1" t="s">
        <v>1</v>
      </c>
      <c r="G334" s="2">
        <v>44343</v>
      </c>
      <c r="H334" s="2">
        <v>44346</v>
      </c>
      <c r="I334" s="1" t="s">
        <v>92</v>
      </c>
      <c r="J334">
        <f t="shared" si="15"/>
        <v>3</v>
      </c>
      <c r="K334" t="str">
        <f t="shared" si="16"/>
        <v>885513/577344343</v>
      </c>
      <c r="L334" s="1" t="str">
        <f t="shared" si="17"/>
        <v>8855135773</v>
      </c>
    </row>
    <row r="335" spans="1:12" x14ac:dyDescent="0.25">
      <c r="A335">
        <v>1</v>
      </c>
      <c r="B335" t="s">
        <v>2115</v>
      </c>
      <c r="C335" s="1" t="s">
        <v>95</v>
      </c>
      <c r="D335" s="1" t="s">
        <v>94</v>
      </c>
      <c r="E335" s="1" t="s">
        <v>93</v>
      </c>
      <c r="F335" s="1" t="s">
        <v>6</v>
      </c>
      <c r="G335" s="2">
        <v>44318</v>
      </c>
      <c r="H335" s="2">
        <v>44321</v>
      </c>
      <c r="I335" s="1" t="s">
        <v>92</v>
      </c>
      <c r="J335">
        <f t="shared" si="15"/>
        <v>3</v>
      </c>
      <c r="K335" t="str">
        <f t="shared" si="16"/>
        <v>835701/526044318</v>
      </c>
      <c r="L335" s="1" t="str">
        <f t="shared" si="17"/>
        <v>8357015260</v>
      </c>
    </row>
    <row r="336" spans="1:12" x14ac:dyDescent="0.25">
      <c r="A336">
        <v>1</v>
      </c>
      <c r="B336" t="s">
        <v>2115</v>
      </c>
      <c r="C336" s="1" t="s">
        <v>91</v>
      </c>
      <c r="D336" s="1" t="s">
        <v>90</v>
      </c>
      <c r="E336" s="1" t="s">
        <v>89</v>
      </c>
      <c r="F336" s="1" t="s">
        <v>6</v>
      </c>
      <c r="G336" s="2">
        <v>44318</v>
      </c>
      <c r="H336" s="2">
        <v>44323</v>
      </c>
      <c r="I336" s="1" t="s">
        <v>88</v>
      </c>
      <c r="J336">
        <f t="shared" si="15"/>
        <v>5</v>
      </c>
      <c r="K336" t="str">
        <f t="shared" si="16"/>
        <v>756121/533244318</v>
      </c>
      <c r="L336" s="1" t="str">
        <f t="shared" si="17"/>
        <v>7561215332</v>
      </c>
    </row>
    <row r="337" spans="1:12" x14ac:dyDescent="0.25">
      <c r="A337">
        <v>1</v>
      </c>
      <c r="B337" t="s">
        <v>2115</v>
      </c>
      <c r="C337" s="1" t="s">
        <v>87</v>
      </c>
      <c r="D337" s="1" t="s">
        <v>86</v>
      </c>
      <c r="E337" s="1" t="s">
        <v>85</v>
      </c>
      <c r="F337" s="1" t="s">
        <v>6</v>
      </c>
      <c r="G337" s="2">
        <v>44321</v>
      </c>
      <c r="H337" s="2">
        <v>44326</v>
      </c>
      <c r="I337" s="1" t="s">
        <v>5</v>
      </c>
      <c r="J337">
        <f t="shared" si="15"/>
        <v>5</v>
      </c>
      <c r="K337" t="str">
        <f t="shared" si="16"/>
        <v>875905/577844321</v>
      </c>
      <c r="L337" s="1" t="str">
        <f t="shared" si="17"/>
        <v>8759055778</v>
      </c>
    </row>
    <row r="338" spans="1:12" x14ac:dyDescent="0.25">
      <c r="A338">
        <v>1</v>
      </c>
      <c r="B338" t="s">
        <v>2115</v>
      </c>
      <c r="C338" s="1" t="s">
        <v>84</v>
      </c>
      <c r="D338" s="1" t="s">
        <v>83</v>
      </c>
      <c r="E338" s="1" t="s">
        <v>82</v>
      </c>
      <c r="F338" s="1" t="s">
        <v>1</v>
      </c>
      <c r="G338" s="2">
        <v>44336</v>
      </c>
      <c r="H338" s="2">
        <v>44337</v>
      </c>
      <c r="I338" s="1" t="s">
        <v>81</v>
      </c>
      <c r="J338">
        <f t="shared" si="15"/>
        <v>1</v>
      </c>
      <c r="K338" t="str">
        <f t="shared" si="16"/>
        <v>586209/145544336</v>
      </c>
      <c r="L338" s="1" t="str">
        <f t="shared" si="17"/>
        <v>5862091455</v>
      </c>
    </row>
    <row r="339" spans="1:12" x14ac:dyDescent="0.25">
      <c r="A339">
        <v>1</v>
      </c>
      <c r="B339" t="s">
        <v>2115</v>
      </c>
      <c r="C339" s="1" t="s">
        <v>80</v>
      </c>
      <c r="D339" s="1" t="s">
        <v>79</v>
      </c>
      <c r="E339" s="1" t="s">
        <v>78</v>
      </c>
      <c r="F339" s="1" t="s">
        <v>1</v>
      </c>
      <c r="G339" s="2">
        <v>44341</v>
      </c>
      <c r="H339" s="2">
        <v>44345</v>
      </c>
      <c r="I339" s="1" t="s">
        <v>71</v>
      </c>
      <c r="J339">
        <f t="shared" si="15"/>
        <v>4</v>
      </c>
      <c r="K339" t="str">
        <f t="shared" si="16"/>
        <v>856221/630044341</v>
      </c>
      <c r="L339" s="1" t="str">
        <f t="shared" si="17"/>
        <v>8562216300</v>
      </c>
    </row>
    <row r="340" spans="1:12" x14ac:dyDescent="0.25">
      <c r="A340">
        <v>1</v>
      </c>
      <c r="B340" t="s">
        <v>2115</v>
      </c>
      <c r="C340" s="1" t="s">
        <v>77</v>
      </c>
      <c r="D340" s="1" t="s">
        <v>76</v>
      </c>
      <c r="E340" s="1" t="s">
        <v>75</v>
      </c>
      <c r="F340" s="1" t="s">
        <v>1</v>
      </c>
      <c r="G340" s="2">
        <v>44325</v>
      </c>
      <c r="H340" s="2">
        <v>44328</v>
      </c>
      <c r="I340" s="1" t="s">
        <v>64</v>
      </c>
      <c r="J340">
        <f t="shared" si="15"/>
        <v>3</v>
      </c>
      <c r="K340" t="str">
        <f t="shared" si="16"/>
        <v>535827/24444325</v>
      </c>
      <c r="L340" s="1" t="str">
        <f t="shared" si="17"/>
        <v>535827244</v>
      </c>
    </row>
    <row r="341" spans="1:12" x14ac:dyDescent="0.25">
      <c r="A341">
        <v>1</v>
      </c>
      <c r="B341" t="s">
        <v>2115</v>
      </c>
      <c r="C341" s="1" t="s">
        <v>74</v>
      </c>
      <c r="D341" s="1" t="s">
        <v>73</v>
      </c>
      <c r="E341" s="1" t="s">
        <v>72</v>
      </c>
      <c r="F341" s="1" t="s">
        <v>1</v>
      </c>
      <c r="G341" s="2">
        <v>44339</v>
      </c>
      <c r="H341" s="2">
        <v>44342</v>
      </c>
      <c r="I341" s="1" t="s">
        <v>71</v>
      </c>
      <c r="J341">
        <f t="shared" si="15"/>
        <v>3</v>
      </c>
      <c r="K341" t="str">
        <f t="shared" si="16"/>
        <v>685528/009144339</v>
      </c>
      <c r="L341" s="1" t="str">
        <f t="shared" si="17"/>
        <v>6855280091</v>
      </c>
    </row>
    <row r="342" spans="1:12" x14ac:dyDescent="0.25">
      <c r="A342">
        <v>1</v>
      </c>
      <c r="B342" t="s">
        <v>2115</v>
      </c>
      <c r="C342" s="1" t="s">
        <v>70</v>
      </c>
      <c r="D342" s="1" t="s">
        <v>69</v>
      </c>
      <c r="E342" s="1" t="s">
        <v>68</v>
      </c>
      <c r="F342" s="1" t="s">
        <v>1</v>
      </c>
      <c r="G342" s="2">
        <v>44319</v>
      </c>
      <c r="H342" s="2">
        <v>44326</v>
      </c>
      <c r="I342" s="1" t="s">
        <v>48</v>
      </c>
      <c r="J342">
        <f t="shared" ref="J342:J360" si="18">IF(G342=H342,0,IF(G342&lt;DATE(2021,5,1),H342-DATE(2021,5,1),H342-G342))</f>
        <v>7</v>
      </c>
      <c r="K342" t="str">
        <f t="shared" si="16"/>
        <v>665619/226844319</v>
      </c>
      <c r="L342" s="1" t="str">
        <f t="shared" si="17"/>
        <v>6656192268</v>
      </c>
    </row>
    <row r="343" spans="1:12" x14ac:dyDescent="0.25">
      <c r="A343">
        <v>1</v>
      </c>
      <c r="B343" t="s">
        <v>2115</v>
      </c>
      <c r="C343" s="1" t="s">
        <v>67</v>
      </c>
      <c r="D343" s="1" t="s">
        <v>66</v>
      </c>
      <c r="E343" s="1" t="s">
        <v>65</v>
      </c>
      <c r="F343" s="1" t="s">
        <v>1</v>
      </c>
      <c r="G343" s="2">
        <v>44313</v>
      </c>
      <c r="H343" s="2">
        <v>44319</v>
      </c>
      <c r="I343" s="1" t="s">
        <v>64</v>
      </c>
      <c r="J343">
        <f t="shared" si="18"/>
        <v>2</v>
      </c>
      <c r="K343" t="str">
        <f t="shared" si="16"/>
        <v>566005/181544313</v>
      </c>
      <c r="L343" s="1" t="str">
        <f t="shared" si="17"/>
        <v>5660051815</v>
      </c>
    </row>
    <row r="344" spans="1:12" x14ac:dyDescent="0.25">
      <c r="A344">
        <v>1</v>
      </c>
      <c r="B344" t="s">
        <v>2115</v>
      </c>
      <c r="C344" s="1" t="s">
        <v>63</v>
      </c>
      <c r="D344" s="1" t="s">
        <v>62</v>
      </c>
      <c r="E344" s="1" t="s">
        <v>61</v>
      </c>
      <c r="F344" s="1" t="s">
        <v>6</v>
      </c>
      <c r="G344" s="2">
        <v>44322</v>
      </c>
      <c r="H344" s="2">
        <v>44327</v>
      </c>
      <c r="I344" s="1" t="s">
        <v>22</v>
      </c>
      <c r="J344">
        <f t="shared" si="18"/>
        <v>5</v>
      </c>
      <c r="K344" t="str">
        <f t="shared" si="16"/>
        <v>935705/131944322</v>
      </c>
      <c r="L344" s="1" t="str">
        <f t="shared" si="17"/>
        <v>9357051319</v>
      </c>
    </row>
    <row r="345" spans="1:12" x14ac:dyDescent="0.25">
      <c r="A345">
        <v>1</v>
      </c>
      <c r="B345" t="s">
        <v>2115</v>
      </c>
      <c r="C345" s="1" t="s">
        <v>60</v>
      </c>
      <c r="D345" s="1" t="s">
        <v>59</v>
      </c>
      <c r="E345" s="1" t="s">
        <v>58</v>
      </c>
      <c r="F345" s="1" t="s">
        <v>6</v>
      </c>
      <c r="G345" s="2">
        <v>44325</v>
      </c>
      <c r="H345" s="2">
        <v>44328</v>
      </c>
      <c r="I345" s="1" t="s">
        <v>44</v>
      </c>
      <c r="J345">
        <f t="shared" si="18"/>
        <v>3</v>
      </c>
      <c r="K345" t="str">
        <f t="shared" si="16"/>
        <v>896211/573444325</v>
      </c>
      <c r="L345" s="1" t="str">
        <f t="shared" si="17"/>
        <v>8962115734</v>
      </c>
    </row>
    <row r="346" spans="1:12" x14ac:dyDescent="0.25">
      <c r="A346">
        <v>1</v>
      </c>
      <c r="B346" t="s">
        <v>2115</v>
      </c>
      <c r="C346" s="1" t="s">
        <v>57</v>
      </c>
      <c r="D346" s="1" t="s">
        <v>56</v>
      </c>
      <c r="E346" s="1" t="s">
        <v>55</v>
      </c>
      <c r="F346" s="1" t="s">
        <v>6</v>
      </c>
      <c r="G346" s="2">
        <v>44313</v>
      </c>
      <c r="H346" s="2">
        <v>44317</v>
      </c>
      <c r="I346" s="1" t="s">
        <v>37</v>
      </c>
      <c r="J346">
        <f t="shared" si="18"/>
        <v>0</v>
      </c>
      <c r="K346" t="str">
        <f t="shared" si="16"/>
        <v>955303/606444313</v>
      </c>
      <c r="L346" s="1" t="str">
        <f t="shared" si="17"/>
        <v>9553036064</v>
      </c>
    </row>
    <row r="347" spans="1:12" x14ac:dyDescent="0.25">
      <c r="A347">
        <v>1</v>
      </c>
      <c r="B347" t="s">
        <v>2115</v>
      </c>
      <c r="C347" s="1" t="s">
        <v>54</v>
      </c>
      <c r="D347" s="1" t="s">
        <v>53</v>
      </c>
      <c r="E347" s="1" t="s">
        <v>52</v>
      </c>
      <c r="F347" s="1" t="s">
        <v>6</v>
      </c>
      <c r="G347" s="2">
        <v>44332</v>
      </c>
      <c r="H347" s="2">
        <v>44334</v>
      </c>
      <c r="I347" s="1" t="s">
        <v>37</v>
      </c>
      <c r="J347">
        <f t="shared" si="18"/>
        <v>2</v>
      </c>
      <c r="K347" t="str">
        <f t="shared" si="16"/>
        <v>955630/577044332</v>
      </c>
      <c r="L347" s="1" t="str">
        <f t="shared" si="17"/>
        <v>9556305770</v>
      </c>
    </row>
    <row r="348" spans="1:12" x14ac:dyDescent="0.25">
      <c r="A348">
        <v>1</v>
      </c>
      <c r="B348" t="s">
        <v>2115</v>
      </c>
      <c r="C348" s="1" t="s">
        <v>51</v>
      </c>
      <c r="D348" s="1" t="s">
        <v>50</v>
      </c>
      <c r="E348" s="1" t="s">
        <v>49</v>
      </c>
      <c r="F348" s="1" t="s">
        <v>1</v>
      </c>
      <c r="G348" s="2">
        <v>44326</v>
      </c>
      <c r="H348" s="2">
        <v>44327</v>
      </c>
      <c r="I348" s="1" t="s">
        <v>48</v>
      </c>
      <c r="J348">
        <f t="shared" si="18"/>
        <v>1</v>
      </c>
      <c r="K348" t="str">
        <f t="shared" si="16"/>
        <v>806023/567844326</v>
      </c>
      <c r="L348" s="1" t="str">
        <f t="shared" si="17"/>
        <v>8060235678</v>
      </c>
    </row>
    <row r="349" spans="1:12" x14ac:dyDescent="0.25">
      <c r="A349">
        <v>1</v>
      </c>
      <c r="B349" t="s">
        <v>2115</v>
      </c>
      <c r="C349" s="1" t="s">
        <v>47</v>
      </c>
      <c r="D349" s="1" t="s">
        <v>46</v>
      </c>
      <c r="E349" s="1" t="s">
        <v>45</v>
      </c>
      <c r="F349" s="1" t="s">
        <v>1</v>
      </c>
      <c r="G349" s="2">
        <v>44338</v>
      </c>
      <c r="H349" s="2">
        <v>44340</v>
      </c>
      <c r="I349" s="1" t="s">
        <v>44</v>
      </c>
      <c r="J349">
        <f t="shared" si="18"/>
        <v>2</v>
      </c>
      <c r="K349" t="str">
        <f t="shared" si="16"/>
        <v>805423/568444338</v>
      </c>
      <c r="L349" s="1" t="str">
        <f t="shared" si="17"/>
        <v>8054235684</v>
      </c>
    </row>
    <row r="350" spans="1:12" x14ac:dyDescent="0.25">
      <c r="A350">
        <v>1</v>
      </c>
      <c r="B350" t="s">
        <v>2115</v>
      </c>
      <c r="C350" s="1" t="s">
        <v>43</v>
      </c>
      <c r="D350" s="1" t="s">
        <v>42</v>
      </c>
      <c r="E350" s="1" t="s">
        <v>41</v>
      </c>
      <c r="F350" s="1" t="s">
        <v>6</v>
      </c>
      <c r="G350" s="2">
        <v>44335</v>
      </c>
      <c r="H350" s="2">
        <v>44338</v>
      </c>
      <c r="I350" s="1" t="s">
        <v>5</v>
      </c>
      <c r="J350">
        <f t="shared" si="18"/>
        <v>3</v>
      </c>
      <c r="K350" t="str">
        <f t="shared" si="16"/>
        <v>955522/572444335</v>
      </c>
      <c r="L350" s="1" t="str">
        <f t="shared" si="17"/>
        <v>9555225724</v>
      </c>
    </row>
    <row r="351" spans="1:12" x14ac:dyDescent="0.25">
      <c r="A351">
        <v>1</v>
      </c>
      <c r="B351" t="s">
        <v>2115</v>
      </c>
      <c r="C351" s="1" t="s">
        <v>40</v>
      </c>
      <c r="D351" s="1" t="s">
        <v>39</v>
      </c>
      <c r="E351" s="1" t="s">
        <v>38</v>
      </c>
      <c r="F351" s="1" t="s">
        <v>6</v>
      </c>
      <c r="G351" s="2">
        <v>44320</v>
      </c>
      <c r="H351" s="2">
        <v>44321</v>
      </c>
      <c r="I351" s="1" t="s">
        <v>37</v>
      </c>
      <c r="J351">
        <f t="shared" si="18"/>
        <v>1</v>
      </c>
      <c r="K351" t="str">
        <f t="shared" si="16"/>
        <v>845105/586644320</v>
      </c>
      <c r="L351" s="1" t="str">
        <f t="shared" si="17"/>
        <v>8451055866</v>
      </c>
    </row>
    <row r="352" spans="1:12" x14ac:dyDescent="0.25">
      <c r="A352">
        <v>1</v>
      </c>
      <c r="B352" t="s">
        <v>2115</v>
      </c>
      <c r="C352" s="1" t="s">
        <v>36</v>
      </c>
      <c r="D352" s="1" t="s">
        <v>35</v>
      </c>
      <c r="E352" s="1" t="s">
        <v>34</v>
      </c>
      <c r="F352" s="1" t="s">
        <v>1</v>
      </c>
      <c r="G352" s="2">
        <v>44322</v>
      </c>
      <c r="H352" s="2">
        <v>44323</v>
      </c>
      <c r="I352" s="1" t="s">
        <v>33</v>
      </c>
      <c r="J352">
        <f t="shared" si="18"/>
        <v>1</v>
      </c>
      <c r="K352" t="str">
        <f t="shared" si="16"/>
        <v>795329/532844322</v>
      </c>
      <c r="L352" s="1" t="str">
        <f t="shared" si="17"/>
        <v>7953295328</v>
      </c>
    </row>
    <row r="353" spans="1:12" x14ac:dyDescent="0.25">
      <c r="A353">
        <v>1</v>
      </c>
      <c r="B353" t="s">
        <v>2115</v>
      </c>
      <c r="C353" s="1" t="s">
        <v>32</v>
      </c>
      <c r="D353" s="1" t="s">
        <v>31</v>
      </c>
      <c r="E353" s="1" t="s">
        <v>30</v>
      </c>
      <c r="F353" s="1" t="s">
        <v>1</v>
      </c>
      <c r="G353" s="2">
        <v>44322</v>
      </c>
      <c r="H353" s="2">
        <v>44334</v>
      </c>
      <c r="I353" s="1" t="s">
        <v>5</v>
      </c>
      <c r="J353">
        <f t="shared" si="18"/>
        <v>12</v>
      </c>
      <c r="K353" t="str">
        <f t="shared" si="16"/>
        <v>865529/437344322</v>
      </c>
      <c r="L353" s="1" t="str">
        <f t="shared" si="17"/>
        <v>8655294373</v>
      </c>
    </row>
    <row r="354" spans="1:12" x14ac:dyDescent="0.25">
      <c r="A354">
        <v>1</v>
      </c>
      <c r="B354" t="s">
        <v>2115</v>
      </c>
      <c r="C354" s="1" t="s">
        <v>29</v>
      </c>
      <c r="D354" s="1" t="s">
        <v>28</v>
      </c>
      <c r="E354" s="1" t="s">
        <v>27</v>
      </c>
      <c r="F354" s="1" t="s">
        <v>1</v>
      </c>
      <c r="G354" s="2">
        <v>44327</v>
      </c>
      <c r="H354" s="2">
        <v>44327</v>
      </c>
      <c r="I354" s="1" t="s">
        <v>26</v>
      </c>
      <c r="J354">
        <f t="shared" si="18"/>
        <v>0</v>
      </c>
      <c r="K354" t="str">
        <f t="shared" si="16"/>
        <v>786105/534544327</v>
      </c>
      <c r="L354" s="1" t="str">
        <f t="shared" si="17"/>
        <v>7861055345</v>
      </c>
    </row>
    <row r="355" spans="1:12" x14ac:dyDescent="0.25">
      <c r="A355">
        <v>1</v>
      </c>
      <c r="B355" t="s">
        <v>2115</v>
      </c>
      <c r="C355" s="1" t="s">
        <v>25</v>
      </c>
      <c r="D355" s="1" t="s">
        <v>24</v>
      </c>
      <c r="E355" s="1" t="s">
        <v>23</v>
      </c>
      <c r="F355" s="1" t="s">
        <v>6</v>
      </c>
      <c r="G355" s="2">
        <v>44331</v>
      </c>
      <c r="H355" s="2">
        <v>44335</v>
      </c>
      <c r="I355" s="1" t="s">
        <v>22</v>
      </c>
      <c r="J355">
        <f t="shared" si="18"/>
        <v>4</v>
      </c>
      <c r="K355" t="str">
        <f t="shared" si="16"/>
        <v>886020/577244331</v>
      </c>
      <c r="L355" s="1" t="str">
        <f t="shared" si="17"/>
        <v>8860205772</v>
      </c>
    </row>
    <row r="356" spans="1:12" x14ac:dyDescent="0.25">
      <c r="A356">
        <v>1</v>
      </c>
      <c r="B356" t="s">
        <v>2115</v>
      </c>
      <c r="C356" s="1" t="s">
        <v>21</v>
      </c>
      <c r="D356" s="1" t="s">
        <v>20</v>
      </c>
      <c r="E356" s="1" t="s">
        <v>19</v>
      </c>
      <c r="F356" s="1" t="s">
        <v>1</v>
      </c>
      <c r="G356" s="2">
        <v>44323</v>
      </c>
      <c r="H356" s="2">
        <v>44324</v>
      </c>
      <c r="I356" s="1" t="s">
        <v>18</v>
      </c>
      <c r="J356">
        <f t="shared" si="18"/>
        <v>1</v>
      </c>
      <c r="K356" t="str">
        <f t="shared" si="16"/>
        <v>705814/569944323</v>
      </c>
      <c r="L356" s="1" t="str">
        <f t="shared" si="17"/>
        <v>7058145699</v>
      </c>
    </row>
    <row r="357" spans="1:12" x14ac:dyDescent="0.25">
      <c r="A357">
        <v>1</v>
      </c>
      <c r="B357" t="s">
        <v>2115</v>
      </c>
      <c r="C357" s="1" t="s">
        <v>17</v>
      </c>
      <c r="D357" s="1" t="s">
        <v>16</v>
      </c>
      <c r="E357" s="1" t="s">
        <v>15</v>
      </c>
      <c r="F357" s="1" t="s">
        <v>1</v>
      </c>
      <c r="G357" s="2">
        <v>44323</v>
      </c>
      <c r="H357" s="2">
        <v>44326</v>
      </c>
      <c r="I357" s="1" t="s">
        <v>14</v>
      </c>
      <c r="J357">
        <f t="shared" si="18"/>
        <v>3</v>
      </c>
      <c r="K357" t="str">
        <f t="shared" si="16"/>
        <v>446101/13444323</v>
      </c>
      <c r="L357" s="1" t="str">
        <f t="shared" si="17"/>
        <v>446101134</v>
      </c>
    </row>
    <row r="358" spans="1:12" x14ac:dyDescent="0.25">
      <c r="A358">
        <v>1</v>
      </c>
      <c r="B358" t="s">
        <v>2115</v>
      </c>
      <c r="C358" s="1" t="s">
        <v>13</v>
      </c>
      <c r="D358" s="1" t="s">
        <v>12</v>
      </c>
      <c r="E358" s="1" t="s">
        <v>11</v>
      </c>
      <c r="F358" s="1" t="s">
        <v>6</v>
      </c>
      <c r="G358" s="2">
        <v>44336</v>
      </c>
      <c r="H358" s="2">
        <v>44344</v>
      </c>
      <c r="I358" s="1" t="s">
        <v>10</v>
      </c>
      <c r="J358">
        <f t="shared" si="18"/>
        <v>8</v>
      </c>
      <c r="K358" t="str">
        <f t="shared" si="16"/>
        <v>905805/571044336</v>
      </c>
      <c r="L358" s="1" t="str">
        <f t="shared" si="17"/>
        <v>9058055710</v>
      </c>
    </row>
    <row r="359" spans="1:12" x14ac:dyDescent="0.25">
      <c r="A359">
        <v>1</v>
      </c>
      <c r="B359" t="s">
        <v>2115</v>
      </c>
      <c r="C359" s="1" t="s">
        <v>9</v>
      </c>
      <c r="D359" s="1" t="s">
        <v>8</v>
      </c>
      <c r="E359" s="1" t="s">
        <v>7</v>
      </c>
      <c r="F359" s="1" t="s">
        <v>6</v>
      </c>
      <c r="G359" s="2">
        <v>44319</v>
      </c>
      <c r="H359" s="2">
        <v>44323</v>
      </c>
      <c r="I359" s="1" t="s">
        <v>5</v>
      </c>
      <c r="J359">
        <f t="shared" si="18"/>
        <v>4</v>
      </c>
      <c r="K359" t="str">
        <f t="shared" si="16"/>
        <v>895301/575344319</v>
      </c>
      <c r="L359" s="1" t="str">
        <f t="shared" si="17"/>
        <v>8953015753</v>
      </c>
    </row>
    <row r="360" spans="1:12" x14ac:dyDescent="0.25">
      <c r="A360">
        <v>1</v>
      </c>
      <c r="B360" t="s">
        <v>2115</v>
      </c>
      <c r="C360" s="1" t="s">
        <v>4</v>
      </c>
      <c r="D360" s="1" t="s">
        <v>3</v>
      </c>
      <c r="E360" s="1" t="s">
        <v>2</v>
      </c>
      <c r="F360" s="1" t="s">
        <v>1</v>
      </c>
      <c r="G360" s="2">
        <v>44331</v>
      </c>
      <c r="H360" s="2">
        <v>44335</v>
      </c>
      <c r="I360" s="1" t="s">
        <v>0</v>
      </c>
      <c r="J360">
        <f t="shared" si="18"/>
        <v>4</v>
      </c>
      <c r="K360" t="str">
        <f t="shared" si="16"/>
        <v>865928/576744331</v>
      </c>
      <c r="L360" s="1" t="str">
        <f t="shared" si="17"/>
        <v>8659285767</v>
      </c>
    </row>
    <row r="361" spans="1:12" x14ac:dyDescent="0.25">
      <c r="A361">
        <v>1</v>
      </c>
      <c r="B361" t="s">
        <v>2162</v>
      </c>
      <c r="C361" s="1" t="s">
        <v>1564</v>
      </c>
      <c r="D361" s="1" t="s">
        <v>1563</v>
      </c>
      <c r="E361" s="1" t="s">
        <v>1562</v>
      </c>
      <c r="F361" s="1" t="s">
        <v>1</v>
      </c>
      <c r="G361" s="2">
        <v>44337</v>
      </c>
      <c r="H361" s="1" t="s">
        <v>1561</v>
      </c>
      <c r="I361" s="1"/>
      <c r="J361">
        <f>DATE(2021,5,31)-G361+1</f>
        <v>11</v>
      </c>
      <c r="K361" t="s">
        <v>2116</v>
      </c>
      <c r="L361" s="1" t="str">
        <f t="shared" si="17"/>
        <v>8756644457</v>
      </c>
    </row>
    <row r="362" spans="1:12" x14ac:dyDescent="0.25">
      <c r="A362">
        <v>1</v>
      </c>
      <c r="B362" t="s">
        <v>2162</v>
      </c>
      <c r="C362" s="1" t="s">
        <v>1547</v>
      </c>
      <c r="D362" s="1" t="s">
        <v>1546</v>
      </c>
      <c r="E362" s="1" t="s">
        <v>1545</v>
      </c>
      <c r="F362" s="1" t="s">
        <v>1</v>
      </c>
      <c r="G362" s="2">
        <v>44347</v>
      </c>
      <c r="H362" s="1" t="s">
        <v>1175</v>
      </c>
      <c r="I362" s="1"/>
      <c r="J362">
        <f t="shared" ref="J362:J406" si="19">DATE(2021,5,31)-G362+1</f>
        <v>1</v>
      </c>
      <c r="K362" t="s">
        <v>2117</v>
      </c>
      <c r="L362" s="1" t="str">
        <f t="shared" si="17"/>
        <v>435123471</v>
      </c>
    </row>
    <row r="363" spans="1:12" x14ac:dyDescent="0.25">
      <c r="A363">
        <v>1</v>
      </c>
      <c r="B363" t="s">
        <v>2162</v>
      </c>
      <c r="C363" s="1" t="s">
        <v>1543</v>
      </c>
      <c r="D363" s="1" t="s">
        <v>1542</v>
      </c>
      <c r="E363" s="1" t="s">
        <v>1541</v>
      </c>
      <c r="F363" s="1" t="s">
        <v>6</v>
      </c>
      <c r="G363" s="2">
        <v>44347</v>
      </c>
      <c r="H363" s="1" t="s">
        <v>1540</v>
      </c>
      <c r="I363" s="1"/>
      <c r="J363">
        <f t="shared" si="19"/>
        <v>1</v>
      </c>
      <c r="K363" t="s">
        <v>2118</v>
      </c>
      <c r="L363" s="1" t="str">
        <f t="shared" si="17"/>
        <v>9360235742</v>
      </c>
    </row>
    <row r="364" spans="1:12" x14ac:dyDescent="0.25">
      <c r="A364">
        <v>1</v>
      </c>
      <c r="B364" t="s">
        <v>2162</v>
      </c>
      <c r="C364" s="1" t="s">
        <v>1537</v>
      </c>
      <c r="D364" s="1" t="s">
        <v>1536</v>
      </c>
      <c r="E364" s="1" t="s">
        <v>1535</v>
      </c>
      <c r="F364" s="1" t="s">
        <v>1</v>
      </c>
      <c r="G364" s="2">
        <v>44328</v>
      </c>
      <c r="H364" s="1" t="s">
        <v>1457</v>
      </c>
      <c r="I364" s="1"/>
      <c r="J364">
        <f t="shared" si="19"/>
        <v>20</v>
      </c>
      <c r="K364" t="s">
        <v>2119</v>
      </c>
      <c r="L364" s="1" t="str">
        <f t="shared" si="17"/>
        <v>505721092</v>
      </c>
    </row>
    <row r="365" spans="1:12" x14ac:dyDescent="0.25">
      <c r="A365">
        <v>1</v>
      </c>
      <c r="B365" t="s">
        <v>2162</v>
      </c>
      <c r="C365" s="1" t="s">
        <v>1525</v>
      </c>
      <c r="D365" s="1" t="s">
        <v>1022</v>
      </c>
      <c r="E365" s="1" t="s">
        <v>1021</v>
      </c>
      <c r="F365" s="1" t="s">
        <v>1</v>
      </c>
      <c r="G365" s="2">
        <v>44328</v>
      </c>
      <c r="H365" s="1" t="s">
        <v>1524</v>
      </c>
      <c r="I365" s="1"/>
      <c r="J365" s="5">
        <v>1</v>
      </c>
      <c r="K365" t="s">
        <v>2120</v>
      </c>
      <c r="L365" s="1" t="str">
        <f t="shared" si="17"/>
        <v>6559081474</v>
      </c>
    </row>
    <row r="366" spans="1:12" x14ac:dyDescent="0.25">
      <c r="A366">
        <v>1</v>
      </c>
      <c r="B366" t="s">
        <v>2162</v>
      </c>
      <c r="C366" s="1" t="s">
        <v>1519</v>
      </c>
      <c r="D366" s="1" t="s">
        <v>1518</v>
      </c>
      <c r="E366" s="1" t="s">
        <v>1517</v>
      </c>
      <c r="F366" s="1" t="s">
        <v>429</v>
      </c>
      <c r="G366" s="2">
        <v>44341</v>
      </c>
      <c r="H366" s="1" t="s">
        <v>1516</v>
      </c>
      <c r="I366" s="1"/>
      <c r="J366">
        <f t="shared" si="19"/>
        <v>7</v>
      </c>
      <c r="K366" t="s">
        <v>2121</v>
      </c>
      <c r="L366" s="1" t="str">
        <f t="shared" si="17"/>
        <v>8852223842</v>
      </c>
    </row>
    <row r="367" spans="1:12" x14ac:dyDescent="0.25">
      <c r="A367">
        <v>1</v>
      </c>
      <c r="B367" t="s">
        <v>2162</v>
      </c>
      <c r="C367" s="1" t="s">
        <v>1515</v>
      </c>
      <c r="D367" s="1" t="s">
        <v>1514</v>
      </c>
      <c r="E367" s="1" t="s">
        <v>1513</v>
      </c>
      <c r="F367" s="1" t="s">
        <v>6</v>
      </c>
      <c r="G367" s="2">
        <v>44345</v>
      </c>
      <c r="H367" s="1" t="s">
        <v>1215</v>
      </c>
      <c r="I367" s="1"/>
      <c r="J367">
        <f t="shared" si="19"/>
        <v>3</v>
      </c>
      <c r="K367" t="s">
        <v>2122</v>
      </c>
      <c r="L367" s="1" t="str">
        <f t="shared" si="17"/>
        <v>9252204841</v>
      </c>
    </row>
    <row r="368" spans="1:12" x14ac:dyDescent="0.25">
      <c r="A368">
        <v>1</v>
      </c>
      <c r="B368" t="s">
        <v>2162</v>
      </c>
      <c r="C368" s="1" t="s">
        <v>1509</v>
      </c>
      <c r="D368" s="1" t="s">
        <v>1508</v>
      </c>
      <c r="E368" s="1" t="s">
        <v>1507</v>
      </c>
      <c r="F368" s="1" t="s">
        <v>6</v>
      </c>
      <c r="G368" s="2">
        <v>44346</v>
      </c>
      <c r="H368" s="1" t="s">
        <v>1506</v>
      </c>
      <c r="I368" s="1"/>
      <c r="J368">
        <f t="shared" si="19"/>
        <v>2</v>
      </c>
      <c r="K368" t="s">
        <v>2123</v>
      </c>
      <c r="L368" s="1" t="str">
        <f t="shared" si="17"/>
        <v>9453294851</v>
      </c>
    </row>
    <row r="369" spans="1:12" x14ac:dyDescent="0.25">
      <c r="A369">
        <v>1</v>
      </c>
      <c r="B369" t="s">
        <v>2162</v>
      </c>
      <c r="C369" s="1" t="s">
        <v>1502</v>
      </c>
      <c r="D369" s="1" t="s">
        <v>632</v>
      </c>
      <c r="E369" s="1" t="s">
        <v>631</v>
      </c>
      <c r="F369" s="1" t="s">
        <v>1</v>
      </c>
      <c r="G369" s="2">
        <v>44346</v>
      </c>
      <c r="H369" s="1" t="s">
        <v>1501</v>
      </c>
      <c r="I369" s="1"/>
      <c r="J369" s="5">
        <v>1</v>
      </c>
      <c r="K369" t="s">
        <v>2124</v>
      </c>
      <c r="L369" s="1" t="str">
        <f t="shared" si="17"/>
        <v>8058254314</v>
      </c>
    </row>
    <row r="370" spans="1:12" x14ac:dyDescent="0.25">
      <c r="A370">
        <v>1</v>
      </c>
      <c r="B370" t="s">
        <v>2162</v>
      </c>
      <c r="C370" s="1" t="s">
        <v>1499</v>
      </c>
      <c r="D370" s="1" t="s">
        <v>968</v>
      </c>
      <c r="E370" s="1" t="s">
        <v>967</v>
      </c>
      <c r="F370" s="1" t="s">
        <v>1</v>
      </c>
      <c r="G370" s="2">
        <v>44342</v>
      </c>
      <c r="H370" s="1" t="s">
        <v>1498</v>
      </c>
      <c r="I370" s="1"/>
      <c r="J370" s="5">
        <v>3</v>
      </c>
      <c r="K370" t="s">
        <v>2125</v>
      </c>
      <c r="L370" s="1" t="str">
        <f t="shared" si="17"/>
        <v>466218438</v>
      </c>
    </row>
    <row r="371" spans="1:12" x14ac:dyDescent="0.25">
      <c r="A371">
        <v>1</v>
      </c>
      <c r="B371" t="s">
        <v>2162</v>
      </c>
      <c r="C371" s="1" t="s">
        <v>1496</v>
      </c>
      <c r="D371" s="1" t="s">
        <v>1495</v>
      </c>
      <c r="E371" s="1" t="s">
        <v>1494</v>
      </c>
      <c r="F371" s="1" t="s">
        <v>6</v>
      </c>
      <c r="G371" s="2">
        <v>44344</v>
      </c>
      <c r="H371" s="1" t="s">
        <v>1493</v>
      </c>
      <c r="I371" s="1"/>
      <c r="J371">
        <f t="shared" si="19"/>
        <v>4</v>
      </c>
      <c r="K371" t="s">
        <v>2126</v>
      </c>
      <c r="L371" s="1" t="str">
        <f t="shared" si="17"/>
        <v>8753024830</v>
      </c>
    </row>
    <row r="372" spans="1:12" x14ac:dyDescent="0.25">
      <c r="A372">
        <v>1</v>
      </c>
      <c r="B372" t="s">
        <v>2162</v>
      </c>
      <c r="C372" s="1" t="s">
        <v>1477</v>
      </c>
      <c r="D372" s="1" t="s">
        <v>1476</v>
      </c>
      <c r="E372" s="1" t="s">
        <v>1475</v>
      </c>
      <c r="F372" s="1" t="s">
        <v>429</v>
      </c>
      <c r="G372" s="2">
        <v>44328</v>
      </c>
      <c r="H372" s="1" t="s">
        <v>1287</v>
      </c>
      <c r="I372" s="1"/>
      <c r="J372">
        <f t="shared" si="19"/>
        <v>20</v>
      </c>
      <c r="K372" t="s">
        <v>2127</v>
      </c>
      <c r="L372" s="1" t="str">
        <f t="shared" si="17"/>
        <v>8458165320</v>
      </c>
    </row>
    <row r="373" spans="1:12" x14ac:dyDescent="0.25">
      <c r="A373">
        <v>1</v>
      </c>
      <c r="B373" t="s">
        <v>2162</v>
      </c>
      <c r="C373" s="1" t="s">
        <v>1473</v>
      </c>
      <c r="D373" s="1" t="s">
        <v>1472</v>
      </c>
      <c r="E373" s="1" t="s">
        <v>1471</v>
      </c>
      <c r="F373" s="1" t="s">
        <v>6</v>
      </c>
      <c r="G373" s="2">
        <v>44344</v>
      </c>
      <c r="H373" s="1" t="s">
        <v>1470</v>
      </c>
      <c r="I373" s="1"/>
      <c r="J373">
        <f t="shared" si="19"/>
        <v>4</v>
      </c>
      <c r="K373" t="s">
        <v>2128</v>
      </c>
      <c r="L373" s="1" t="str">
        <f t="shared" si="17"/>
        <v>8757225081</v>
      </c>
    </row>
    <row r="374" spans="1:12" x14ac:dyDescent="0.25">
      <c r="A374">
        <v>1</v>
      </c>
      <c r="B374" t="s">
        <v>2162</v>
      </c>
      <c r="C374" s="1" t="s">
        <v>1448</v>
      </c>
      <c r="D374" s="1" t="s">
        <v>1447</v>
      </c>
      <c r="E374" s="1" t="s">
        <v>1446</v>
      </c>
      <c r="F374" s="1" t="s">
        <v>6</v>
      </c>
      <c r="G374" s="2">
        <v>44347</v>
      </c>
      <c r="H374" s="1" t="s">
        <v>1445</v>
      </c>
      <c r="I374" s="1"/>
      <c r="J374">
        <f t="shared" si="19"/>
        <v>1</v>
      </c>
      <c r="K374" t="s">
        <v>2129</v>
      </c>
      <c r="L374" s="1" t="str">
        <f t="shared" si="17"/>
        <v>8252152502</v>
      </c>
    </row>
    <row r="375" spans="1:12" x14ac:dyDescent="0.25">
      <c r="A375">
        <v>1</v>
      </c>
      <c r="B375" t="s">
        <v>2162</v>
      </c>
      <c r="C375" s="1" t="s">
        <v>1435</v>
      </c>
      <c r="D375" s="1" t="s">
        <v>778</v>
      </c>
      <c r="E375" s="1" t="s">
        <v>777</v>
      </c>
      <c r="F375" s="1" t="s">
        <v>1</v>
      </c>
      <c r="G375" s="2">
        <v>44335</v>
      </c>
      <c r="H375" s="1" t="s">
        <v>1434</v>
      </c>
      <c r="I375" s="1"/>
      <c r="J375" s="5">
        <v>1</v>
      </c>
      <c r="K375" t="s">
        <v>2130</v>
      </c>
      <c r="L375" s="1" t="str">
        <f t="shared" si="17"/>
        <v>395323441</v>
      </c>
    </row>
    <row r="376" spans="1:12" x14ac:dyDescent="0.25">
      <c r="A376">
        <v>1</v>
      </c>
      <c r="B376" t="s">
        <v>2162</v>
      </c>
      <c r="C376" s="1" t="s">
        <v>1421</v>
      </c>
      <c r="D376" s="1" t="s">
        <v>1420</v>
      </c>
      <c r="E376" s="1" t="s">
        <v>1419</v>
      </c>
      <c r="F376" s="1" t="s">
        <v>429</v>
      </c>
      <c r="G376" s="2">
        <v>44336</v>
      </c>
      <c r="H376" s="1" t="s">
        <v>1185</v>
      </c>
      <c r="I376" s="1"/>
      <c r="J376">
        <f t="shared" si="19"/>
        <v>12</v>
      </c>
      <c r="K376" t="s">
        <v>2131</v>
      </c>
      <c r="L376" s="1" t="str">
        <f t="shared" si="17"/>
        <v>9162193282</v>
      </c>
    </row>
    <row r="377" spans="1:12" x14ac:dyDescent="0.25">
      <c r="A377">
        <v>1</v>
      </c>
      <c r="B377" t="s">
        <v>2162</v>
      </c>
      <c r="C377" s="1" t="s">
        <v>1411</v>
      </c>
      <c r="D377" s="1" t="s">
        <v>1410</v>
      </c>
      <c r="E377" s="1" t="s">
        <v>1409</v>
      </c>
      <c r="F377" s="1" t="s">
        <v>1</v>
      </c>
      <c r="G377" s="2">
        <v>44347</v>
      </c>
      <c r="H377" s="1" t="s">
        <v>1408</v>
      </c>
      <c r="I377" s="1"/>
      <c r="J377">
        <f t="shared" si="19"/>
        <v>1</v>
      </c>
      <c r="K377" t="s">
        <v>2132</v>
      </c>
      <c r="L377" s="1" t="str">
        <f t="shared" si="17"/>
        <v>7653185309</v>
      </c>
    </row>
    <row r="378" spans="1:12" x14ac:dyDescent="0.25">
      <c r="A378">
        <v>1</v>
      </c>
      <c r="B378" t="s">
        <v>2162</v>
      </c>
      <c r="C378" s="1" t="s">
        <v>1404</v>
      </c>
      <c r="D378" s="1" t="s">
        <v>1403</v>
      </c>
      <c r="E378" s="1" t="s">
        <v>1402</v>
      </c>
      <c r="F378" s="1" t="s">
        <v>6</v>
      </c>
      <c r="G378" s="2">
        <v>44347</v>
      </c>
      <c r="H378" s="1" t="s">
        <v>1401</v>
      </c>
      <c r="I378" s="1"/>
      <c r="J378">
        <f t="shared" si="19"/>
        <v>1</v>
      </c>
      <c r="K378" t="s">
        <v>2133</v>
      </c>
      <c r="L378" s="1" t="str">
        <f t="shared" si="17"/>
        <v>8658225818</v>
      </c>
    </row>
    <row r="379" spans="1:12" x14ac:dyDescent="0.25">
      <c r="A379">
        <v>1</v>
      </c>
      <c r="B379" t="s">
        <v>2162</v>
      </c>
      <c r="C379" s="1" t="s">
        <v>1384</v>
      </c>
      <c r="D379" s="1" t="s">
        <v>1383</v>
      </c>
      <c r="E379" s="1" t="s">
        <v>1382</v>
      </c>
      <c r="F379" s="1" t="s">
        <v>1</v>
      </c>
      <c r="G379" s="2">
        <v>44347</v>
      </c>
      <c r="H379" s="1" t="s">
        <v>1381</v>
      </c>
      <c r="I379" s="1"/>
      <c r="J379">
        <f t="shared" si="19"/>
        <v>1</v>
      </c>
      <c r="K379" t="s">
        <v>2134</v>
      </c>
      <c r="L379" s="1" t="str">
        <f t="shared" si="17"/>
        <v>9260245709</v>
      </c>
    </row>
    <row r="380" spans="1:12" x14ac:dyDescent="0.25">
      <c r="A380">
        <v>1</v>
      </c>
      <c r="B380" t="s">
        <v>2162</v>
      </c>
      <c r="C380" s="1" t="s">
        <v>1373</v>
      </c>
      <c r="D380" s="1" t="s">
        <v>1372</v>
      </c>
      <c r="E380" s="1" t="s">
        <v>1371</v>
      </c>
      <c r="F380" s="1" t="s">
        <v>6</v>
      </c>
      <c r="G380" s="2">
        <v>44345</v>
      </c>
      <c r="H380" s="1" t="s">
        <v>1174</v>
      </c>
      <c r="I380" s="1"/>
      <c r="J380">
        <f t="shared" si="19"/>
        <v>3</v>
      </c>
      <c r="K380" t="s">
        <v>2135</v>
      </c>
      <c r="L380" s="1" t="str">
        <f t="shared" si="17"/>
        <v>8451244934</v>
      </c>
    </row>
    <row r="381" spans="1:12" x14ac:dyDescent="0.25">
      <c r="A381">
        <v>1</v>
      </c>
      <c r="B381" t="s">
        <v>2162</v>
      </c>
      <c r="C381" s="1" t="s">
        <v>1368</v>
      </c>
      <c r="D381" s="1" t="s">
        <v>1367</v>
      </c>
      <c r="E381" s="1" t="s">
        <v>1366</v>
      </c>
      <c r="F381" s="1" t="s">
        <v>1</v>
      </c>
      <c r="G381" s="2">
        <v>44347</v>
      </c>
      <c r="H381" s="1" t="s">
        <v>1365</v>
      </c>
      <c r="I381" s="1"/>
      <c r="J381">
        <f t="shared" si="19"/>
        <v>1</v>
      </c>
      <c r="K381" t="s">
        <v>2136</v>
      </c>
      <c r="L381" s="1" t="str">
        <f t="shared" si="17"/>
        <v>8458025334</v>
      </c>
    </row>
    <row r="382" spans="1:12" x14ac:dyDescent="0.25">
      <c r="A382">
        <v>1</v>
      </c>
      <c r="B382" t="s">
        <v>2162</v>
      </c>
      <c r="C382" s="1" t="s">
        <v>1361</v>
      </c>
      <c r="D382" s="1" t="s">
        <v>1360</v>
      </c>
      <c r="E382" s="1" t="s">
        <v>1359</v>
      </c>
      <c r="F382" s="1" t="s">
        <v>429</v>
      </c>
      <c r="G382" s="2">
        <v>44343</v>
      </c>
      <c r="H382" s="1" t="s">
        <v>1259</v>
      </c>
      <c r="I382" s="1"/>
      <c r="J382">
        <f t="shared" si="19"/>
        <v>5</v>
      </c>
      <c r="K382" t="s">
        <v>2137</v>
      </c>
      <c r="L382" s="1" t="str">
        <f t="shared" si="17"/>
        <v>9061276169</v>
      </c>
    </row>
    <row r="383" spans="1:12" x14ac:dyDescent="0.25">
      <c r="A383">
        <v>1</v>
      </c>
      <c r="B383" t="s">
        <v>2162</v>
      </c>
      <c r="C383" s="1" t="s">
        <v>1357</v>
      </c>
      <c r="D383" s="1" t="s">
        <v>1356</v>
      </c>
      <c r="E383" s="1" t="s">
        <v>1355</v>
      </c>
      <c r="F383" s="1" t="s">
        <v>6</v>
      </c>
      <c r="G383" s="2">
        <v>44347</v>
      </c>
      <c r="H383" s="1" t="s">
        <v>1354</v>
      </c>
      <c r="I383" s="1"/>
      <c r="J383">
        <f t="shared" si="19"/>
        <v>1</v>
      </c>
      <c r="K383" t="s">
        <v>2138</v>
      </c>
      <c r="L383" s="1" t="str">
        <f t="shared" si="17"/>
        <v>8861175169</v>
      </c>
    </row>
    <row r="384" spans="1:12" x14ac:dyDescent="0.25">
      <c r="A384">
        <v>1</v>
      </c>
      <c r="B384" t="s">
        <v>2162</v>
      </c>
      <c r="C384" s="1" t="s">
        <v>1345</v>
      </c>
      <c r="D384" s="1" t="s">
        <v>1344</v>
      </c>
      <c r="E384" s="1" t="s">
        <v>1343</v>
      </c>
      <c r="F384" s="1" t="s">
        <v>1</v>
      </c>
      <c r="G384" s="2">
        <v>44347</v>
      </c>
      <c r="H384" s="1" t="s">
        <v>1342</v>
      </c>
      <c r="I384" s="1"/>
      <c r="J384">
        <f t="shared" si="19"/>
        <v>1</v>
      </c>
      <c r="K384" t="s">
        <v>2139</v>
      </c>
      <c r="L384" s="1" t="str">
        <f t="shared" si="17"/>
        <v>8454172749</v>
      </c>
    </row>
    <row r="385" spans="1:12" x14ac:dyDescent="0.25">
      <c r="A385">
        <v>1</v>
      </c>
      <c r="B385" t="s">
        <v>2162</v>
      </c>
      <c r="C385" s="1" t="s">
        <v>1336</v>
      </c>
      <c r="D385" s="1" t="s">
        <v>1335</v>
      </c>
      <c r="E385" s="1" t="s">
        <v>1334</v>
      </c>
      <c r="F385" s="1" t="s">
        <v>429</v>
      </c>
      <c r="G385" s="2">
        <v>44337</v>
      </c>
      <c r="H385" s="1" t="s">
        <v>1333</v>
      </c>
      <c r="I385" s="1"/>
      <c r="J385">
        <f t="shared" si="19"/>
        <v>11</v>
      </c>
      <c r="K385" t="s">
        <v>2140</v>
      </c>
      <c r="L385" s="1" t="str">
        <f t="shared" si="17"/>
        <v>9162125302</v>
      </c>
    </row>
    <row r="386" spans="1:12" x14ac:dyDescent="0.25">
      <c r="A386">
        <v>1</v>
      </c>
      <c r="B386" t="s">
        <v>2162</v>
      </c>
      <c r="C386" s="1" t="s">
        <v>1331</v>
      </c>
      <c r="D386" s="1" t="s">
        <v>1330</v>
      </c>
      <c r="E386" s="1" t="s">
        <v>1329</v>
      </c>
      <c r="F386" s="1" t="s">
        <v>6</v>
      </c>
      <c r="G386" s="2">
        <v>44347</v>
      </c>
      <c r="H386" s="1" t="s">
        <v>1328</v>
      </c>
      <c r="I386" s="1"/>
      <c r="J386">
        <f t="shared" si="19"/>
        <v>1</v>
      </c>
      <c r="K386" t="s">
        <v>2141</v>
      </c>
      <c r="L386" s="1" t="str">
        <f t="shared" si="17"/>
        <v>9260234841</v>
      </c>
    </row>
    <row r="387" spans="1:12" x14ac:dyDescent="0.25">
      <c r="A387">
        <v>1</v>
      </c>
      <c r="B387" t="s">
        <v>2162</v>
      </c>
      <c r="C387" s="1" t="s">
        <v>1321</v>
      </c>
      <c r="D387" s="1" t="s">
        <v>1320</v>
      </c>
      <c r="E387" s="1" t="s">
        <v>1319</v>
      </c>
      <c r="F387" s="1" t="s">
        <v>429</v>
      </c>
      <c r="G387" s="2">
        <v>44344</v>
      </c>
      <c r="H387" s="1" t="s">
        <v>1318</v>
      </c>
      <c r="I387" s="1"/>
      <c r="J387">
        <f t="shared" si="19"/>
        <v>4</v>
      </c>
      <c r="K387" t="s">
        <v>2142</v>
      </c>
      <c r="L387" s="1" t="str">
        <f t="shared" ref="L387:L406" si="20">LEFT(E387,6)&amp;MID(E387,8,4)</f>
        <v>9458574488</v>
      </c>
    </row>
    <row r="388" spans="1:12" x14ac:dyDescent="0.25">
      <c r="A388">
        <v>1</v>
      </c>
      <c r="B388" t="s">
        <v>2162</v>
      </c>
      <c r="C388" s="1" t="s">
        <v>1315</v>
      </c>
      <c r="D388" s="1" t="s">
        <v>1314</v>
      </c>
      <c r="E388" s="1" t="s">
        <v>1313</v>
      </c>
      <c r="F388" s="1" t="s">
        <v>6</v>
      </c>
      <c r="G388" s="2">
        <v>44345</v>
      </c>
      <c r="H388" s="1" t="s">
        <v>1292</v>
      </c>
      <c r="I388" s="1"/>
      <c r="J388">
        <f t="shared" si="19"/>
        <v>3</v>
      </c>
      <c r="K388" t="s">
        <v>2143</v>
      </c>
      <c r="L388" s="1" t="str">
        <f t="shared" si="20"/>
        <v>8262035342</v>
      </c>
    </row>
    <row r="389" spans="1:12" x14ac:dyDescent="0.25">
      <c r="A389">
        <v>1</v>
      </c>
      <c r="B389" t="s">
        <v>2162</v>
      </c>
      <c r="C389" s="1" t="s">
        <v>1308</v>
      </c>
      <c r="D389" s="1" t="s">
        <v>1307</v>
      </c>
      <c r="E389" s="1" t="s">
        <v>1306</v>
      </c>
      <c r="F389" s="1" t="s">
        <v>6</v>
      </c>
      <c r="G389" s="2">
        <v>44343</v>
      </c>
      <c r="H389" s="1" t="s">
        <v>1305</v>
      </c>
      <c r="I389" s="1"/>
      <c r="J389">
        <f t="shared" si="19"/>
        <v>5</v>
      </c>
      <c r="K389" t="s">
        <v>2144</v>
      </c>
      <c r="L389" s="1" t="str">
        <f t="shared" si="20"/>
        <v>9557036170</v>
      </c>
    </row>
    <row r="390" spans="1:12" x14ac:dyDescent="0.25">
      <c r="A390">
        <v>1</v>
      </c>
      <c r="B390" t="s">
        <v>2162</v>
      </c>
      <c r="C390" s="1" t="s">
        <v>1302</v>
      </c>
      <c r="D390" s="1" t="s">
        <v>1301</v>
      </c>
      <c r="E390" s="1" t="s">
        <v>1300</v>
      </c>
      <c r="F390" s="1" t="s">
        <v>6</v>
      </c>
      <c r="G390" s="2">
        <v>44344</v>
      </c>
      <c r="H390" s="1" t="s">
        <v>1299</v>
      </c>
      <c r="I390" s="1"/>
      <c r="J390">
        <f t="shared" si="19"/>
        <v>4</v>
      </c>
      <c r="K390" t="s">
        <v>2145</v>
      </c>
      <c r="L390" s="1" t="str">
        <f t="shared" si="20"/>
        <v>8462045306</v>
      </c>
    </row>
    <row r="391" spans="1:12" x14ac:dyDescent="0.25">
      <c r="A391">
        <v>1</v>
      </c>
      <c r="B391" t="s">
        <v>2162</v>
      </c>
      <c r="C391" s="1" t="s">
        <v>1291</v>
      </c>
      <c r="D391" s="1" t="s">
        <v>1290</v>
      </c>
      <c r="E391" s="1" t="s">
        <v>1289</v>
      </c>
      <c r="F391" s="1" t="s">
        <v>6</v>
      </c>
      <c r="G391" s="2">
        <v>44345</v>
      </c>
      <c r="H391" s="1" t="s">
        <v>1288</v>
      </c>
      <c r="I391" s="1"/>
      <c r="J391">
        <f t="shared" si="19"/>
        <v>3</v>
      </c>
      <c r="K391" t="s">
        <v>2146</v>
      </c>
      <c r="L391" s="1" t="str">
        <f t="shared" si="20"/>
        <v>8558165803</v>
      </c>
    </row>
    <row r="392" spans="1:12" x14ac:dyDescent="0.25">
      <c r="A392">
        <v>1</v>
      </c>
      <c r="B392" t="s">
        <v>2162</v>
      </c>
      <c r="C392" s="1" t="s">
        <v>1285</v>
      </c>
      <c r="D392" s="1" t="s">
        <v>1284</v>
      </c>
      <c r="E392" s="1" t="s">
        <v>1283</v>
      </c>
      <c r="F392" s="1" t="s">
        <v>1</v>
      </c>
      <c r="G392" s="2">
        <v>44347</v>
      </c>
      <c r="H392" s="1" t="s">
        <v>1282</v>
      </c>
      <c r="I392" s="1"/>
      <c r="J392">
        <f t="shared" si="19"/>
        <v>1</v>
      </c>
      <c r="K392" t="s">
        <v>2147</v>
      </c>
      <c r="L392" s="1" t="str">
        <f t="shared" si="20"/>
        <v>7151524314</v>
      </c>
    </row>
    <row r="393" spans="1:12" x14ac:dyDescent="0.25">
      <c r="A393">
        <v>1</v>
      </c>
      <c r="B393" t="s">
        <v>2162</v>
      </c>
      <c r="C393" s="1" t="s">
        <v>1270</v>
      </c>
      <c r="D393" s="1" t="s">
        <v>1269</v>
      </c>
      <c r="E393" s="1" t="s">
        <v>1268</v>
      </c>
      <c r="F393" s="1" t="s">
        <v>6</v>
      </c>
      <c r="G393" s="2">
        <v>44347</v>
      </c>
      <c r="H393" s="1" t="s">
        <v>1230</v>
      </c>
      <c r="I393" s="1"/>
      <c r="J393">
        <f t="shared" si="19"/>
        <v>1</v>
      </c>
      <c r="K393" t="s">
        <v>2148</v>
      </c>
      <c r="L393" s="1" t="str">
        <f t="shared" si="20"/>
        <v>8058195684</v>
      </c>
    </row>
    <row r="394" spans="1:12" x14ac:dyDescent="0.25">
      <c r="A394">
        <v>1</v>
      </c>
      <c r="B394" t="s">
        <v>2162</v>
      </c>
      <c r="C394" s="1" t="s">
        <v>1258</v>
      </c>
      <c r="D394" s="1" t="s">
        <v>1257</v>
      </c>
      <c r="E394" s="1" t="s">
        <v>1256</v>
      </c>
      <c r="F394" s="1" t="s">
        <v>1</v>
      </c>
      <c r="G394" s="2">
        <v>44347</v>
      </c>
      <c r="H394" s="1" t="s">
        <v>1255</v>
      </c>
      <c r="I394" s="1"/>
      <c r="J394">
        <f t="shared" si="19"/>
        <v>1</v>
      </c>
      <c r="K394" t="s">
        <v>2149</v>
      </c>
      <c r="L394" s="1" t="str">
        <f t="shared" si="20"/>
        <v>5757010523</v>
      </c>
    </row>
    <row r="395" spans="1:12" x14ac:dyDescent="0.25">
      <c r="A395">
        <v>1</v>
      </c>
      <c r="B395" t="s">
        <v>2162</v>
      </c>
      <c r="C395" s="1" t="s">
        <v>1253</v>
      </c>
      <c r="D395" s="1" t="s">
        <v>1252</v>
      </c>
      <c r="E395" s="1" t="s">
        <v>1251</v>
      </c>
      <c r="F395" s="1" t="s">
        <v>1</v>
      </c>
      <c r="G395" s="2">
        <v>44345</v>
      </c>
      <c r="H395" s="1" t="s">
        <v>1250</v>
      </c>
      <c r="I395" s="1"/>
      <c r="J395" s="5">
        <v>1</v>
      </c>
      <c r="K395" t="s">
        <v>2150</v>
      </c>
      <c r="L395" s="1" t="str">
        <f t="shared" si="20"/>
        <v>8159155169</v>
      </c>
    </row>
    <row r="396" spans="1:12" x14ac:dyDescent="0.25">
      <c r="A396">
        <v>1</v>
      </c>
      <c r="B396" t="s">
        <v>2162</v>
      </c>
      <c r="C396" s="1" t="s">
        <v>1243</v>
      </c>
      <c r="D396" s="1" t="s">
        <v>16</v>
      </c>
      <c r="E396" s="1" t="s">
        <v>15</v>
      </c>
      <c r="F396" s="1" t="s">
        <v>1</v>
      </c>
      <c r="G396" s="2">
        <v>44321</v>
      </c>
      <c r="H396" s="1" t="s">
        <v>1242</v>
      </c>
      <c r="I396" s="1"/>
      <c r="J396" s="5">
        <v>1</v>
      </c>
      <c r="K396" t="s">
        <v>2151</v>
      </c>
      <c r="L396" s="1" t="str">
        <f t="shared" si="20"/>
        <v>446101134</v>
      </c>
    </row>
    <row r="397" spans="1:12" x14ac:dyDescent="0.25">
      <c r="A397">
        <v>1</v>
      </c>
      <c r="B397" t="s">
        <v>2162</v>
      </c>
      <c r="C397" s="1" t="s">
        <v>1240</v>
      </c>
      <c r="D397" s="1" t="s">
        <v>1239</v>
      </c>
      <c r="E397" s="1" t="s">
        <v>1238</v>
      </c>
      <c r="F397" s="1" t="s">
        <v>6</v>
      </c>
      <c r="G397" s="2">
        <v>44343</v>
      </c>
      <c r="H397" s="1" t="s">
        <v>1237</v>
      </c>
      <c r="I397" s="1"/>
      <c r="J397">
        <f t="shared" si="19"/>
        <v>5</v>
      </c>
      <c r="K397" t="s">
        <v>2152</v>
      </c>
      <c r="L397" s="1" t="str">
        <f t="shared" si="20"/>
        <v>8053125707</v>
      </c>
    </row>
    <row r="398" spans="1:12" x14ac:dyDescent="0.25">
      <c r="A398">
        <v>1</v>
      </c>
      <c r="B398" t="s">
        <v>2162</v>
      </c>
      <c r="C398" s="1" t="s">
        <v>1233</v>
      </c>
      <c r="D398" s="1" t="s">
        <v>265</v>
      </c>
      <c r="E398" s="1" t="s">
        <v>264</v>
      </c>
      <c r="F398" s="1" t="s">
        <v>6</v>
      </c>
      <c r="G398" s="2">
        <v>44339</v>
      </c>
      <c r="H398" s="1" t="s">
        <v>1232</v>
      </c>
      <c r="I398" s="1"/>
      <c r="J398" s="5">
        <v>2</v>
      </c>
      <c r="K398" t="s">
        <v>2153</v>
      </c>
      <c r="L398" s="1" t="str">
        <f t="shared" si="20"/>
        <v>9453024592</v>
      </c>
    </row>
    <row r="399" spans="1:12" x14ac:dyDescent="0.25">
      <c r="A399">
        <v>1</v>
      </c>
      <c r="B399" t="s">
        <v>2162</v>
      </c>
      <c r="C399" s="1" t="s">
        <v>1218</v>
      </c>
      <c r="D399" s="1" t="s">
        <v>1217</v>
      </c>
      <c r="E399" s="1" t="s">
        <v>1216</v>
      </c>
      <c r="F399" s="1" t="s">
        <v>6</v>
      </c>
      <c r="G399" s="2">
        <v>44347</v>
      </c>
      <c r="H399" s="1" t="s">
        <v>1215</v>
      </c>
      <c r="I399" s="1"/>
      <c r="J399">
        <f t="shared" si="19"/>
        <v>1</v>
      </c>
      <c r="K399" t="s">
        <v>2154</v>
      </c>
      <c r="L399" s="1" t="str">
        <f t="shared" si="20"/>
        <v>8352225189</v>
      </c>
    </row>
    <row r="400" spans="1:12" x14ac:dyDescent="0.25">
      <c r="A400">
        <v>1</v>
      </c>
      <c r="B400" t="s">
        <v>2162</v>
      </c>
      <c r="C400" s="1" t="s">
        <v>1214</v>
      </c>
      <c r="D400" s="1" t="s">
        <v>1213</v>
      </c>
      <c r="E400" s="1" t="s">
        <v>1212</v>
      </c>
      <c r="F400" s="1" t="s">
        <v>6</v>
      </c>
      <c r="G400" s="2">
        <v>44347</v>
      </c>
      <c r="H400" s="1" t="s">
        <v>1211</v>
      </c>
      <c r="I400" s="1"/>
      <c r="J400">
        <f t="shared" si="19"/>
        <v>1</v>
      </c>
      <c r="K400" t="s">
        <v>2155</v>
      </c>
      <c r="L400" s="1" t="str">
        <f t="shared" si="20"/>
        <v>9156084850</v>
      </c>
    </row>
    <row r="401" spans="1:12" x14ac:dyDescent="0.25">
      <c r="A401">
        <v>1</v>
      </c>
      <c r="B401" t="s">
        <v>2162</v>
      </c>
      <c r="C401" s="1" t="s">
        <v>1205</v>
      </c>
      <c r="D401" s="1" t="s">
        <v>188</v>
      </c>
      <c r="E401" s="1" t="s">
        <v>187</v>
      </c>
      <c r="F401" s="1" t="s">
        <v>429</v>
      </c>
      <c r="G401" s="2">
        <v>44336</v>
      </c>
      <c r="H401" s="1" t="s">
        <v>1204</v>
      </c>
      <c r="I401" s="1"/>
      <c r="J401" s="6">
        <f t="shared" si="19"/>
        <v>12</v>
      </c>
      <c r="K401" t="s">
        <v>2156</v>
      </c>
      <c r="L401" s="1" t="str">
        <f t="shared" si="20"/>
        <v>8156065324</v>
      </c>
    </row>
    <row r="402" spans="1:12" x14ac:dyDescent="0.25">
      <c r="A402">
        <v>1</v>
      </c>
      <c r="B402" t="s">
        <v>2162</v>
      </c>
      <c r="C402" s="1" t="s">
        <v>1199</v>
      </c>
      <c r="D402" s="1" t="s">
        <v>1198</v>
      </c>
      <c r="E402" s="1" t="s">
        <v>1197</v>
      </c>
      <c r="F402" s="1" t="s">
        <v>1</v>
      </c>
      <c r="G402" s="2">
        <v>44326</v>
      </c>
      <c r="H402" s="1" t="s">
        <v>1196</v>
      </c>
      <c r="I402" s="1"/>
      <c r="J402" s="5">
        <v>0</v>
      </c>
      <c r="K402" t="s">
        <v>2157</v>
      </c>
      <c r="L402" s="1" t="str">
        <f t="shared" si="20"/>
        <v>7853015786</v>
      </c>
    </row>
    <row r="403" spans="1:12" x14ac:dyDescent="0.25">
      <c r="A403">
        <v>1</v>
      </c>
      <c r="B403" t="s">
        <v>2162</v>
      </c>
      <c r="C403" s="1" t="s">
        <v>1189</v>
      </c>
      <c r="D403" s="1" t="s">
        <v>1188</v>
      </c>
      <c r="E403" s="1" t="s">
        <v>1187</v>
      </c>
      <c r="F403" s="1" t="s">
        <v>1</v>
      </c>
      <c r="G403" s="2">
        <v>44341</v>
      </c>
      <c r="H403" s="1" t="s">
        <v>1186</v>
      </c>
      <c r="I403" s="1"/>
      <c r="J403">
        <f t="shared" si="19"/>
        <v>7</v>
      </c>
      <c r="K403" t="s">
        <v>2158</v>
      </c>
      <c r="L403" s="1" t="str">
        <f t="shared" si="20"/>
        <v>9351126147</v>
      </c>
    </row>
    <row r="404" spans="1:12" x14ac:dyDescent="0.25">
      <c r="A404">
        <v>1</v>
      </c>
      <c r="B404" t="s">
        <v>2162</v>
      </c>
      <c r="C404" s="1" t="s">
        <v>1183</v>
      </c>
      <c r="D404" s="1" t="s">
        <v>1182</v>
      </c>
      <c r="E404" s="1" t="s">
        <v>1181</v>
      </c>
      <c r="F404" s="1" t="s">
        <v>429</v>
      </c>
      <c r="G404" s="2">
        <v>44345</v>
      </c>
      <c r="H404" s="1" t="s">
        <v>1180</v>
      </c>
      <c r="I404" s="1"/>
      <c r="J404">
        <f t="shared" si="19"/>
        <v>3</v>
      </c>
      <c r="K404" t="s">
        <v>2159</v>
      </c>
      <c r="L404" s="1" t="str">
        <f t="shared" si="20"/>
        <v>8762145821</v>
      </c>
    </row>
    <row r="405" spans="1:12" x14ac:dyDescent="0.25">
      <c r="A405">
        <v>1</v>
      </c>
      <c r="B405" t="s">
        <v>2162</v>
      </c>
      <c r="C405" s="1" t="s">
        <v>1173</v>
      </c>
      <c r="D405" s="1" t="s">
        <v>1172</v>
      </c>
      <c r="E405" s="1" t="s">
        <v>1171</v>
      </c>
      <c r="F405" s="1" t="s">
        <v>6</v>
      </c>
      <c r="G405" s="2">
        <v>44346</v>
      </c>
      <c r="H405" s="1" t="s">
        <v>1170</v>
      </c>
      <c r="I405" s="1"/>
      <c r="J405">
        <f t="shared" si="19"/>
        <v>2</v>
      </c>
      <c r="K405" t="s">
        <v>2160</v>
      </c>
      <c r="L405" s="1" t="str">
        <f t="shared" si="20"/>
        <v>9261094073</v>
      </c>
    </row>
    <row r="406" spans="1:12" x14ac:dyDescent="0.25">
      <c r="A406">
        <v>1</v>
      </c>
      <c r="B406" t="s">
        <v>2162</v>
      </c>
      <c r="C406" s="1" t="s">
        <v>1149</v>
      </c>
      <c r="D406" s="1" t="s">
        <v>1148</v>
      </c>
      <c r="E406" s="1" t="s">
        <v>1147</v>
      </c>
      <c r="F406" s="1" t="s">
        <v>6</v>
      </c>
      <c r="G406" s="2">
        <v>44344</v>
      </c>
      <c r="H406" s="1" t="s">
        <v>1146</v>
      </c>
      <c r="I406" s="1"/>
      <c r="J406">
        <f t="shared" si="19"/>
        <v>4</v>
      </c>
      <c r="K406" t="s">
        <v>2161</v>
      </c>
      <c r="L406" s="1" t="str">
        <f t="shared" si="20"/>
        <v>9061245699</v>
      </c>
    </row>
  </sheetData>
  <autoFilter ref="A1:L406" xr:uid="{7B42E1B3-99DF-4E29-BC4E-EF2F54B4B5AE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A8AFF-8627-45A8-BDE9-34498A11A6BB}">
  <dimension ref="A2:M353"/>
  <sheetViews>
    <sheetView topLeftCell="A277" workbookViewId="0">
      <selection activeCell="E351" sqref="E351"/>
    </sheetView>
  </sheetViews>
  <sheetFormatPr defaultRowHeight="15" x14ac:dyDescent="0.25"/>
  <cols>
    <col min="2" max="2" width="21.42578125" bestFit="1" customWidth="1"/>
    <col min="5" max="5" width="10.140625" bestFit="1" customWidth="1"/>
    <col min="8" max="8" width="18.5703125" bestFit="1" customWidth="1"/>
    <col min="9" max="9" width="11.85546875" bestFit="1" customWidth="1"/>
  </cols>
  <sheetData>
    <row r="2" spans="1:13" x14ac:dyDescent="0.25">
      <c r="A2" s="1" t="s">
        <v>810</v>
      </c>
      <c r="B2" s="1" t="s">
        <v>809</v>
      </c>
      <c r="C2" s="1" t="s">
        <v>808</v>
      </c>
      <c r="D2" s="1" t="s">
        <v>6</v>
      </c>
      <c r="E2" s="2">
        <v>44328</v>
      </c>
      <c r="F2" s="1" t="s">
        <v>1363</v>
      </c>
      <c r="G2" s="1" t="s">
        <v>1153</v>
      </c>
      <c r="H2" t="str">
        <f>C2&amp;E2</f>
        <v>875508/602144328</v>
      </c>
      <c r="I2" t="str">
        <f>IFERROR(VLOOKUP(H2,'porgyn kniha propuštění'!K:K,1,FALSE),"")</f>
        <v>875508/602144328</v>
      </c>
      <c r="J2">
        <f>IF(I2="",DATEVALUE("31/5/2021")-E2,0)</f>
        <v>0</v>
      </c>
      <c r="K2" s="1" t="str">
        <f>LEFT(C2,6)&amp;MID(C2,8,4)</f>
        <v>8755086021</v>
      </c>
      <c r="M2">
        <f>SUMIFS('porgyn kniha propuštění'!A:A,'porgyn kniha propuštění'!E:E,'porgyn kniha příjmů'!C2,'porgyn kniha propuštění'!G:G,E2)</f>
        <v>1</v>
      </c>
    </row>
    <row r="3" spans="1:13" x14ac:dyDescent="0.25">
      <c r="A3" s="1" t="s">
        <v>807</v>
      </c>
      <c r="B3" s="1" t="s">
        <v>806</v>
      </c>
      <c r="C3" s="1" t="s">
        <v>805</v>
      </c>
      <c r="D3" s="1" t="s">
        <v>1</v>
      </c>
      <c r="E3" s="2">
        <v>44336</v>
      </c>
      <c r="F3" s="1" t="s">
        <v>1565</v>
      </c>
      <c r="G3" s="1" t="s">
        <v>1145</v>
      </c>
      <c r="H3" t="str">
        <f t="shared" ref="H3:H66" si="0">C3&amp;E3</f>
        <v>865804/491244336</v>
      </c>
      <c r="I3" t="str">
        <f>IFERROR(VLOOKUP(H3,'porgyn kniha propuštění'!K:K,1,FALSE),"")</f>
        <v>865804/491244336</v>
      </c>
      <c r="J3">
        <f t="shared" ref="J3:J66" si="1">IF(I3="",DATEVALUE("31/5/2021")-E3,0)</f>
        <v>0</v>
      </c>
      <c r="K3" s="1" t="str">
        <f t="shared" ref="K3:K66" si="2">LEFT(C3,6)&amp;MID(C3,8,4)</f>
        <v>8658044912</v>
      </c>
      <c r="M3">
        <f>SUMIFS('porgyn kniha propuštění'!A:A,'porgyn kniha propuštění'!E:E,'porgyn kniha příjmů'!C3,'porgyn kniha propuštění'!G:G,E3)</f>
        <v>1</v>
      </c>
    </row>
    <row r="4" spans="1:13" x14ac:dyDescent="0.25">
      <c r="A4" s="1" t="s">
        <v>1564</v>
      </c>
      <c r="B4" s="1" t="s">
        <v>1563</v>
      </c>
      <c r="C4" s="1" t="s">
        <v>1562</v>
      </c>
      <c r="D4" s="1" t="s">
        <v>1</v>
      </c>
      <c r="E4" s="2">
        <v>44337</v>
      </c>
      <c r="F4" s="1" t="s">
        <v>1561</v>
      </c>
      <c r="G4" s="1" t="s">
        <v>1158</v>
      </c>
      <c r="H4" t="str">
        <f t="shared" si="0"/>
        <v>875664/445744337</v>
      </c>
      <c r="I4" t="str">
        <f>IFERROR(VLOOKUP(H4,'porgyn kniha propuštění'!K:K,1,FALSE),"")</f>
        <v>875664/445744337</v>
      </c>
      <c r="J4">
        <f t="shared" si="1"/>
        <v>0</v>
      </c>
      <c r="K4" s="1" t="str">
        <f t="shared" si="2"/>
        <v>8756644457</v>
      </c>
      <c r="M4">
        <v>0</v>
      </c>
    </row>
    <row r="5" spans="1:13" x14ac:dyDescent="0.25">
      <c r="A5" s="1" t="s">
        <v>1144</v>
      </c>
      <c r="B5" s="1" t="s">
        <v>1143</v>
      </c>
      <c r="C5" s="1" t="s">
        <v>1142</v>
      </c>
      <c r="D5" s="1" t="s">
        <v>1</v>
      </c>
      <c r="E5" s="2">
        <v>44319</v>
      </c>
      <c r="F5" s="1" t="s">
        <v>1526</v>
      </c>
      <c r="G5" s="1" t="s">
        <v>1145</v>
      </c>
      <c r="H5" t="str">
        <f t="shared" si="0"/>
        <v>735216/576644319</v>
      </c>
      <c r="I5" t="str">
        <f>IFERROR(VLOOKUP(H5,'porgyn kniha propuštění'!K:K,1,FALSE),"")</f>
        <v>735216/576644319</v>
      </c>
      <c r="J5">
        <f t="shared" si="1"/>
        <v>0</v>
      </c>
      <c r="K5" s="1" t="str">
        <f t="shared" si="2"/>
        <v>7352165766</v>
      </c>
      <c r="M5">
        <f>SUMIFS('porgyn kniha propuštění'!A:A,'porgyn kniha propuštění'!E:E,'porgyn kniha příjmů'!C5,'porgyn kniha propuštění'!G:G,E5)</f>
        <v>1</v>
      </c>
    </row>
    <row r="6" spans="1:13" x14ac:dyDescent="0.25">
      <c r="A6" s="1" t="s">
        <v>1140</v>
      </c>
      <c r="B6" s="1" t="s">
        <v>1139</v>
      </c>
      <c r="C6" s="1" t="s">
        <v>1138</v>
      </c>
      <c r="D6" s="1" t="s">
        <v>6</v>
      </c>
      <c r="E6" s="2">
        <v>44319</v>
      </c>
      <c r="F6" s="1" t="s">
        <v>1560</v>
      </c>
      <c r="G6" s="1" t="s">
        <v>1145</v>
      </c>
      <c r="H6" t="str">
        <f t="shared" si="0"/>
        <v>025417/572444319</v>
      </c>
      <c r="I6" t="str">
        <f>IFERROR(VLOOKUP(H6,'porgyn kniha propuštění'!K:K,1,FALSE),"")</f>
        <v>025417/572444319</v>
      </c>
      <c r="J6">
        <f t="shared" si="1"/>
        <v>0</v>
      </c>
      <c r="K6" s="1" t="str">
        <f t="shared" si="2"/>
        <v>0254175724</v>
      </c>
      <c r="M6">
        <f>SUMIFS('porgyn kniha propuštění'!A:A,'porgyn kniha propuštění'!E:E,'porgyn kniha příjmů'!C6,'porgyn kniha propuštění'!G:G,E6)</f>
        <v>1</v>
      </c>
    </row>
    <row r="7" spans="1:13" x14ac:dyDescent="0.25">
      <c r="A7" s="1" t="s">
        <v>1137</v>
      </c>
      <c r="B7" s="1" t="s">
        <v>1136</v>
      </c>
      <c r="C7" s="1" t="s">
        <v>1135</v>
      </c>
      <c r="D7" s="1" t="s">
        <v>6</v>
      </c>
      <c r="E7" s="2">
        <v>44333</v>
      </c>
      <c r="F7" s="1" t="s">
        <v>1559</v>
      </c>
      <c r="G7" s="1" t="s">
        <v>1145</v>
      </c>
      <c r="H7" t="str">
        <f t="shared" si="0"/>
        <v>035525/572544333</v>
      </c>
      <c r="I7" t="str">
        <f>IFERROR(VLOOKUP(H7,'porgyn kniha propuštění'!K:K,1,FALSE),"")</f>
        <v>035525/572544333</v>
      </c>
      <c r="J7">
        <f t="shared" si="1"/>
        <v>0</v>
      </c>
      <c r="K7" s="1" t="str">
        <f t="shared" si="2"/>
        <v>0355255725</v>
      </c>
      <c r="M7">
        <f>SUMIFS('porgyn kniha propuštění'!A:A,'porgyn kniha propuštění'!E:E,'porgyn kniha příjmů'!C7,'porgyn kniha propuštění'!G:G,E7)</f>
        <v>1</v>
      </c>
    </row>
    <row r="8" spans="1:13" x14ac:dyDescent="0.25">
      <c r="A8" s="1" t="s">
        <v>1134</v>
      </c>
      <c r="B8" s="1" t="s">
        <v>1133</v>
      </c>
      <c r="C8" s="1" t="s">
        <v>1132</v>
      </c>
      <c r="D8" s="1" t="s">
        <v>1</v>
      </c>
      <c r="E8" s="2">
        <v>44334</v>
      </c>
      <c r="F8" s="1" t="s">
        <v>1558</v>
      </c>
      <c r="G8" s="1" t="s">
        <v>1158</v>
      </c>
      <c r="H8" t="str">
        <f t="shared" si="0"/>
        <v>745425/573244334</v>
      </c>
      <c r="I8" t="str">
        <f>IFERROR(VLOOKUP(H8,'porgyn kniha propuštění'!K:K,1,FALSE),"")</f>
        <v>745425/573244334</v>
      </c>
      <c r="J8">
        <f t="shared" si="1"/>
        <v>0</v>
      </c>
      <c r="K8" s="1" t="str">
        <f t="shared" si="2"/>
        <v>7454255732</v>
      </c>
      <c r="M8">
        <f>SUMIFS('porgyn kniha propuštění'!A:A,'porgyn kniha propuštění'!E:E,'porgyn kniha příjmů'!C8,'porgyn kniha propuštění'!G:G,E8)</f>
        <v>1</v>
      </c>
    </row>
    <row r="9" spans="1:13" x14ac:dyDescent="0.25">
      <c r="A9" s="1" t="s">
        <v>1131</v>
      </c>
      <c r="B9" s="1" t="s">
        <v>1129</v>
      </c>
      <c r="C9" s="1" t="s">
        <v>1128</v>
      </c>
      <c r="D9" s="1" t="s">
        <v>1</v>
      </c>
      <c r="E9" s="2">
        <v>44323</v>
      </c>
      <c r="F9" s="1" t="s">
        <v>1557</v>
      </c>
      <c r="G9" s="1" t="s">
        <v>1145</v>
      </c>
      <c r="H9" t="str">
        <f t="shared" si="0"/>
        <v>826228/484444323</v>
      </c>
      <c r="I9" t="str">
        <f>IFERROR(VLOOKUP(H9,'porgyn kniha propuštění'!K:K,1,FALSE),"")</f>
        <v>826228/484444323</v>
      </c>
      <c r="J9">
        <f t="shared" si="1"/>
        <v>0</v>
      </c>
      <c r="K9" s="1" t="str">
        <f t="shared" si="2"/>
        <v>8262284844</v>
      </c>
      <c r="M9">
        <f>SUMIFS('porgyn kniha propuštění'!A:A,'porgyn kniha propuštění'!E:E,'porgyn kniha příjmů'!C9,'porgyn kniha propuštění'!G:G,E9)</f>
        <v>1</v>
      </c>
    </row>
    <row r="10" spans="1:13" x14ac:dyDescent="0.25">
      <c r="A10" s="1" t="s">
        <v>1130</v>
      </c>
      <c r="B10" s="1" t="s">
        <v>1129</v>
      </c>
      <c r="C10" s="1" t="s">
        <v>1128</v>
      </c>
      <c r="D10" s="1" t="s">
        <v>1</v>
      </c>
      <c r="E10" s="2">
        <v>44326</v>
      </c>
      <c r="F10" s="1" t="s">
        <v>1556</v>
      </c>
      <c r="G10" s="1" t="s">
        <v>1145</v>
      </c>
      <c r="H10" t="str">
        <f t="shared" si="0"/>
        <v>826228/484444326</v>
      </c>
      <c r="I10" t="str">
        <f>IFERROR(VLOOKUP(H10,'porgyn kniha propuštění'!K:K,1,FALSE),"")</f>
        <v>826228/484444326</v>
      </c>
      <c r="J10">
        <f t="shared" si="1"/>
        <v>0</v>
      </c>
      <c r="K10" s="1" t="str">
        <f t="shared" si="2"/>
        <v>8262284844</v>
      </c>
      <c r="M10">
        <f>SUMIFS('porgyn kniha propuštění'!A:A,'porgyn kniha propuštění'!E:E,'porgyn kniha příjmů'!C10,'porgyn kniha propuštění'!G:G,E10)</f>
        <v>1</v>
      </c>
    </row>
    <row r="11" spans="1:13" x14ac:dyDescent="0.25">
      <c r="A11" s="1" t="s">
        <v>1127</v>
      </c>
      <c r="B11" s="1" t="s">
        <v>1126</v>
      </c>
      <c r="C11" s="1" t="s">
        <v>1125</v>
      </c>
      <c r="D11" s="1" t="s">
        <v>6</v>
      </c>
      <c r="E11" s="2">
        <v>44330</v>
      </c>
      <c r="F11" s="1" t="s">
        <v>1555</v>
      </c>
      <c r="G11" s="1" t="s">
        <v>1145</v>
      </c>
      <c r="H11" t="str">
        <f t="shared" si="0"/>
        <v>946016/581444330</v>
      </c>
      <c r="I11" t="str">
        <f>IFERROR(VLOOKUP(H11,'porgyn kniha propuštění'!K:K,1,FALSE),"")</f>
        <v>946016/581444330</v>
      </c>
      <c r="J11">
        <f t="shared" si="1"/>
        <v>0</v>
      </c>
      <c r="K11" s="1" t="str">
        <f t="shared" si="2"/>
        <v>9460165814</v>
      </c>
      <c r="M11">
        <f>SUMIFS('porgyn kniha propuštění'!A:A,'porgyn kniha propuštění'!E:E,'porgyn kniha příjmů'!C11,'porgyn kniha propuštění'!G:G,E11)</f>
        <v>1</v>
      </c>
    </row>
    <row r="12" spans="1:13" x14ac:dyDescent="0.25">
      <c r="A12" s="1" t="s">
        <v>1124</v>
      </c>
      <c r="B12" s="1" t="s">
        <v>1123</v>
      </c>
      <c r="C12" s="1" t="s">
        <v>1122</v>
      </c>
      <c r="D12" s="1" t="s">
        <v>6</v>
      </c>
      <c r="E12" s="2">
        <v>44333</v>
      </c>
      <c r="F12" s="1" t="s">
        <v>1554</v>
      </c>
      <c r="G12" s="1" t="s">
        <v>1158</v>
      </c>
      <c r="H12" t="str">
        <f t="shared" si="0"/>
        <v>906020/188744333</v>
      </c>
      <c r="I12" t="str">
        <f>IFERROR(VLOOKUP(H12,'porgyn kniha propuštění'!K:K,1,FALSE),"")</f>
        <v>906020/188744333</v>
      </c>
      <c r="J12">
        <f t="shared" si="1"/>
        <v>0</v>
      </c>
      <c r="K12" s="1" t="str">
        <f t="shared" si="2"/>
        <v>9060201887</v>
      </c>
      <c r="M12">
        <f>SUMIFS('porgyn kniha propuštění'!A:A,'porgyn kniha propuštění'!E:E,'porgyn kniha příjmů'!C12,'porgyn kniha propuštění'!G:G,E12)</f>
        <v>1</v>
      </c>
    </row>
    <row r="13" spans="1:13" x14ac:dyDescent="0.25">
      <c r="A13" s="1" t="s">
        <v>1121</v>
      </c>
      <c r="B13" s="1" t="s">
        <v>1120</v>
      </c>
      <c r="C13" s="1" t="s">
        <v>1119</v>
      </c>
      <c r="D13" s="1" t="s">
        <v>1</v>
      </c>
      <c r="E13" s="2">
        <v>44336</v>
      </c>
      <c r="F13" s="1" t="s">
        <v>1354</v>
      </c>
      <c r="G13" s="1" t="s">
        <v>1158</v>
      </c>
      <c r="H13" t="str">
        <f t="shared" si="0"/>
        <v>696121/265444336</v>
      </c>
      <c r="I13" t="str">
        <f>IFERROR(VLOOKUP(H13,'porgyn kniha propuštění'!K:K,1,FALSE),"")</f>
        <v>696121/265444336</v>
      </c>
      <c r="J13">
        <f t="shared" si="1"/>
        <v>0</v>
      </c>
      <c r="K13" s="1" t="str">
        <f t="shared" si="2"/>
        <v>6961212654</v>
      </c>
      <c r="M13">
        <f>SUMIFS('porgyn kniha propuštění'!A:A,'porgyn kniha propuštění'!E:E,'porgyn kniha příjmů'!C13,'porgyn kniha propuštění'!G:G,E13)</f>
        <v>1</v>
      </c>
    </row>
    <row r="14" spans="1:13" x14ac:dyDescent="0.25">
      <c r="A14" s="1" t="s">
        <v>1118</v>
      </c>
      <c r="B14" s="1" t="s">
        <v>1117</v>
      </c>
      <c r="C14" s="1" t="s">
        <v>1116</v>
      </c>
      <c r="D14" s="1" t="s">
        <v>6</v>
      </c>
      <c r="E14" s="2">
        <v>44326</v>
      </c>
      <c r="F14" s="1" t="s">
        <v>1405</v>
      </c>
      <c r="G14" s="1" t="s">
        <v>1145</v>
      </c>
      <c r="H14" t="str">
        <f t="shared" si="0"/>
        <v>005512/486144326</v>
      </c>
      <c r="I14" t="str">
        <f>IFERROR(VLOOKUP(H14,'porgyn kniha propuštění'!K:K,1,FALSE),"")</f>
        <v>005512/486144326</v>
      </c>
      <c r="J14">
        <f t="shared" si="1"/>
        <v>0</v>
      </c>
      <c r="K14" s="1" t="str">
        <f t="shared" si="2"/>
        <v>0055124861</v>
      </c>
      <c r="M14">
        <f>SUMIFS('porgyn kniha propuštění'!A:A,'porgyn kniha propuštění'!E:E,'porgyn kniha příjmů'!C14,'porgyn kniha propuštění'!G:G,E14)</f>
        <v>1</v>
      </c>
    </row>
    <row r="15" spans="1:13" x14ac:dyDescent="0.25">
      <c r="A15" s="1" t="s">
        <v>1115</v>
      </c>
      <c r="B15" s="1" t="s">
        <v>1114</v>
      </c>
      <c r="C15" s="1" t="s">
        <v>1113</v>
      </c>
      <c r="D15" s="1" t="s">
        <v>1</v>
      </c>
      <c r="E15" s="2">
        <v>44326</v>
      </c>
      <c r="F15" s="1" t="s">
        <v>1553</v>
      </c>
      <c r="G15" s="1" t="s">
        <v>1158</v>
      </c>
      <c r="H15" t="str">
        <f t="shared" si="0"/>
        <v>585108/107144326</v>
      </c>
      <c r="I15" t="str">
        <f>IFERROR(VLOOKUP(H15,'porgyn kniha propuštění'!K:K,1,FALSE),"")</f>
        <v>585108/107144326</v>
      </c>
      <c r="J15">
        <f t="shared" si="1"/>
        <v>0</v>
      </c>
      <c r="K15" s="1" t="str">
        <f t="shared" si="2"/>
        <v>5851081071</v>
      </c>
      <c r="M15">
        <f>SUMIFS('porgyn kniha propuštění'!A:A,'porgyn kniha propuštění'!E:E,'porgyn kniha příjmů'!C15,'porgyn kniha propuštění'!G:G,E15)</f>
        <v>1</v>
      </c>
    </row>
    <row r="16" spans="1:13" x14ac:dyDescent="0.25">
      <c r="A16" s="1" t="s">
        <v>1112</v>
      </c>
      <c r="B16" s="1" t="s">
        <v>1111</v>
      </c>
      <c r="C16" s="1" t="s">
        <v>1110</v>
      </c>
      <c r="D16" s="1" t="s">
        <v>6</v>
      </c>
      <c r="E16" s="2">
        <v>44323</v>
      </c>
      <c r="F16" s="1" t="s">
        <v>1552</v>
      </c>
      <c r="G16" s="1" t="s">
        <v>1145</v>
      </c>
      <c r="H16" t="str">
        <f t="shared" si="0"/>
        <v>925411/575044323</v>
      </c>
      <c r="I16" t="str">
        <f>IFERROR(VLOOKUP(H16,'porgyn kniha propuštění'!K:K,1,FALSE),"")</f>
        <v>925411/575044323</v>
      </c>
      <c r="J16">
        <f t="shared" si="1"/>
        <v>0</v>
      </c>
      <c r="K16" s="1" t="str">
        <f t="shared" si="2"/>
        <v>9254115750</v>
      </c>
      <c r="M16">
        <f>SUMIFS('porgyn kniha propuštění'!A:A,'porgyn kniha propuštění'!E:E,'porgyn kniha příjmů'!C16,'porgyn kniha propuštění'!G:G,E16)</f>
        <v>1</v>
      </c>
    </row>
    <row r="17" spans="1:13" x14ac:dyDescent="0.25">
      <c r="A17" s="1" t="s">
        <v>1109</v>
      </c>
      <c r="B17" s="1" t="s">
        <v>1108</v>
      </c>
      <c r="C17" s="1" t="s">
        <v>1107</v>
      </c>
      <c r="D17" s="1" t="s">
        <v>1</v>
      </c>
      <c r="E17" s="2">
        <v>44319</v>
      </c>
      <c r="F17" s="1" t="s">
        <v>1551</v>
      </c>
      <c r="G17" s="1" t="s">
        <v>1158</v>
      </c>
      <c r="H17" t="str">
        <f t="shared" si="0"/>
        <v>856213/431744319</v>
      </c>
      <c r="I17" t="str">
        <f>IFERROR(VLOOKUP(H17,'porgyn kniha propuštění'!K:K,1,FALSE),"")</f>
        <v>856213/431744319</v>
      </c>
      <c r="J17">
        <f t="shared" si="1"/>
        <v>0</v>
      </c>
      <c r="K17" s="1" t="str">
        <f t="shared" si="2"/>
        <v>8562134317</v>
      </c>
      <c r="M17">
        <f>SUMIFS('porgyn kniha propuštění'!A:A,'porgyn kniha propuštění'!E:E,'porgyn kniha příjmů'!C17,'porgyn kniha propuštění'!G:G,E17)</f>
        <v>1</v>
      </c>
    </row>
    <row r="18" spans="1:13" x14ac:dyDescent="0.25">
      <c r="A18" s="1" t="s">
        <v>1106</v>
      </c>
      <c r="B18" s="1" t="s">
        <v>1105</v>
      </c>
      <c r="C18" s="1" t="s">
        <v>1104</v>
      </c>
      <c r="D18" s="1" t="s">
        <v>1</v>
      </c>
      <c r="E18" s="2">
        <v>44323</v>
      </c>
      <c r="F18" s="1" t="s">
        <v>1249</v>
      </c>
      <c r="G18" s="1" t="s">
        <v>1145</v>
      </c>
      <c r="H18" t="str">
        <f t="shared" si="0"/>
        <v>815628/575344323</v>
      </c>
      <c r="I18" t="str">
        <f>IFERROR(VLOOKUP(H18,'porgyn kniha propuštění'!K:K,1,FALSE),"")</f>
        <v>815628/575344323</v>
      </c>
      <c r="J18">
        <f t="shared" si="1"/>
        <v>0</v>
      </c>
      <c r="K18" s="1" t="str">
        <f t="shared" si="2"/>
        <v>8156285753</v>
      </c>
      <c r="M18">
        <f>SUMIFS('porgyn kniha propuštění'!A:A,'porgyn kniha propuštění'!E:E,'porgyn kniha příjmů'!C18,'porgyn kniha propuštění'!G:G,E18)</f>
        <v>1</v>
      </c>
    </row>
    <row r="19" spans="1:13" x14ac:dyDescent="0.25">
      <c r="A19" s="1" t="s">
        <v>1103</v>
      </c>
      <c r="B19" s="1" t="s">
        <v>1102</v>
      </c>
      <c r="C19" s="1" t="s">
        <v>1101</v>
      </c>
      <c r="D19" s="1" t="s">
        <v>1</v>
      </c>
      <c r="E19" s="2">
        <v>44326</v>
      </c>
      <c r="F19" s="1" t="s">
        <v>1550</v>
      </c>
      <c r="G19" s="1" t="s">
        <v>1169</v>
      </c>
      <c r="H19" t="str">
        <f t="shared" si="0"/>
        <v>685304/073344326</v>
      </c>
      <c r="I19" t="str">
        <f>IFERROR(VLOOKUP(H19,'porgyn kniha propuštění'!K:K,1,FALSE),"")</f>
        <v>685304/073344326</v>
      </c>
      <c r="J19">
        <f t="shared" si="1"/>
        <v>0</v>
      </c>
      <c r="K19" s="1" t="str">
        <f t="shared" si="2"/>
        <v>6853040733</v>
      </c>
      <c r="M19">
        <f>SUMIFS('porgyn kniha propuštění'!A:A,'porgyn kniha propuštění'!E:E,'porgyn kniha příjmů'!C19,'porgyn kniha propuštění'!G:G,E19)</f>
        <v>1</v>
      </c>
    </row>
    <row r="20" spans="1:13" x14ac:dyDescent="0.25">
      <c r="A20" s="1" t="s">
        <v>1100</v>
      </c>
      <c r="B20" s="1" t="s">
        <v>1099</v>
      </c>
      <c r="C20" s="1" t="s">
        <v>1098</v>
      </c>
      <c r="D20" s="1" t="s">
        <v>6</v>
      </c>
      <c r="E20" s="2">
        <v>44329</v>
      </c>
      <c r="F20" s="1" t="s">
        <v>1549</v>
      </c>
      <c r="G20" s="1" t="s">
        <v>1158</v>
      </c>
      <c r="H20" t="str">
        <f t="shared" si="0"/>
        <v>886107/422244329</v>
      </c>
      <c r="I20" t="str">
        <f>IFERROR(VLOOKUP(H20,'porgyn kniha propuštění'!K:K,1,FALSE),"")</f>
        <v>886107/422244329</v>
      </c>
      <c r="J20">
        <f t="shared" si="1"/>
        <v>0</v>
      </c>
      <c r="K20" s="1" t="str">
        <f t="shared" si="2"/>
        <v>8861074222</v>
      </c>
      <c r="M20">
        <f>SUMIFS('porgyn kniha propuštění'!A:A,'porgyn kniha propuštění'!E:E,'porgyn kniha příjmů'!C20,'porgyn kniha propuštění'!G:G,E20)</f>
        <v>1</v>
      </c>
    </row>
    <row r="21" spans="1:13" x14ac:dyDescent="0.25">
      <c r="A21" s="1" t="s">
        <v>1094</v>
      </c>
      <c r="B21" s="1" t="s">
        <v>1093</v>
      </c>
      <c r="C21" s="1" t="s">
        <v>1092</v>
      </c>
      <c r="D21" s="1" t="s">
        <v>6</v>
      </c>
      <c r="E21" s="2">
        <v>44326</v>
      </c>
      <c r="F21" s="1" t="s">
        <v>1548</v>
      </c>
      <c r="G21" s="1" t="s">
        <v>1169</v>
      </c>
      <c r="H21" t="str">
        <f t="shared" si="0"/>
        <v>925512/570444326</v>
      </c>
      <c r="I21" t="str">
        <f>IFERROR(VLOOKUP(H21,'porgyn kniha propuštění'!K:K,1,FALSE),"")</f>
        <v>925512/570444326</v>
      </c>
      <c r="J21">
        <f t="shared" si="1"/>
        <v>0</v>
      </c>
      <c r="K21" s="1" t="str">
        <f t="shared" si="2"/>
        <v>9255125704</v>
      </c>
      <c r="M21">
        <f>SUMIFS('porgyn kniha propuštění'!A:A,'porgyn kniha propuštění'!E:E,'porgyn kniha příjmů'!C21,'porgyn kniha propuštění'!G:G,E21)</f>
        <v>1</v>
      </c>
    </row>
    <row r="22" spans="1:13" x14ac:dyDescent="0.25">
      <c r="A22" s="1" t="s">
        <v>1547</v>
      </c>
      <c r="B22" s="1" t="s">
        <v>1546</v>
      </c>
      <c r="C22" s="1" t="s">
        <v>1545</v>
      </c>
      <c r="D22" s="1" t="s">
        <v>1</v>
      </c>
      <c r="E22" s="2">
        <v>44347</v>
      </c>
      <c r="F22" s="1" t="s">
        <v>1175</v>
      </c>
      <c r="G22" s="1" t="s">
        <v>1153</v>
      </c>
      <c r="H22" t="str">
        <f t="shared" si="0"/>
        <v>435123/47144347</v>
      </c>
      <c r="I22" t="str">
        <f>IFERROR(VLOOKUP(H22,'porgyn kniha propuštění'!K:K,1,FALSE),"")</f>
        <v>435123/47144347</v>
      </c>
      <c r="J22">
        <f t="shared" si="1"/>
        <v>0</v>
      </c>
      <c r="K22" s="1" t="str">
        <f t="shared" si="2"/>
        <v>435123471</v>
      </c>
      <c r="M22">
        <v>0</v>
      </c>
    </row>
    <row r="23" spans="1:13" x14ac:dyDescent="0.25">
      <c r="A23" s="1" t="s">
        <v>1091</v>
      </c>
      <c r="B23" s="1" t="s">
        <v>1090</v>
      </c>
      <c r="C23" s="1" t="s">
        <v>1089</v>
      </c>
      <c r="D23" s="1" t="s">
        <v>1</v>
      </c>
      <c r="E23" s="2">
        <v>44332</v>
      </c>
      <c r="F23" s="1" t="s">
        <v>1459</v>
      </c>
      <c r="G23" s="1" t="s">
        <v>1158</v>
      </c>
      <c r="H23" t="str">
        <f t="shared" si="0"/>
        <v>945124/616744332</v>
      </c>
      <c r="I23" t="str">
        <f>IFERROR(VLOOKUP(H23,'porgyn kniha propuštění'!K:K,1,FALSE),"")</f>
        <v>945124/616744332</v>
      </c>
      <c r="J23">
        <f t="shared" si="1"/>
        <v>0</v>
      </c>
      <c r="K23" s="1" t="str">
        <f t="shared" si="2"/>
        <v>9451246167</v>
      </c>
      <c r="M23">
        <f>SUMIFS('porgyn kniha propuštění'!A:A,'porgyn kniha propuštění'!E:E,'porgyn kniha příjmů'!C23,'porgyn kniha propuštění'!G:G,E23)</f>
        <v>1</v>
      </c>
    </row>
    <row r="24" spans="1:13" x14ac:dyDescent="0.25">
      <c r="A24" s="1" t="s">
        <v>1085</v>
      </c>
      <c r="B24" s="1" t="s">
        <v>1084</v>
      </c>
      <c r="C24" s="1" t="s">
        <v>1083</v>
      </c>
      <c r="D24" s="1" t="s">
        <v>6</v>
      </c>
      <c r="E24" s="2">
        <v>44325</v>
      </c>
      <c r="F24" s="1" t="s">
        <v>1544</v>
      </c>
      <c r="G24" s="1" t="s">
        <v>1169</v>
      </c>
      <c r="H24" t="str">
        <f t="shared" si="0"/>
        <v>875320/613244325</v>
      </c>
      <c r="I24" t="str">
        <f>IFERROR(VLOOKUP(H24,'porgyn kniha propuštění'!K:K,1,FALSE),"")</f>
        <v>875320/613244325</v>
      </c>
      <c r="J24">
        <f t="shared" si="1"/>
        <v>0</v>
      </c>
      <c r="K24" s="1" t="str">
        <f t="shared" si="2"/>
        <v>8753206132</v>
      </c>
      <c r="M24">
        <f>SUMIFS('porgyn kniha propuštění'!A:A,'porgyn kniha propuštění'!E:E,'porgyn kniha příjmů'!C24,'porgyn kniha propuštění'!G:G,E24)</f>
        <v>1</v>
      </c>
    </row>
    <row r="25" spans="1:13" x14ac:dyDescent="0.25">
      <c r="A25" s="1" t="s">
        <v>1082</v>
      </c>
      <c r="B25" s="1" t="s">
        <v>1081</v>
      </c>
      <c r="C25" s="1" t="s">
        <v>1080</v>
      </c>
      <c r="D25" s="1" t="s">
        <v>1</v>
      </c>
      <c r="E25" s="2">
        <v>44327</v>
      </c>
      <c r="F25" s="1" t="s">
        <v>1397</v>
      </c>
      <c r="G25" s="1" t="s">
        <v>1145</v>
      </c>
      <c r="H25" t="str">
        <f t="shared" si="0"/>
        <v>565110/146744327</v>
      </c>
      <c r="I25" t="str">
        <f>IFERROR(VLOOKUP(H25,'porgyn kniha propuštění'!K:K,1,FALSE),"")</f>
        <v>565110/146744327</v>
      </c>
      <c r="J25">
        <f t="shared" si="1"/>
        <v>0</v>
      </c>
      <c r="K25" s="1" t="str">
        <f t="shared" si="2"/>
        <v>5651101467</v>
      </c>
      <c r="M25">
        <f>SUMIFS('porgyn kniha propuštění'!A:A,'porgyn kniha propuštění'!E:E,'porgyn kniha příjmů'!C25,'porgyn kniha propuštění'!G:G,E25)</f>
        <v>1</v>
      </c>
    </row>
    <row r="26" spans="1:13" x14ac:dyDescent="0.25">
      <c r="A26" s="1" t="s">
        <v>1543</v>
      </c>
      <c r="B26" s="1" t="s">
        <v>1542</v>
      </c>
      <c r="C26" s="1" t="s">
        <v>1541</v>
      </c>
      <c r="D26" s="1" t="s">
        <v>6</v>
      </c>
      <c r="E26" s="2">
        <v>44347</v>
      </c>
      <c r="F26" s="1" t="s">
        <v>1540</v>
      </c>
      <c r="G26" s="1" t="s">
        <v>1145</v>
      </c>
      <c r="H26" t="str">
        <f t="shared" si="0"/>
        <v>936023/574244347</v>
      </c>
      <c r="I26" t="str">
        <f>IFERROR(VLOOKUP(H26,'porgyn kniha propuštění'!K:K,1,FALSE),"")</f>
        <v>936023/574244347</v>
      </c>
      <c r="J26">
        <f t="shared" si="1"/>
        <v>0</v>
      </c>
      <c r="K26" s="1" t="str">
        <f t="shared" si="2"/>
        <v>9360235742</v>
      </c>
      <c r="M26">
        <v>0</v>
      </c>
    </row>
    <row r="27" spans="1:13" x14ac:dyDescent="0.25">
      <c r="A27" s="1" t="s">
        <v>1079</v>
      </c>
      <c r="B27" s="1" t="s">
        <v>1078</v>
      </c>
      <c r="C27" s="1" t="s">
        <v>1077</v>
      </c>
      <c r="D27" s="1" t="s">
        <v>1</v>
      </c>
      <c r="E27" s="2">
        <v>44327</v>
      </c>
      <c r="F27" s="1" t="s">
        <v>1539</v>
      </c>
      <c r="G27" s="1" t="s">
        <v>1158</v>
      </c>
      <c r="H27" t="str">
        <f t="shared" si="0"/>
        <v>786027/532444327</v>
      </c>
      <c r="I27" t="str">
        <f>IFERROR(VLOOKUP(H27,'porgyn kniha propuštění'!K:K,1,FALSE),"")</f>
        <v>786027/532444327</v>
      </c>
      <c r="J27">
        <f t="shared" si="1"/>
        <v>0</v>
      </c>
      <c r="K27" s="1" t="str">
        <f t="shared" si="2"/>
        <v>7860275324</v>
      </c>
      <c r="M27">
        <f>SUMIFS('porgyn kniha propuštění'!A:A,'porgyn kniha propuštění'!E:E,'porgyn kniha příjmů'!C27,'porgyn kniha propuštění'!G:G,E27)</f>
        <v>1</v>
      </c>
    </row>
    <row r="28" spans="1:13" x14ac:dyDescent="0.25">
      <c r="A28" s="1" t="s">
        <v>1076</v>
      </c>
      <c r="B28" s="1" t="s">
        <v>1075</v>
      </c>
      <c r="C28" s="1" t="s">
        <v>1074</v>
      </c>
      <c r="D28" s="1" t="s">
        <v>6</v>
      </c>
      <c r="E28" s="2">
        <v>44330</v>
      </c>
      <c r="F28" s="1" t="s">
        <v>1379</v>
      </c>
      <c r="G28" s="1" t="s">
        <v>1145</v>
      </c>
      <c r="H28" t="str">
        <f t="shared" si="0"/>
        <v>885603/582644330</v>
      </c>
      <c r="I28" t="str">
        <f>IFERROR(VLOOKUP(H28,'porgyn kniha propuštění'!K:K,1,FALSE),"")</f>
        <v>885603/582644330</v>
      </c>
      <c r="J28">
        <f t="shared" si="1"/>
        <v>0</v>
      </c>
      <c r="K28" s="1" t="str">
        <f t="shared" si="2"/>
        <v>8856035826</v>
      </c>
      <c r="M28">
        <f>SUMIFS('porgyn kniha propuštění'!A:A,'porgyn kniha propuštění'!E:E,'porgyn kniha příjmů'!C28,'porgyn kniha propuštění'!G:G,E28)</f>
        <v>1</v>
      </c>
    </row>
    <row r="29" spans="1:13" x14ac:dyDescent="0.25">
      <c r="A29" s="1" t="s">
        <v>1073</v>
      </c>
      <c r="B29" s="1" t="s">
        <v>1072</v>
      </c>
      <c r="C29" s="1" t="s">
        <v>1071</v>
      </c>
      <c r="D29" s="1" t="s">
        <v>6</v>
      </c>
      <c r="E29" s="2">
        <v>44337</v>
      </c>
      <c r="F29" s="1" t="s">
        <v>1222</v>
      </c>
      <c r="G29" s="1" t="s">
        <v>1145</v>
      </c>
      <c r="H29" t="str">
        <f t="shared" si="0"/>
        <v>935303/570344337</v>
      </c>
      <c r="I29" t="str">
        <f>IFERROR(VLOOKUP(H29,'porgyn kniha propuštění'!K:K,1,FALSE),"")</f>
        <v>935303/570344337</v>
      </c>
      <c r="J29">
        <f t="shared" si="1"/>
        <v>0</v>
      </c>
      <c r="K29" s="1" t="str">
        <f t="shared" si="2"/>
        <v>9353035703</v>
      </c>
      <c r="M29">
        <f>SUMIFS('porgyn kniha propuštění'!A:A,'porgyn kniha propuštění'!E:E,'porgyn kniha příjmů'!C29,'porgyn kniha propuštění'!G:G,E29)</f>
        <v>1</v>
      </c>
    </row>
    <row r="30" spans="1:13" x14ac:dyDescent="0.25">
      <c r="A30" s="1" t="s">
        <v>1067</v>
      </c>
      <c r="B30" s="1" t="s">
        <v>1066</v>
      </c>
      <c r="C30" s="1" t="s">
        <v>1065</v>
      </c>
      <c r="D30" s="1" t="s">
        <v>6</v>
      </c>
      <c r="E30" s="2">
        <v>44321</v>
      </c>
      <c r="F30" s="1" t="s">
        <v>1538</v>
      </c>
      <c r="G30" s="1" t="s">
        <v>1158</v>
      </c>
      <c r="H30" t="str">
        <f t="shared" si="0"/>
        <v>915205/608944321</v>
      </c>
      <c r="I30" t="str">
        <f>IFERROR(VLOOKUP(H30,'porgyn kniha propuštění'!K:K,1,FALSE),"")</f>
        <v>915205/608944321</v>
      </c>
      <c r="J30">
        <f t="shared" si="1"/>
        <v>0</v>
      </c>
      <c r="K30" s="1" t="str">
        <f t="shared" si="2"/>
        <v>9152056089</v>
      </c>
      <c r="M30">
        <f>SUMIFS('porgyn kniha propuštění'!A:A,'porgyn kniha propuštění'!E:E,'porgyn kniha příjmů'!C30,'porgyn kniha propuštění'!G:G,E30)</f>
        <v>1</v>
      </c>
    </row>
    <row r="31" spans="1:13" x14ac:dyDescent="0.25">
      <c r="A31" s="1" t="s">
        <v>1537</v>
      </c>
      <c r="B31" s="1" t="s">
        <v>1536</v>
      </c>
      <c r="C31" s="1" t="s">
        <v>1535</v>
      </c>
      <c r="D31" s="1" t="s">
        <v>1</v>
      </c>
      <c r="E31" s="2">
        <v>44328</v>
      </c>
      <c r="F31" s="1" t="s">
        <v>1457</v>
      </c>
      <c r="G31" s="1" t="s">
        <v>1158</v>
      </c>
      <c r="H31" t="str">
        <f t="shared" si="0"/>
        <v>505721/09244328</v>
      </c>
      <c r="I31" t="str">
        <f>IFERROR(VLOOKUP(H31,'porgyn kniha propuštění'!K:K,1,FALSE),"")</f>
        <v>505721/09244328</v>
      </c>
      <c r="J31">
        <f t="shared" si="1"/>
        <v>0</v>
      </c>
      <c r="K31" s="1" t="str">
        <f t="shared" si="2"/>
        <v>505721092</v>
      </c>
      <c r="M31">
        <v>0</v>
      </c>
    </row>
    <row r="32" spans="1:13" x14ac:dyDescent="0.25">
      <c r="A32" s="1" t="s">
        <v>1061</v>
      </c>
      <c r="B32" s="1" t="s">
        <v>1060</v>
      </c>
      <c r="C32" s="1" t="s">
        <v>1059</v>
      </c>
      <c r="D32" s="1" t="s">
        <v>6</v>
      </c>
      <c r="E32" s="2">
        <v>44325</v>
      </c>
      <c r="F32" s="1" t="s">
        <v>1534</v>
      </c>
      <c r="G32" s="1" t="s">
        <v>1145</v>
      </c>
      <c r="H32" t="str">
        <f t="shared" si="0"/>
        <v>915804/571044325</v>
      </c>
      <c r="I32" t="str">
        <f>IFERROR(VLOOKUP(H32,'porgyn kniha propuštění'!K:K,1,FALSE),"")</f>
        <v>915804/571044325</v>
      </c>
      <c r="J32">
        <f t="shared" si="1"/>
        <v>0</v>
      </c>
      <c r="K32" s="1" t="str">
        <f t="shared" si="2"/>
        <v>9158045710</v>
      </c>
      <c r="M32">
        <f>SUMIFS('porgyn kniha propuštění'!A:A,'porgyn kniha propuštění'!E:E,'porgyn kniha příjmů'!C32,'porgyn kniha propuštění'!G:G,E32)</f>
        <v>1</v>
      </c>
    </row>
    <row r="33" spans="1:13" x14ac:dyDescent="0.25">
      <c r="A33" s="1" t="s">
        <v>1058</v>
      </c>
      <c r="B33" s="1" t="s">
        <v>1057</v>
      </c>
      <c r="C33" s="1" t="s">
        <v>1056</v>
      </c>
      <c r="D33" s="1" t="s">
        <v>1</v>
      </c>
      <c r="E33" s="2">
        <v>44322</v>
      </c>
      <c r="F33" s="1" t="s">
        <v>1533</v>
      </c>
      <c r="G33" s="1" t="s">
        <v>1158</v>
      </c>
      <c r="H33" t="str">
        <f t="shared" si="0"/>
        <v>036121/606444322</v>
      </c>
      <c r="I33" t="str">
        <f>IFERROR(VLOOKUP(H33,'porgyn kniha propuštění'!K:K,1,FALSE),"")</f>
        <v>036121/606444322</v>
      </c>
      <c r="J33">
        <f t="shared" si="1"/>
        <v>0</v>
      </c>
      <c r="K33" s="1" t="str">
        <f t="shared" si="2"/>
        <v>0361216064</v>
      </c>
      <c r="M33">
        <f>SUMIFS('porgyn kniha propuštění'!A:A,'porgyn kniha propuštění'!E:E,'porgyn kniha příjmů'!C33,'porgyn kniha propuštění'!G:G,E33)</f>
        <v>1</v>
      </c>
    </row>
    <row r="34" spans="1:13" x14ac:dyDescent="0.25">
      <c r="A34" s="1" t="s">
        <v>1054</v>
      </c>
      <c r="B34" s="1" t="s">
        <v>1053</v>
      </c>
      <c r="C34" s="1" t="s">
        <v>1052</v>
      </c>
      <c r="D34" s="1" t="s">
        <v>1</v>
      </c>
      <c r="E34" s="2">
        <v>44321</v>
      </c>
      <c r="F34" s="1" t="s">
        <v>1532</v>
      </c>
      <c r="G34" s="1" t="s">
        <v>1145</v>
      </c>
      <c r="H34" t="str">
        <f t="shared" si="0"/>
        <v>796001/531644321</v>
      </c>
      <c r="I34" t="str">
        <f>IFERROR(VLOOKUP(H34,'porgyn kniha propuštění'!K:K,1,FALSE),"")</f>
        <v>796001/531644321</v>
      </c>
      <c r="J34">
        <f t="shared" si="1"/>
        <v>0</v>
      </c>
      <c r="K34" s="1" t="str">
        <f t="shared" si="2"/>
        <v>7960015316</v>
      </c>
      <c r="M34">
        <f>SUMIFS('porgyn kniha propuštění'!A:A,'porgyn kniha propuštění'!E:E,'porgyn kniha příjmů'!C34,'porgyn kniha propuštění'!G:G,E34)</f>
        <v>1</v>
      </c>
    </row>
    <row r="35" spans="1:13" x14ac:dyDescent="0.25">
      <c r="A35" s="1" t="s">
        <v>1051</v>
      </c>
      <c r="B35" s="1" t="s">
        <v>1050</v>
      </c>
      <c r="C35" s="1" t="s">
        <v>1049</v>
      </c>
      <c r="D35" s="1" t="s">
        <v>6</v>
      </c>
      <c r="E35" s="2">
        <v>44337</v>
      </c>
      <c r="F35" s="1" t="s">
        <v>1531</v>
      </c>
      <c r="G35" s="1" t="s">
        <v>1169</v>
      </c>
      <c r="H35" t="str">
        <f t="shared" si="0"/>
        <v>885922/023844337</v>
      </c>
      <c r="I35" t="str">
        <f>IFERROR(VLOOKUP(H35,'porgyn kniha propuštění'!K:K,1,FALSE),"")</f>
        <v>885922/023844337</v>
      </c>
      <c r="J35">
        <f t="shared" si="1"/>
        <v>0</v>
      </c>
      <c r="K35" s="1" t="str">
        <f t="shared" si="2"/>
        <v>8859220238</v>
      </c>
      <c r="M35">
        <f>SUMIFS('porgyn kniha propuštění'!A:A,'porgyn kniha propuštění'!E:E,'porgyn kniha příjmů'!C35,'porgyn kniha propuštění'!G:G,E35)</f>
        <v>1</v>
      </c>
    </row>
    <row r="36" spans="1:13" x14ac:dyDescent="0.25">
      <c r="A36" s="1" t="s">
        <v>1048</v>
      </c>
      <c r="B36" s="1" t="s">
        <v>1047</v>
      </c>
      <c r="C36" s="1" t="s">
        <v>1046</v>
      </c>
      <c r="D36" s="1" t="s">
        <v>6</v>
      </c>
      <c r="E36" s="2">
        <v>44324</v>
      </c>
      <c r="F36" s="1" t="s">
        <v>1530</v>
      </c>
      <c r="G36" s="1" t="s">
        <v>1150</v>
      </c>
      <c r="H36" t="str">
        <f t="shared" si="0"/>
        <v>876021/454044324</v>
      </c>
      <c r="I36" t="str">
        <f>IFERROR(VLOOKUP(H36,'porgyn kniha propuštění'!K:K,1,FALSE),"")</f>
        <v>876021/454044324</v>
      </c>
      <c r="J36">
        <f t="shared" si="1"/>
        <v>0</v>
      </c>
      <c r="K36" s="1" t="str">
        <f t="shared" si="2"/>
        <v>8760214540</v>
      </c>
      <c r="M36">
        <f>SUMIFS('porgyn kniha propuštění'!A:A,'porgyn kniha propuštění'!E:E,'porgyn kniha příjmů'!C36,'porgyn kniha propuštění'!G:G,E36)</f>
        <v>1</v>
      </c>
    </row>
    <row r="37" spans="1:13" x14ac:dyDescent="0.25">
      <c r="A37" s="1" t="s">
        <v>1045</v>
      </c>
      <c r="B37" s="1" t="s">
        <v>1044</v>
      </c>
      <c r="C37" s="1" t="s">
        <v>1043</v>
      </c>
      <c r="D37" s="1" t="s">
        <v>1</v>
      </c>
      <c r="E37" s="2">
        <v>44331</v>
      </c>
      <c r="F37" s="1" t="s">
        <v>1529</v>
      </c>
      <c r="G37" s="1" t="s">
        <v>1153</v>
      </c>
      <c r="H37" t="str">
        <f t="shared" si="0"/>
        <v>816112/567644331</v>
      </c>
      <c r="I37" t="str">
        <f>IFERROR(VLOOKUP(H37,'porgyn kniha propuštění'!K:K,1,FALSE),"")</f>
        <v>816112/567644331</v>
      </c>
      <c r="J37">
        <f t="shared" si="1"/>
        <v>0</v>
      </c>
      <c r="K37" s="1" t="str">
        <f t="shared" si="2"/>
        <v>8161125676</v>
      </c>
      <c r="M37">
        <f>SUMIFS('porgyn kniha propuštění'!A:A,'porgyn kniha propuštění'!E:E,'porgyn kniha příjmů'!C37,'porgyn kniha propuštění'!G:G,E37)</f>
        <v>1</v>
      </c>
    </row>
    <row r="38" spans="1:13" x14ac:dyDescent="0.25">
      <c r="A38" s="1" t="s">
        <v>1042</v>
      </c>
      <c r="B38" s="1" t="s">
        <v>1041</v>
      </c>
      <c r="C38" s="1" t="s">
        <v>1040</v>
      </c>
      <c r="D38" s="1" t="s">
        <v>6</v>
      </c>
      <c r="E38" s="2">
        <v>44329</v>
      </c>
      <c r="F38" s="1" t="s">
        <v>1528</v>
      </c>
      <c r="G38" s="1" t="s">
        <v>1153</v>
      </c>
      <c r="H38" t="str">
        <f t="shared" si="0"/>
        <v>045101/436644329</v>
      </c>
      <c r="I38" t="str">
        <f>IFERROR(VLOOKUP(H38,'porgyn kniha propuštění'!K:K,1,FALSE),"")</f>
        <v>045101/436644329</v>
      </c>
      <c r="J38">
        <f t="shared" si="1"/>
        <v>0</v>
      </c>
      <c r="K38" s="1" t="str">
        <f t="shared" si="2"/>
        <v>0451014366</v>
      </c>
      <c r="M38">
        <f>SUMIFS('porgyn kniha propuštění'!A:A,'porgyn kniha propuštění'!E:E,'porgyn kniha příjmů'!C38,'porgyn kniha propuštění'!G:G,E38)</f>
        <v>1</v>
      </c>
    </row>
    <row r="39" spans="1:13" x14ac:dyDescent="0.25">
      <c r="A39" s="1" t="s">
        <v>1039</v>
      </c>
      <c r="B39" s="1" t="s">
        <v>1038</v>
      </c>
      <c r="C39" s="1" t="s">
        <v>1037</v>
      </c>
      <c r="D39" s="1" t="s">
        <v>1</v>
      </c>
      <c r="E39" s="2">
        <v>44333</v>
      </c>
      <c r="F39" s="1" t="s">
        <v>1324</v>
      </c>
      <c r="G39" s="1" t="s">
        <v>1158</v>
      </c>
      <c r="H39" t="str">
        <f t="shared" si="0"/>
        <v>895207/138144333</v>
      </c>
      <c r="I39" t="str">
        <f>IFERROR(VLOOKUP(H39,'porgyn kniha propuštění'!K:K,1,FALSE),"")</f>
        <v>895207/138144333</v>
      </c>
      <c r="J39">
        <f t="shared" si="1"/>
        <v>0</v>
      </c>
      <c r="K39" s="1" t="str">
        <f t="shared" si="2"/>
        <v>8952071381</v>
      </c>
      <c r="M39">
        <f>SUMIFS('porgyn kniha propuštění'!A:A,'porgyn kniha propuštění'!E:E,'porgyn kniha příjmů'!C39,'porgyn kniha propuštění'!G:G,E39)</f>
        <v>1</v>
      </c>
    </row>
    <row r="40" spans="1:13" x14ac:dyDescent="0.25">
      <c r="A40" s="1" t="s">
        <v>1032</v>
      </c>
      <c r="B40" s="1" t="s">
        <v>1031</v>
      </c>
      <c r="C40" s="1" t="s">
        <v>1030</v>
      </c>
      <c r="D40" s="1" t="s">
        <v>6</v>
      </c>
      <c r="E40" s="2">
        <v>44324</v>
      </c>
      <c r="F40" s="1" t="s">
        <v>1527</v>
      </c>
      <c r="G40" s="1" t="s">
        <v>1158</v>
      </c>
      <c r="H40" t="str">
        <f t="shared" si="0"/>
        <v>935520/477144324</v>
      </c>
      <c r="I40" t="str">
        <f>IFERROR(VLOOKUP(H40,'porgyn kniha propuštění'!K:K,1,FALSE),"")</f>
        <v>935520/477144324</v>
      </c>
      <c r="J40">
        <f t="shared" si="1"/>
        <v>0</v>
      </c>
      <c r="K40" s="1" t="str">
        <f t="shared" si="2"/>
        <v>9355204771</v>
      </c>
      <c r="M40">
        <f>SUMIFS('porgyn kniha propuštění'!A:A,'porgyn kniha propuštění'!E:E,'porgyn kniha příjmů'!C40,'porgyn kniha propuštění'!G:G,E40)</f>
        <v>1</v>
      </c>
    </row>
    <row r="41" spans="1:13" x14ac:dyDescent="0.25">
      <c r="A41" s="1" t="s">
        <v>1029</v>
      </c>
      <c r="B41" s="1" t="s">
        <v>1028</v>
      </c>
      <c r="C41" s="1" t="s">
        <v>1027</v>
      </c>
      <c r="D41" s="1" t="s">
        <v>1</v>
      </c>
      <c r="E41" s="2">
        <v>44336</v>
      </c>
      <c r="F41" s="1" t="s">
        <v>1526</v>
      </c>
      <c r="G41" s="1" t="s">
        <v>1158</v>
      </c>
      <c r="H41" t="str">
        <f t="shared" si="0"/>
        <v>775829/538044336</v>
      </c>
      <c r="I41" t="str">
        <f>IFERROR(VLOOKUP(H41,'porgyn kniha propuštění'!K:K,1,FALSE),"")</f>
        <v>775829/538044336</v>
      </c>
      <c r="J41">
        <f t="shared" si="1"/>
        <v>0</v>
      </c>
      <c r="K41" s="1" t="str">
        <f t="shared" si="2"/>
        <v>7758295380</v>
      </c>
      <c r="M41">
        <f>SUMIFS('porgyn kniha propuštění'!A:A,'porgyn kniha propuštění'!E:E,'porgyn kniha příjmů'!C41,'porgyn kniha propuštění'!G:G,E41)</f>
        <v>1</v>
      </c>
    </row>
    <row r="42" spans="1:13" x14ac:dyDescent="0.25">
      <c r="A42" s="1" t="s">
        <v>1525</v>
      </c>
      <c r="B42" s="1" t="s">
        <v>1022</v>
      </c>
      <c r="C42" s="1" t="s">
        <v>1021</v>
      </c>
      <c r="D42" s="1" t="s">
        <v>1</v>
      </c>
      <c r="E42" s="2">
        <v>44328</v>
      </c>
      <c r="F42" s="1" t="s">
        <v>1524</v>
      </c>
      <c r="G42" s="1" t="s">
        <v>1153</v>
      </c>
      <c r="H42" t="str">
        <f t="shared" si="0"/>
        <v>655908/147444328</v>
      </c>
      <c r="I42" t="str">
        <f>IFERROR(VLOOKUP(H42,'porgyn kniha propuštění'!K:K,1,FALSE),"")</f>
        <v>655908/147444328</v>
      </c>
      <c r="J42">
        <f t="shared" si="1"/>
        <v>0</v>
      </c>
      <c r="K42" s="1" t="str">
        <f t="shared" si="2"/>
        <v>6559081474</v>
      </c>
      <c r="M42">
        <v>0</v>
      </c>
    </row>
    <row r="43" spans="1:13" x14ac:dyDescent="0.25">
      <c r="A43" s="1" t="s">
        <v>1020</v>
      </c>
      <c r="B43" s="1" t="s">
        <v>1019</v>
      </c>
      <c r="C43" s="1" t="s">
        <v>1018</v>
      </c>
      <c r="D43" s="1" t="s">
        <v>6</v>
      </c>
      <c r="E43" s="2">
        <v>44335</v>
      </c>
      <c r="F43" s="1" t="s">
        <v>1523</v>
      </c>
      <c r="G43" s="1" t="s">
        <v>1153</v>
      </c>
      <c r="H43" t="str">
        <f t="shared" si="0"/>
        <v>915909/530844335</v>
      </c>
      <c r="I43" t="str">
        <f>IFERROR(VLOOKUP(H43,'porgyn kniha propuštění'!K:K,1,FALSE),"")</f>
        <v>915909/530844335</v>
      </c>
      <c r="J43">
        <f t="shared" si="1"/>
        <v>0</v>
      </c>
      <c r="K43" s="1" t="str">
        <f t="shared" si="2"/>
        <v>9159095308</v>
      </c>
      <c r="M43">
        <f>SUMIFS('porgyn kniha propuštění'!A:A,'porgyn kniha propuštění'!E:E,'porgyn kniha příjmů'!C43,'porgyn kniha propuštění'!G:G,E43)</f>
        <v>1</v>
      </c>
    </row>
    <row r="44" spans="1:13" x14ac:dyDescent="0.25">
      <c r="A44" s="1" t="s">
        <v>1017</v>
      </c>
      <c r="B44" s="1" t="s">
        <v>1016</v>
      </c>
      <c r="C44" s="1" t="s">
        <v>1015</v>
      </c>
      <c r="D44" s="1" t="s">
        <v>1</v>
      </c>
      <c r="E44" s="2">
        <v>44318</v>
      </c>
      <c r="F44" s="1" t="s">
        <v>1441</v>
      </c>
      <c r="G44" s="1" t="s">
        <v>1145</v>
      </c>
      <c r="H44" t="str">
        <f t="shared" si="0"/>
        <v>535502/27444318</v>
      </c>
      <c r="I44" t="str">
        <f>IFERROR(VLOOKUP(H44,'porgyn kniha propuštění'!K:K,1,FALSE),"")</f>
        <v>535502/27444318</v>
      </c>
      <c r="J44">
        <f t="shared" si="1"/>
        <v>0</v>
      </c>
      <c r="K44" s="1" t="str">
        <f t="shared" si="2"/>
        <v>535502274</v>
      </c>
      <c r="M44">
        <f>SUMIFS('porgyn kniha propuštění'!A:A,'porgyn kniha propuštění'!E:E,'porgyn kniha příjmů'!C44,'porgyn kniha propuštění'!G:G,E44)</f>
        <v>1</v>
      </c>
    </row>
    <row r="45" spans="1:13" x14ac:dyDescent="0.25">
      <c r="A45" s="1" t="s">
        <v>1014</v>
      </c>
      <c r="B45" s="1" t="s">
        <v>1013</v>
      </c>
      <c r="C45" s="1" t="s">
        <v>1012</v>
      </c>
      <c r="D45" s="1" t="s">
        <v>1</v>
      </c>
      <c r="E45" s="2">
        <v>44340</v>
      </c>
      <c r="F45" s="1" t="s">
        <v>1522</v>
      </c>
      <c r="G45" s="1" t="s">
        <v>1153</v>
      </c>
      <c r="H45" t="str">
        <f t="shared" si="0"/>
        <v>866008/537944340</v>
      </c>
      <c r="I45" t="str">
        <f>IFERROR(VLOOKUP(H45,'porgyn kniha propuštění'!K:K,1,FALSE),"")</f>
        <v>866008/537944340</v>
      </c>
      <c r="J45">
        <f t="shared" si="1"/>
        <v>0</v>
      </c>
      <c r="K45" s="1" t="str">
        <f t="shared" si="2"/>
        <v>8660085379</v>
      </c>
      <c r="M45">
        <f>SUMIFS('porgyn kniha propuštění'!A:A,'porgyn kniha propuštění'!E:E,'porgyn kniha příjmů'!C45,'porgyn kniha propuštění'!G:G,E45)</f>
        <v>1</v>
      </c>
    </row>
    <row r="46" spans="1:13" x14ac:dyDescent="0.25">
      <c r="A46" s="1" t="s">
        <v>1011</v>
      </c>
      <c r="B46" s="1" t="s">
        <v>1010</v>
      </c>
      <c r="C46" s="1" t="s">
        <v>1009</v>
      </c>
      <c r="D46" s="1" t="s">
        <v>1</v>
      </c>
      <c r="E46" s="2">
        <v>44340</v>
      </c>
      <c r="F46" s="1" t="s">
        <v>1521</v>
      </c>
      <c r="G46" s="1" t="s">
        <v>1153</v>
      </c>
      <c r="H46" t="str">
        <f t="shared" si="0"/>
        <v>955901/501544340</v>
      </c>
      <c r="I46" t="str">
        <f>IFERROR(VLOOKUP(H46,'porgyn kniha propuštění'!K:K,1,FALSE),"")</f>
        <v>955901/501544340</v>
      </c>
      <c r="J46">
        <f t="shared" si="1"/>
        <v>0</v>
      </c>
      <c r="K46" s="1" t="str">
        <f t="shared" si="2"/>
        <v>9559015015</v>
      </c>
      <c r="M46">
        <f>SUMIFS('porgyn kniha propuštění'!A:A,'porgyn kniha propuštění'!E:E,'porgyn kniha příjmů'!C46,'porgyn kniha propuštění'!G:G,E46)</f>
        <v>1</v>
      </c>
    </row>
    <row r="47" spans="1:13" x14ac:dyDescent="0.25">
      <c r="A47" s="1" t="s">
        <v>1005</v>
      </c>
      <c r="B47" s="1" t="s">
        <v>1004</v>
      </c>
      <c r="C47" s="1" t="s">
        <v>1003</v>
      </c>
      <c r="D47" s="1" t="s">
        <v>1</v>
      </c>
      <c r="E47" s="2">
        <v>44333</v>
      </c>
      <c r="F47" s="1" t="s">
        <v>1520</v>
      </c>
      <c r="G47" s="1" t="s">
        <v>1145</v>
      </c>
      <c r="H47" t="str">
        <f t="shared" si="0"/>
        <v>876031/454144333</v>
      </c>
      <c r="I47" t="str">
        <f>IFERROR(VLOOKUP(H47,'porgyn kniha propuštění'!K:K,1,FALSE),"")</f>
        <v>876031/454144333</v>
      </c>
      <c r="J47">
        <f t="shared" si="1"/>
        <v>0</v>
      </c>
      <c r="K47" s="1" t="str">
        <f t="shared" si="2"/>
        <v>8760314541</v>
      </c>
      <c r="M47">
        <f>SUMIFS('porgyn kniha propuštění'!A:A,'porgyn kniha propuštění'!E:E,'porgyn kniha příjmů'!C47,'porgyn kniha propuštění'!G:G,E47)</f>
        <v>1</v>
      </c>
    </row>
    <row r="48" spans="1:13" x14ac:dyDescent="0.25">
      <c r="A48" s="1" t="s">
        <v>1519</v>
      </c>
      <c r="B48" s="1" t="s">
        <v>1518</v>
      </c>
      <c r="C48" s="1" t="s">
        <v>1517</v>
      </c>
      <c r="D48" s="1" t="s">
        <v>429</v>
      </c>
      <c r="E48" s="2">
        <v>44341</v>
      </c>
      <c r="F48" s="1" t="s">
        <v>1516</v>
      </c>
      <c r="G48" s="1" t="s">
        <v>1145</v>
      </c>
      <c r="H48" t="str">
        <f t="shared" si="0"/>
        <v>885222/384244341</v>
      </c>
      <c r="I48" t="str">
        <f>IFERROR(VLOOKUP(H48,'porgyn kniha propuštění'!K:K,1,FALSE),"")</f>
        <v>885222/384244341</v>
      </c>
      <c r="J48">
        <f t="shared" si="1"/>
        <v>0</v>
      </c>
      <c r="K48" s="1" t="str">
        <f t="shared" si="2"/>
        <v>8852223842</v>
      </c>
      <c r="M48">
        <v>0</v>
      </c>
    </row>
    <row r="49" spans="1:13" x14ac:dyDescent="0.25">
      <c r="A49" s="1" t="s">
        <v>1515</v>
      </c>
      <c r="B49" s="1" t="s">
        <v>1514</v>
      </c>
      <c r="C49" s="1" t="s">
        <v>1513</v>
      </c>
      <c r="D49" s="1" t="s">
        <v>6</v>
      </c>
      <c r="E49" s="2">
        <v>44345</v>
      </c>
      <c r="F49" s="1" t="s">
        <v>1215</v>
      </c>
      <c r="G49" s="1" t="s">
        <v>1158</v>
      </c>
      <c r="H49" t="str">
        <f t="shared" si="0"/>
        <v>925220/484144345</v>
      </c>
      <c r="I49" t="str">
        <f>IFERROR(VLOOKUP(H49,'porgyn kniha propuštění'!K:K,1,FALSE),"")</f>
        <v>925220/484144345</v>
      </c>
      <c r="J49">
        <f t="shared" si="1"/>
        <v>0</v>
      </c>
      <c r="K49" s="1" t="str">
        <f t="shared" si="2"/>
        <v>9252204841</v>
      </c>
      <c r="M49">
        <v>0</v>
      </c>
    </row>
    <row r="50" spans="1:13" x14ac:dyDescent="0.25">
      <c r="A50" s="1" t="s">
        <v>1002</v>
      </c>
      <c r="B50" s="1" t="s">
        <v>1001</v>
      </c>
      <c r="C50" s="1" t="s">
        <v>1000</v>
      </c>
      <c r="D50" s="1" t="s">
        <v>6</v>
      </c>
      <c r="E50" s="2">
        <v>44339</v>
      </c>
      <c r="F50" s="1" t="s">
        <v>1442</v>
      </c>
      <c r="G50" s="1" t="s">
        <v>1169</v>
      </c>
      <c r="H50" t="str">
        <f t="shared" si="0"/>
        <v>855915/571544339</v>
      </c>
      <c r="I50" t="str">
        <f>IFERROR(VLOOKUP(H50,'porgyn kniha propuštění'!K:K,1,FALSE),"")</f>
        <v>855915/571544339</v>
      </c>
      <c r="J50">
        <f t="shared" si="1"/>
        <v>0</v>
      </c>
      <c r="K50" s="1" t="str">
        <f t="shared" si="2"/>
        <v>8559155715</v>
      </c>
      <c r="M50">
        <f>SUMIFS('porgyn kniha propuštění'!A:A,'porgyn kniha propuštění'!E:E,'porgyn kniha příjmů'!C50,'porgyn kniha propuštění'!G:G,E50)</f>
        <v>1</v>
      </c>
    </row>
    <row r="51" spans="1:13" x14ac:dyDescent="0.25">
      <c r="A51" s="1" t="s">
        <v>999</v>
      </c>
      <c r="B51" s="1" t="s">
        <v>998</v>
      </c>
      <c r="C51" s="1" t="s">
        <v>997</v>
      </c>
      <c r="D51" s="1" t="s">
        <v>6</v>
      </c>
      <c r="E51" s="2">
        <v>44339</v>
      </c>
      <c r="F51" s="1" t="s">
        <v>1151</v>
      </c>
      <c r="G51" s="1" t="s">
        <v>1158</v>
      </c>
      <c r="H51" t="str">
        <f t="shared" si="0"/>
        <v>815805/994344339</v>
      </c>
      <c r="I51" t="str">
        <f>IFERROR(VLOOKUP(H51,'porgyn kniha propuštění'!K:K,1,FALSE),"")</f>
        <v>815805/994344339</v>
      </c>
      <c r="J51">
        <f t="shared" si="1"/>
        <v>0</v>
      </c>
      <c r="K51" s="1" t="str">
        <f t="shared" si="2"/>
        <v>8158059943</v>
      </c>
      <c r="M51">
        <f>SUMIFS('porgyn kniha propuštění'!A:A,'porgyn kniha propuštění'!E:E,'porgyn kniha příjmů'!C51,'porgyn kniha propuštění'!G:G,E51)</f>
        <v>1</v>
      </c>
    </row>
    <row r="52" spans="1:13" x14ac:dyDescent="0.25">
      <c r="A52" s="1" t="s">
        <v>996</v>
      </c>
      <c r="B52" s="1" t="s">
        <v>995</v>
      </c>
      <c r="C52" s="1" t="s">
        <v>994</v>
      </c>
      <c r="D52" s="1" t="s">
        <v>6</v>
      </c>
      <c r="E52" s="2">
        <v>44321</v>
      </c>
      <c r="F52" s="1" t="s">
        <v>1512</v>
      </c>
      <c r="G52" s="1" t="s">
        <v>1145</v>
      </c>
      <c r="H52" t="str">
        <f t="shared" si="0"/>
        <v>945306/429144321</v>
      </c>
      <c r="I52" t="str">
        <f>IFERROR(VLOOKUP(H52,'porgyn kniha propuštění'!K:K,1,FALSE),"")</f>
        <v>945306/429144321</v>
      </c>
      <c r="J52">
        <f t="shared" si="1"/>
        <v>0</v>
      </c>
      <c r="K52" s="1" t="str">
        <f t="shared" si="2"/>
        <v>9453064291</v>
      </c>
      <c r="M52">
        <f>SUMIFS('porgyn kniha propuštění'!A:A,'porgyn kniha propuštění'!E:E,'porgyn kniha příjmů'!C52,'porgyn kniha propuštění'!G:G,E52)</f>
        <v>1</v>
      </c>
    </row>
    <row r="53" spans="1:13" x14ac:dyDescent="0.25">
      <c r="A53" s="1" t="s">
        <v>993</v>
      </c>
      <c r="B53" s="1" t="s">
        <v>992</v>
      </c>
      <c r="C53" s="1" t="s">
        <v>991</v>
      </c>
      <c r="D53" s="1" t="s">
        <v>6</v>
      </c>
      <c r="E53" s="2">
        <v>44320</v>
      </c>
      <c r="F53" s="1" t="s">
        <v>1152</v>
      </c>
      <c r="G53" s="1" t="s">
        <v>1169</v>
      </c>
      <c r="H53" t="str">
        <f t="shared" si="0"/>
        <v>825317/576644320</v>
      </c>
      <c r="I53" t="str">
        <f>IFERROR(VLOOKUP(H53,'porgyn kniha propuštění'!K:K,1,FALSE),"")</f>
        <v>825317/576644320</v>
      </c>
      <c r="J53">
        <f t="shared" si="1"/>
        <v>0</v>
      </c>
      <c r="K53" s="1" t="str">
        <f t="shared" si="2"/>
        <v>8253175766</v>
      </c>
      <c r="M53">
        <f>SUMIFS('porgyn kniha propuštění'!A:A,'porgyn kniha propuštění'!E:E,'porgyn kniha příjmů'!C53,'porgyn kniha propuštění'!G:G,E53)</f>
        <v>1</v>
      </c>
    </row>
    <row r="54" spans="1:13" x14ac:dyDescent="0.25">
      <c r="A54" s="1" t="s">
        <v>989</v>
      </c>
      <c r="B54" s="1" t="s">
        <v>988</v>
      </c>
      <c r="C54" s="1" t="s">
        <v>987</v>
      </c>
      <c r="D54" s="1" t="s">
        <v>1</v>
      </c>
      <c r="E54" s="2">
        <v>44341</v>
      </c>
      <c r="F54" s="1" t="s">
        <v>1487</v>
      </c>
      <c r="G54" s="1" t="s">
        <v>1153</v>
      </c>
      <c r="H54" t="str">
        <f t="shared" si="0"/>
        <v>596023/094744341</v>
      </c>
      <c r="I54" t="str">
        <f>IFERROR(VLOOKUP(H54,'porgyn kniha propuštění'!K:K,1,FALSE),"")</f>
        <v>596023/094744341</v>
      </c>
      <c r="J54">
        <f t="shared" si="1"/>
        <v>0</v>
      </c>
      <c r="K54" s="1" t="str">
        <f t="shared" si="2"/>
        <v>5960230947</v>
      </c>
      <c r="M54">
        <f>SUMIFS('porgyn kniha propuštění'!A:A,'porgyn kniha propuštění'!E:E,'porgyn kniha příjmů'!C54,'porgyn kniha propuštění'!G:G,E54)</f>
        <v>1</v>
      </c>
    </row>
    <row r="55" spans="1:13" x14ac:dyDescent="0.25">
      <c r="A55" s="1" t="s">
        <v>986</v>
      </c>
      <c r="B55" s="1" t="s">
        <v>985</v>
      </c>
      <c r="C55" s="1" t="s">
        <v>984</v>
      </c>
      <c r="D55" s="1" t="s">
        <v>1</v>
      </c>
      <c r="E55" s="2">
        <v>44340</v>
      </c>
      <c r="F55" s="1" t="s">
        <v>1511</v>
      </c>
      <c r="G55" s="1" t="s">
        <v>1158</v>
      </c>
      <c r="H55" t="str">
        <f t="shared" si="0"/>
        <v>426229/42844340</v>
      </c>
      <c r="I55" t="str">
        <f>IFERROR(VLOOKUP(H55,'porgyn kniha propuštění'!K:K,1,FALSE),"")</f>
        <v>426229/42844340</v>
      </c>
      <c r="J55">
        <f t="shared" si="1"/>
        <v>0</v>
      </c>
      <c r="K55" s="1" t="str">
        <f t="shared" si="2"/>
        <v>426229428</v>
      </c>
      <c r="M55">
        <f>SUMIFS('porgyn kniha propuštění'!A:A,'porgyn kniha propuštění'!E:E,'porgyn kniha příjmů'!C55,'porgyn kniha propuštění'!G:G,E55)</f>
        <v>1</v>
      </c>
    </row>
    <row r="56" spans="1:13" x14ac:dyDescent="0.25">
      <c r="A56" s="1" t="s">
        <v>982</v>
      </c>
      <c r="B56" s="1" t="s">
        <v>981</v>
      </c>
      <c r="C56" s="1" t="s">
        <v>980</v>
      </c>
      <c r="D56" s="1" t="s">
        <v>1</v>
      </c>
      <c r="E56" s="2">
        <v>44321</v>
      </c>
      <c r="F56" s="1" t="s">
        <v>1510</v>
      </c>
      <c r="G56" s="1" t="s">
        <v>1145</v>
      </c>
      <c r="H56" t="str">
        <f t="shared" si="0"/>
        <v>665502/030644321</v>
      </c>
      <c r="I56" t="str">
        <f>IFERROR(VLOOKUP(H56,'porgyn kniha propuštění'!K:K,1,FALSE),"")</f>
        <v>665502/030644321</v>
      </c>
      <c r="J56">
        <f t="shared" si="1"/>
        <v>0</v>
      </c>
      <c r="K56" s="1" t="str">
        <f t="shared" si="2"/>
        <v>6655020306</v>
      </c>
      <c r="M56">
        <f>SUMIFS('porgyn kniha propuštění'!A:A,'porgyn kniha propuštění'!E:E,'porgyn kniha příjmů'!C56,'porgyn kniha propuštění'!G:G,E56)</f>
        <v>1</v>
      </c>
    </row>
    <row r="57" spans="1:13" x14ac:dyDescent="0.25">
      <c r="A57" s="1" t="s">
        <v>979</v>
      </c>
      <c r="B57" s="1" t="s">
        <v>978</v>
      </c>
      <c r="C57" s="1" t="s">
        <v>977</v>
      </c>
      <c r="D57" s="1" t="s">
        <v>1</v>
      </c>
      <c r="E57" s="2">
        <v>44319</v>
      </c>
      <c r="F57" s="1" t="s">
        <v>1332</v>
      </c>
      <c r="G57" s="1" t="s">
        <v>1145</v>
      </c>
      <c r="H57" t="str">
        <f t="shared" si="0"/>
        <v>716204/575944319</v>
      </c>
      <c r="I57" t="str">
        <f>IFERROR(VLOOKUP(H57,'porgyn kniha propuštění'!K:K,1,FALSE),"")</f>
        <v>716204/575944319</v>
      </c>
      <c r="J57">
        <f t="shared" si="1"/>
        <v>0</v>
      </c>
      <c r="K57" s="1" t="str">
        <f t="shared" si="2"/>
        <v>7162045759</v>
      </c>
      <c r="M57">
        <f>SUMIFS('porgyn kniha propuštění'!A:A,'porgyn kniha propuštění'!E:E,'porgyn kniha příjmů'!C57,'porgyn kniha propuštění'!G:G,E57)</f>
        <v>1</v>
      </c>
    </row>
    <row r="58" spans="1:13" x14ac:dyDescent="0.25">
      <c r="A58" s="1" t="s">
        <v>652</v>
      </c>
      <c r="B58" s="1" t="s">
        <v>651</v>
      </c>
      <c r="C58" s="1" t="s">
        <v>650</v>
      </c>
      <c r="D58" s="1" t="s">
        <v>6</v>
      </c>
      <c r="E58" s="2">
        <v>44341</v>
      </c>
      <c r="F58" s="1" t="s">
        <v>1309</v>
      </c>
      <c r="G58" s="1" t="s">
        <v>1158</v>
      </c>
      <c r="H58" t="str">
        <f t="shared" si="0"/>
        <v>865609/625144341</v>
      </c>
      <c r="I58" t="str">
        <f>IFERROR(VLOOKUP(H58,'porgyn kniha propuštění'!K:K,1,FALSE),"")</f>
        <v>865609/625144341</v>
      </c>
      <c r="J58">
        <f t="shared" si="1"/>
        <v>0</v>
      </c>
      <c r="K58" s="1" t="str">
        <f t="shared" si="2"/>
        <v>8656096251</v>
      </c>
      <c r="M58">
        <f>SUMIFS('porgyn kniha propuštění'!A:A,'porgyn kniha propuštění'!E:E,'porgyn kniha příjmů'!C58,'porgyn kniha propuštění'!G:G,E58)</f>
        <v>1</v>
      </c>
    </row>
    <row r="59" spans="1:13" x14ac:dyDescent="0.25">
      <c r="A59" s="1" t="s">
        <v>1509</v>
      </c>
      <c r="B59" s="1" t="s">
        <v>1508</v>
      </c>
      <c r="C59" s="1" t="s">
        <v>1507</v>
      </c>
      <c r="D59" s="1" t="s">
        <v>6</v>
      </c>
      <c r="E59" s="2">
        <v>44346</v>
      </c>
      <c r="F59" s="1" t="s">
        <v>1506</v>
      </c>
      <c r="G59" s="1" t="s">
        <v>1145</v>
      </c>
      <c r="H59" t="str">
        <f t="shared" si="0"/>
        <v>945329/485144346</v>
      </c>
      <c r="I59" t="str">
        <f>IFERROR(VLOOKUP(H59,'porgyn kniha propuštění'!K:K,1,FALSE),"")</f>
        <v>945329/485144346</v>
      </c>
      <c r="J59">
        <f t="shared" si="1"/>
        <v>0</v>
      </c>
      <c r="K59" s="1" t="str">
        <f t="shared" si="2"/>
        <v>9453294851</v>
      </c>
      <c r="M59">
        <v>0</v>
      </c>
    </row>
    <row r="60" spans="1:13" x14ac:dyDescent="0.25">
      <c r="A60" s="1" t="s">
        <v>649</v>
      </c>
      <c r="B60" s="1" t="s">
        <v>648</v>
      </c>
      <c r="C60" s="1" t="s">
        <v>647</v>
      </c>
      <c r="D60" s="1" t="s">
        <v>6</v>
      </c>
      <c r="E60" s="2">
        <v>44329</v>
      </c>
      <c r="F60" s="1" t="s">
        <v>1505</v>
      </c>
      <c r="G60" s="1" t="s">
        <v>1158</v>
      </c>
      <c r="H60" t="str">
        <f t="shared" si="0"/>
        <v>845801/440044329</v>
      </c>
      <c r="I60" t="str">
        <f>IFERROR(VLOOKUP(H60,'porgyn kniha propuštění'!K:K,1,FALSE),"")</f>
        <v>845801/440044329</v>
      </c>
      <c r="J60">
        <f t="shared" si="1"/>
        <v>0</v>
      </c>
      <c r="K60" s="1" t="str">
        <f t="shared" si="2"/>
        <v>8458014400</v>
      </c>
      <c r="M60">
        <f>SUMIFS('porgyn kniha propuštění'!A:A,'porgyn kniha propuštění'!E:E,'porgyn kniha příjmů'!C60,'porgyn kniha propuštění'!G:G,E60)</f>
        <v>1</v>
      </c>
    </row>
    <row r="61" spans="1:13" x14ac:dyDescent="0.25">
      <c r="A61" s="1" t="s">
        <v>646</v>
      </c>
      <c r="B61" s="1" t="s">
        <v>645</v>
      </c>
      <c r="C61" s="1" t="s">
        <v>644</v>
      </c>
      <c r="D61" s="1" t="s">
        <v>6</v>
      </c>
      <c r="E61" s="2">
        <v>44317</v>
      </c>
      <c r="F61" s="1" t="s">
        <v>1504</v>
      </c>
      <c r="G61" s="1" t="s">
        <v>1145</v>
      </c>
      <c r="H61" t="str">
        <f t="shared" si="0"/>
        <v>955730/501044317</v>
      </c>
      <c r="I61" t="str">
        <f>IFERROR(VLOOKUP(H61,'porgyn kniha propuštění'!K:K,1,FALSE),"")</f>
        <v>955730/501044317</v>
      </c>
      <c r="J61">
        <f t="shared" si="1"/>
        <v>0</v>
      </c>
      <c r="K61" s="1" t="str">
        <f t="shared" si="2"/>
        <v>9557305010</v>
      </c>
      <c r="M61">
        <f>SUMIFS('porgyn kniha propuštění'!A:A,'porgyn kniha propuštění'!E:E,'porgyn kniha příjmů'!C61,'porgyn kniha propuštění'!G:G,E61)</f>
        <v>1</v>
      </c>
    </row>
    <row r="62" spans="1:13" x14ac:dyDescent="0.25">
      <c r="A62" s="1" t="s">
        <v>640</v>
      </c>
      <c r="B62" s="1" t="s">
        <v>639</v>
      </c>
      <c r="C62" s="1" t="s">
        <v>638</v>
      </c>
      <c r="D62" s="1" t="s">
        <v>6</v>
      </c>
      <c r="E62" s="2">
        <v>44320</v>
      </c>
      <c r="F62" s="1" t="s">
        <v>1503</v>
      </c>
      <c r="G62" s="1" t="s">
        <v>1145</v>
      </c>
      <c r="H62" t="str">
        <f t="shared" si="0"/>
        <v>935610/574844320</v>
      </c>
      <c r="I62" t="str">
        <f>IFERROR(VLOOKUP(H62,'porgyn kniha propuštění'!K:K,1,FALSE),"")</f>
        <v>935610/574844320</v>
      </c>
      <c r="J62">
        <f t="shared" si="1"/>
        <v>0</v>
      </c>
      <c r="K62" s="1" t="str">
        <f t="shared" si="2"/>
        <v>9356105748</v>
      </c>
      <c r="M62">
        <f>SUMIFS('porgyn kniha propuštění'!A:A,'porgyn kniha propuštění'!E:E,'porgyn kniha příjmů'!C62,'porgyn kniha propuštění'!G:G,E62)</f>
        <v>1</v>
      </c>
    </row>
    <row r="63" spans="1:13" x14ac:dyDescent="0.25">
      <c r="A63" s="1" t="s">
        <v>1502</v>
      </c>
      <c r="B63" s="1" t="s">
        <v>632</v>
      </c>
      <c r="C63" s="1" t="s">
        <v>631</v>
      </c>
      <c r="D63" s="1" t="s">
        <v>1</v>
      </c>
      <c r="E63" s="2">
        <v>44346</v>
      </c>
      <c r="F63" s="1" t="s">
        <v>1501</v>
      </c>
      <c r="G63" s="1" t="s">
        <v>1158</v>
      </c>
      <c r="H63" t="str">
        <f t="shared" si="0"/>
        <v>805825/431444346</v>
      </c>
      <c r="I63" t="str">
        <f>IFERROR(VLOOKUP(H63,'porgyn kniha propuštění'!K:K,1,FALSE),"")</f>
        <v>805825/431444346</v>
      </c>
      <c r="J63">
        <f t="shared" si="1"/>
        <v>0</v>
      </c>
      <c r="K63" s="1" t="str">
        <f t="shared" si="2"/>
        <v>8058254314</v>
      </c>
      <c r="M63">
        <v>0</v>
      </c>
    </row>
    <row r="64" spans="1:13" x14ac:dyDescent="0.25">
      <c r="A64" s="1" t="s">
        <v>976</v>
      </c>
      <c r="B64" s="1" t="s">
        <v>975</v>
      </c>
      <c r="C64" s="1" t="s">
        <v>974</v>
      </c>
      <c r="D64" s="1" t="s">
        <v>6</v>
      </c>
      <c r="E64" s="2">
        <v>44325</v>
      </c>
      <c r="F64" s="1" t="s">
        <v>1500</v>
      </c>
      <c r="G64" s="1" t="s">
        <v>1169</v>
      </c>
      <c r="H64" t="str">
        <f t="shared" si="0"/>
        <v>895614/571544325</v>
      </c>
      <c r="I64" t="str">
        <f>IFERROR(VLOOKUP(H64,'porgyn kniha propuštění'!K:K,1,FALSE),"")</f>
        <v>895614/571544325</v>
      </c>
      <c r="J64">
        <f t="shared" si="1"/>
        <v>0</v>
      </c>
      <c r="K64" s="1" t="str">
        <f t="shared" si="2"/>
        <v>8956145715</v>
      </c>
      <c r="M64">
        <f>SUMIFS('porgyn kniha propuštění'!A:A,'porgyn kniha propuštění'!E:E,'porgyn kniha příjmů'!C64,'porgyn kniha propuštění'!G:G,E64)</f>
        <v>1</v>
      </c>
    </row>
    <row r="65" spans="1:13" x14ac:dyDescent="0.25">
      <c r="A65" s="1" t="s">
        <v>973</v>
      </c>
      <c r="B65" s="1" t="s">
        <v>972</v>
      </c>
      <c r="C65" s="1" t="s">
        <v>971</v>
      </c>
      <c r="D65" s="1" t="s">
        <v>1</v>
      </c>
      <c r="E65" s="2">
        <v>44319</v>
      </c>
      <c r="F65" s="1" t="s">
        <v>1418</v>
      </c>
      <c r="G65" s="1" t="s">
        <v>1158</v>
      </c>
      <c r="H65" t="str">
        <f t="shared" si="0"/>
        <v>897671/436244319</v>
      </c>
      <c r="I65" t="str">
        <f>IFERROR(VLOOKUP(H65,'porgyn kniha propuštění'!K:K,1,FALSE),"")</f>
        <v>897671/436244319</v>
      </c>
      <c r="J65">
        <f t="shared" si="1"/>
        <v>0</v>
      </c>
      <c r="K65" s="1" t="str">
        <f t="shared" si="2"/>
        <v>8976714362</v>
      </c>
      <c r="M65">
        <f>SUMIFS('porgyn kniha propuštění'!A:A,'porgyn kniha propuštění'!E:E,'porgyn kniha příjmů'!C65,'porgyn kniha propuštění'!G:G,E65)</f>
        <v>1</v>
      </c>
    </row>
    <row r="66" spans="1:13" x14ac:dyDescent="0.25">
      <c r="A66" s="1" t="s">
        <v>1499</v>
      </c>
      <c r="B66" s="1" t="s">
        <v>968</v>
      </c>
      <c r="C66" s="1" t="s">
        <v>967</v>
      </c>
      <c r="D66" s="1" t="s">
        <v>1</v>
      </c>
      <c r="E66" s="2">
        <v>44342</v>
      </c>
      <c r="F66" s="1" t="s">
        <v>1498</v>
      </c>
      <c r="G66" s="1" t="s">
        <v>1158</v>
      </c>
      <c r="H66" t="str">
        <f t="shared" si="0"/>
        <v>466218/43844342</v>
      </c>
      <c r="I66" t="str">
        <f>IFERROR(VLOOKUP(H66,'porgyn kniha propuštění'!K:K,1,FALSE),"")</f>
        <v>466218/43844342</v>
      </c>
      <c r="J66">
        <f t="shared" si="1"/>
        <v>0</v>
      </c>
      <c r="K66" s="1" t="str">
        <f t="shared" si="2"/>
        <v>466218438</v>
      </c>
      <c r="M66">
        <v>0</v>
      </c>
    </row>
    <row r="67" spans="1:13" x14ac:dyDescent="0.25">
      <c r="A67" s="1" t="s">
        <v>966</v>
      </c>
      <c r="B67" s="1" t="s">
        <v>965</v>
      </c>
      <c r="C67" s="1" t="s">
        <v>964</v>
      </c>
      <c r="D67" s="1" t="s">
        <v>6</v>
      </c>
      <c r="E67" s="2">
        <v>44334</v>
      </c>
      <c r="F67" s="1" t="s">
        <v>1497</v>
      </c>
      <c r="G67" s="1" t="s">
        <v>1158</v>
      </c>
      <c r="H67" t="str">
        <f t="shared" ref="H67:H130" si="3">C67&amp;E67</f>
        <v>935625/619544334</v>
      </c>
      <c r="I67" t="str">
        <f>IFERROR(VLOOKUP(H67,'porgyn kniha propuštění'!K:K,1,FALSE),"")</f>
        <v>935625/619544334</v>
      </c>
      <c r="J67">
        <f t="shared" ref="J67:J130" si="4">IF(I67="",DATEVALUE("31/5/2021")-E67,0)</f>
        <v>0</v>
      </c>
      <c r="K67" s="1" t="str">
        <f t="shared" ref="K67:K130" si="5">LEFT(C67,6)&amp;MID(C67,8,4)</f>
        <v>9356256195</v>
      </c>
      <c r="M67">
        <f>SUMIFS('porgyn kniha propuštění'!A:A,'porgyn kniha propuštění'!E:E,'porgyn kniha příjmů'!C67,'porgyn kniha propuštění'!G:G,E67)</f>
        <v>1</v>
      </c>
    </row>
    <row r="68" spans="1:13" x14ac:dyDescent="0.25">
      <c r="A68" s="1" t="s">
        <v>1496</v>
      </c>
      <c r="B68" s="1" t="s">
        <v>1495</v>
      </c>
      <c r="C68" s="1" t="s">
        <v>1494</v>
      </c>
      <c r="D68" s="1" t="s">
        <v>6</v>
      </c>
      <c r="E68" s="2">
        <v>44344</v>
      </c>
      <c r="F68" s="1" t="s">
        <v>1493</v>
      </c>
      <c r="G68" s="1" t="s">
        <v>1208</v>
      </c>
      <c r="H68" t="str">
        <f t="shared" si="3"/>
        <v>875302/483044344</v>
      </c>
      <c r="I68" t="str">
        <f>IFERROR(VLOOKUP(H68,'porgyn kniha propuštění'!K:K,1,FALSE),"")</f>
        <v>875302/483044344</v>
      </c>
      <c r="J68">
        <f t="shared" si="4"/>
        <v>0</v>
      </c>
      <c r="K68" s="1" t="str">
        <f t="shared" si="5"/>
        <v>8753024830</v>
      </c>
      <c r="M68">
        <v>0</v>
      </c>
    </row>
    <row r="69" spans="1:13" x14ac:dyDescent="0.25">
      <c r="A69" s="1" t="s">
        <v>963</v>
      </c>
      <c r="B69" s="1" t="s">
        <v>962</v>
      </c>
      <c r="C69" s="1" t="s">
        <v>961</v>
      </c>
      <c r="D69" s="1" t="s">
        <v>1</v>
      </c>
      <c r="E69" s="2">
        <v>44328</v>
      </c>
      <c r="F69" s="1" t="s">
        <v>1492</v>
      </c>
      <c r="G69" s="1" t="s">
        <v>1145</v>
      </c>
      <c r="H69" t="str">
        <f t="shared" si="3"/>
        <v>895720/571944328</v>
      </c>
      <c r="I69" t="str">
        <f>IFERROR(VLOOKUP(H69,'porgyn kniha propuštění'!K:K,1,FALSE),"")</f>
        <v>895720/571944328</v>
      </c>
      <c r="J69">
        <f t="shared" si="4"/>
        <v>0</v>
      </c>
      <c r="K69" s="1" t="str">
        <f t="shared" si="5"/>
        <v>8957205719</v>
      </c>
      <c r="M69">
        <f>SUMIFS('porgyn kniha propuštění'!A:A,'porgyn kniha propuštění'!E:E,'porgyn kniha příjmů'!C69,'porgyn kniha propuštění'!G:G,E69)</f>
        <v>1</v>
      </c>
    </row>
    <row r="70" spans="1:13" x14ac:dyDescent="0.25">
      <c r="A70" s="1" t="s">
        <v>960</v>
      </c>
      <c r="B70" s="1" t="s">
        <v>959</v>
      </c>
      <c r="C70" s="1" t="s">
        <v>958</v>
      </c>
      <c r="D70" s="1" t="s">
        <v>6</v>
      </c>
      <c r="E70" s="2">
        <v>44343</v>
      </c>
      <c r="F70" s="1" t="s">
        <v>1428</v>
      </c>
      <c r="G70" s="1" t="s">
        <v>1145</v>
      </c>
      <c r="H70" t="str">
        <f t="shared" si="3"/>
        <v>915719/583944343</v>
      </c>
      <c r="I70" t="str">
        <f>IFERROR(VLOOKUP(H70,'porgyn kniha propuštění'!K:K,1,FALSE),"")</f>
        <v>915719/583944343</v>
      </c>
      <c r="J70">
        <f t="shared" si="4"/>
        <v>0</v>
      </c>
      <c r="K70" s="1" t="str">
        <f t="shared" si="5"/>
        <v>9157195839</v>
      </c>
      <c r="M70">
        <f>SUMIFS('porgyn kniha propuštění'!A:A,'porgyn kniha propuštění'!E:E,'porgyn kniha příjmů'!C70,'porgyn kniha propuštění'!G:G,E70)</f>
        <v>1</v>
      </c>
    </row>
    <row r="71" spans="1:13" x14ac:dyDescent="0.25">
      <c r="A71" s="1" t="s">
        <v>957</v>
      </c>
      <c r="B71" s="1" t="s">
        <v>956</v>
      </c>
      <c r="C71" s="1" t="s">
        <v>955</v>
      </c>
      <c r="D71" s="1" t="s">
        <v>6</v>
      </c>
      <c r="E71" s="2">
        <v>44335</v>
      </c>
      <c r="F71" s="1" t="s">
        <v>1491</v>
      </c>
      <c r="G71" s="1" t="s">
        <v>1158</v>
      </c>
      <c r="H71" t="str">
        <f t="shared" si="3"/>
        <v>905713/576944335</v>
      </c>
      <c r="I71" t="str">
        <f>IFERROR(VLOOKUP(H71,'porgyn kniha propuštění'!K:K,1,FALSE),"")</f>
        <v>905713/576944335</v>
      </c>
      <c r="J71">
        <f t="shared" si="4"/>
        <v>0</v>
      </c>
      <c r="K71" s="1" t="str">
        <f t="shared" si="5"/>
        <v>9057135769</v>
      </c>
      <c r="M71">
        <f>SUMIFS('porgyn kniha propuštění'!A:A,'porgyn kniha propuštění'!E:E,'porgyn kniha příjmů'!C71,'porgyn kniha propuštění'!G:G,E71)</f>
        <v>1</v>
      </c>
    </row>
    <row r="72" spans="1:13" x14ac:dyDescent="0.25">
      <c r="A72" s="1" t="s">
        <v>951</v>
      </c>
      <c r="B72" s="1" t="s">
        <v>950</v>
      </c>
      <c r="C72" s="1" t="s">
        <v>949</v>
      </c>
      <c r="D72" s="1" t="s">
        <v>6</v>
      </c>
      <c r="E72" s="2">
        <v>44323</v>
      </c>
      <c r="F72" s="1" t="s">
        <v>1490</v>
      </c>
      <c r="G72" s="1" t="s">
        <v>1145</v>
      </c>
      <c r="H72" t="str">
        <f t="shared" si="3"/>
        <v>925109/486444323</v>
      </c>
      <c r="I72" t="str">
        <f>IFERROR(VLOOKUP(H72,'porgyn kniha propuštění'!K:K,1,FALSE),"")</f>
        <v>925109/486444323</v>
      </c>
      <c r="J72">
        <f t="shared" si="4"/>
        <v>0</v>
      </c>
      <c r="K72" s="1" t="str">
        <f t="shared" si="5"/>
        <v>9251094864</v>
      </c>
      <c r="M72">
        <f>SUMIFS('porgyn kniha propuštění'!A:A,'porgyn kniha propuštění'!E:E,'porgyn kniha příjmů'!C72,'porgyn kniha propuštění'!G:G,E72)</f>
        <v>1</v>
      </c>
    </row>
    <row r="73" spans="1:13" x14ac:dyDescent="0.25">
      <c r="A73" s="1" t="s">
        <v>945</v>
      </c>
      <c r="B73" s="1" t="s">
        <v>944</v>
      </c>
      <c r="C73" s="1" t="s">
        <v>943</v>
      </c>
      <c r="D73" s="1" t="s">
        <v>1489</v>
      </c>
      <c r="E73" s="2">
        <v>44344</v>
      </c>
      <c r="F73" s="1" t="s">
        <v>1488</v>
      </c>
      <c r="G73" s="1" t="s">
        <v>1145</v>
      </c>
      <c r="H73" t="str">
        <f t="shared" si="3"/>
        <v>945412/188644344</v>
      </c>
      <c r="I73" t="str">
        <f>IFERROR(VLOOKUP(H73,'porgyn kniha propuštění'!K:K,1,FALSE),"")</f>
        <v>945412/188644344</v>
      </c>
      <c r="J73">
        <f t="shared" si="4"/>
        <v>0</v>
      </c>
      <c r="K73" s="1" t="str">
        <f t="shared" si="5"/>
        <v>9454121886</v>
      </c>
      <c r="M73">
        <f>SUMIFS('porgyn kniha propuštění'!A:A,'porgyn kniha propuštění'!E:E,'porgyn kniha příjmů'!C73,'porgyn kniha propuštění'!G:G,E73)</f>
        <v>1</v>
      </c>
    </row>
    <row r="74" spans="1:13" x14ac:dyDescent="0.25">
      <c r="A74" s="1" t="s">
        <v>942</v>
      </c>
      <c r="B74" s="1" t="s">
        <v>941</v>
      </c>
      <c r="C74" s="1" t="s">
        <v>940</v>
      </c>
      <c r="D74" s="1" t="s">
        <v>1</v>
      </c>
      <c r="E74" s="2">
        <v>44322</v>
      </c>
      <c r="F74" s="1" t="s">
        <v>1487</v>
      </c>
      <c r="G74" s="1" t="s">
        <v>1158</v>
      </c>
      <c r="H74" t="str">
        <f t="shared" si="3"/>
        <v>416003/45344322</v>
      </c>
      <c r="I74" t="str">
        <f>IFERROR(VLOOKUP(H74,'porgyn kniha propuštění'!K:K,1,FALSE),"")</f>
        <v>416003/45344322</v>
      </c>
      <c r="J74">
        <f t="shared" si="4"/>
        <v>0</v>
      </c>
      <c r="K74" s="1" t="str">
        <f t="shared" si="5"/>
        <v>416003453</v>
      </c>
      <c r="M74">
        <f>SUMIFS('porgyn kniha propuštění'!A:A,'porgyn kniha propuštění'!E:E,'porgyn kniha příjmů'!C74,'porgyn kniha propuštění'!G:G,E74)</f>
        <v>1</v>
      </c>
    </row>
    <row r="75" spans="1:13" x14ac:dyDescent="0.25">
      <c r="A75" s="1" t="s">
        <v>938</v>
      </c>
      <c r="B75" s="1" t="s">
        <v>937</v>
      </c>
      <c r="C75" s="1" t="s">
        <v>936</v>
      </c>
      <c r="D75" s="1" t="s">
        <v>1</v>
      </c>
      <c r="E75" s="2">
        <v>44333</v>
      </c>
      <c r="F75" s="1" t="s">
        <v>1486</v>
      </c>
      <c r="G75" s="1" t="s">
        <v>1153</v>
      </c>
      <c r="H75" t="str">
        <f t="shared" si="3"/>
        <v>895319/576844333</v>
      </c>
      <c r="I75" t="str">
        <f>IFERROR(VLOOKUP(H75,'porgyn kniha propuštění'!K:K,1,FALSE),"")</f>
        <v>895319/576844333</v>
      </c>
      <c r="J75">
        <f t="shared" si="4"/>
        <v>0</v>
      </c>
      <c r="K75" s="1" t="str">
        <f t="shared" si="5"/>
        <v>8953195768</v>
      </c>
      <c r="M75">
        <f>SUMIFS('porgyn kniha propuštění'!A:A,'porgyn kniha propuštění'!E:E,'porgyn kniha příjmů'!C75,'porgyn kniha propuštění'!G:G,E75)</f>
        <v>1</v>
      </c>
    </row>
    <row r="76" spans="1:13" x14ac:dyDescent="0.25">
      <c r="A76" s="1" t="s">
        <v>939</v>
      </c>
      <c r="B76" s="1" t="s">
        <v>937</v>
      </c>
      <c r="C76" s="1" t="s">
        <v>936</v>
      </c>
      <c r="D76" s="1" t="s">
        <v>6</v>
      </c>
      <c r="E76" s="2">
        <v>44322</v>
      </c>
      <c r="F76" s="1" t="s">
        <v>1485</v>
      </c>
      <c r="G76" s="1" t="s">
        <v>1153</v>
      </c>
      <c r="H76" t="str">
        <f t="shared" si="3"/>
        <v>895319/576844322</v>
      </c>
      <c r="I76" t="str">
        <f>IFERROR(VLOOKUP(H76,'porgyn kniha propuštění'!K:K,1,FALSE),"")</f>
        <v>895319/576844322</v>
      </c>
      <c r="J76">
        <f t="shared" si="4"/>
        <v>0</v>
      </c>
      <c r="K76" s="1" t="str">
        <f t="shared" si="5"/>
        <v>8953195768</v>
      </c>
      <c r="M76">
        <f>SUMIFS('porgyn kniha propuštění'!A:A,'porgyn kniha propuštění'!E:E,'porgyn kniha příjmů'!C76,'porgyn kniha propuštění'!G:G,E76)</f>
        <v>1</v>
      </c>
    </row>
    <row r="77" spans="1:13" x14ac:dyDescent="0.25">
      <c r="A77" s="1" t="s">
        <v>935</v>
      </c>
      <c r="B77" s="1" t="s">
        <v>934</v>
      </c>
      <c r="C77" s="1" t="s">
        <v>933</v>
      </c>
      <c r="D77" s="1" t="s">
        <v>6</v>
      </c>
      <c r="E77" s="2">
        <v>44332</v>
      </c>
      <c r="F77" s="1" t="s">
        <v>1484</v>
      </c>
      <c r="G77" s="1" t="s">
        <v>1158</v>
      </c>
      <c r="H77" t="str">
        <f t="shared" si="3"/>
        <v>865702/383744332</v>
      </c>
      <c r="I77" t="str">
        <f>IFERROR(VLOOKUP(H77,'porgyn kniha propuštění'!K:K,1,FALSE),"")</f>
        <v>865702/383744332</v>
      </c>
      <c r="J77">
        <f t="shared" si="4"/>
        <v>0</v>
      </c>
      <c r="K77" s="1" t="str">
        <f t="shared" si="5"/>
        <v>8657023837</v>
      </c>
      <c r="M77">
        <f>SUMIFS('porgyn kniha propuštění'!A:A,'porgyn kniha propuštění'!E:E,'porgyn kniha příjmů'!C77,'porgyn kniha propuštění'!G:G,E77)</f>
        <v>1</v>
      </c>
    </row>
    <row r="78" spans="1:13" x14ac:dyDescent="0.25">
      <c r="A78" s="1" t="s">
        <v>932</v>
      </c>
      <c r="B78" s="1" t="s">
        <v>931</v>
      </c>
      <c r="C78" s="1" t="s">
        <v>930</v>
      </c>
      <c r="D78" s="1" t="s">
        <v>6</v>
      </c>
      <c r="E78" s="2">
        <v>44339</v>
      </c>
      <c r="F78" s="1" t="s">
        <v>1483</v>
      </c>
      <c r="G78" s="1" t="s">
        <v>1158</v>
      </c>
      <c r="H78" t="str">
        <f t="shared" si="3"/>
        <v>895329/606644339</v>
      </c>
      <c r="I78" t="str">
        <f>IFERROR(VLOOKUP(H78,'porgyn kniha propuštění'!K:K,1,FALSE),"")</f>
        <v>895329/606644339</v>
      </c>
      <c r="J78">
        <f t="shared" si="4"/>
        <v>0</v>
      </c>
      <c r="K78" s="1" t="str">
        <f t="shared" si="5"/>
        <v>8953296066</v>
      </c>
      <c r="M78">
        <f>SUMIFS('porgyn kniha propuštění'!A:A,'porgyn kniha propuštění'!E:E,'porgyn kniha příjmů'!C78,'porgyn kniha propuštění'!G:G,E78)</f>
        <v>1</v>
      </c>
    </row>
    <row r="79" spans="1:13" x14ac:dyDescent="0.25">
      <c r="A79" s="1" t="s">
        <v>929</v>
      </c>
      <c r="B79" s="1" t="s">
        <v>928</v>
      </c>
      <c r="C79" s="1" t="s">
        <v>927</v>
      </c>
      <c r="D79" s="1" t="s">
        <v>6</v>
      </c>
      <c r="E79" s="2">
        <v>44317</v>
      </c>
      <c r="F79" s="1" t="s">
        <v>1287</v>
      </c>
      <c r="G79" s="1" t="s">
        <v>1145</v>
      </c>
      <c r="H79" t="str">
        <f t="shared" si="3"/>
        <v>915428/572344317</v>
      </c>
      <c r="I79" t="str">
        <f>IFERROR(VLOOKUP(H79,'porgyn kniha propuštění'!K:K,1,FALSE),"")</f>
        <v>915428/572344317</v>
      </c>
      <c r="J79">
        <f t="shared" si="4"/>
        <v>0</v>
      </c>
      <c r="K79" s="1" t="str">
        <f t="shared" si="5"/>
        <v>9154285723</v>
      </c>
      <c r="M79">
        <f>SUMIFS('porgyn kniha propuštění'!A:A,'porgyn kniha propuštění'!E:E,'porgyn kniha příjmů'!C79,'porgyn kniha propuštění'!G:G,E79)</f>
        <v>1</v>
      </c>
    </row>
    <row r="80" spans="1:13" x14ac:dyDescent="0.25">
      <c r="A80" s="1" t="s">
        <v>926</v>
      </c>
      <c r="B80" s="1" t="s">
        <v>925</v>
      </c>
      <c r="C80" s="1" t="s">
        <v>924</v>
      </c>
      <c r="D80" s="1" t="s">
        <v>1</v>
      </c>
      <c r="E80" s="2">
        <v>44328</v>
      </c>
      <c r="F80" s="1" t="s">
        <v>1482</v>
      </c>
      <c r="G80" s="1" t="s">
        <v>1153</v>
      </c>
      <c r="H80" t="str">
        <f t="shared" si="3"/>
        <v>875309/372344328</v>
      </c>
      <c r="I80" t="str">
        <f>IFERROR(VLOOKUP(H80,'porgyn kniha propuštění'!K:K,1,FALSE),"")</f>
        <v>875309/372344328</v>
      </c>
      <c r="J80">
        <f t="shared" si="4"/>
        <v>0</v>
      </c>
      <c r="K80" s="1" t="str">
        <f t="shared" si="5"/>
        <v>8753093723</v>
      </c>
      <c r="M80">
        <f>SUMIFS('porgyn kniha propuštění'!A:A,'porgyn kniha propuštění'!E:E,'porgyn kniha příjmů'!C80,'porgyn kniha propuštění'!G:G,E80)</f>
        <v>1</v>
      </c>
    </row>
    <row r="81" spans="1:13" x14ac:dyDescent="0.25">
      <c r="A81" s="1" t="s">
        <v>922</v>
      </c>
      <c r="B81" s="1" t="s">
        <v>921</v>
      </c>
      <c r="C81" s="1" t="s">
        <v>920</v>
      </c>
      <c r="D81" s="1" t="s">
        <v>6</v>
      </c>
      <c r="E81" s="2">
        <v>44323</v>
      </c>
      <c r="F81" s="1" t="s">
        <v>1481</v>
      </c>
      <c r="G81" s="1" t="s">
        <v>1158</v>
      </c>
      <c r="H81" t="str">
        <f t="shared" si="3"/>
        <v>986260/413644323</v>
      </c>
      <c r="I81" t="str">
        <f>IFERROR(VLOOKUP(H81,'porgyn kniha propuštění'!K:K,1,FALSE),"")</f>
        <v>986260/413644323</v>
      </c>
      <c r="J81">
        <f t="shared" si="4"/>
        <v>0</v>
      </c>
      <c r="K81" s="1" t="str">
        <f t="shared" si="5"/>
        <v>9862604136</v>
      </c>
      <c r="M81">
        <f>SUMIFS('porgyn kniha propuštění'!A:A,'porgyn kniha propuštění'!E:E,'porgyn kniha příjmů'!C81,'porgyn kniha propuštění'!G:G,E81)</f>
        <v>1</v>
      </c>
    </row>
    <row r="82" spans="1:13" x14ac:dyDescent="0.25">
      <c r="A82" s="1" t="s">
        <v>919</v>
      </c>
      <c r="B82" s="1" t="s">
        <v>918</v>
      </c>
      <c r="C82" s="1" t="s">
        <v>917</v>
      </c>
      <c r="D82" s="1" t="s">
        <v>6</v>
      </c>
      <c r="E82" s="2">
        <v>44321</v>
      </c>
      <c r="F82" s="1" t="s">
        <v>1351</v>
      </c>
      <c r="G82" s="1" t="s">
        <v>1145</v>
      </c>
      <c r="H82" t="str">
        <f t="shared" si="3"/>
        <v>975424/571044321</v>
      </c>
      <c r="I82" t="str">
        <f>IFERROR(VLOOKUP(H82,'porgyn kniha propuštění'!K:K,1,FALSE),"")</f>
        <v>975424/571044321</v>
      </c>
      <c r="J82">
        <f t="shared" si="4"/>
        <v>0</v>
      </c>
      <c r="K82" s="1" t="str">
        <f t="shared" si="5"/>
        <v>9754245710</v>
      </c>
      <c r="M82">
        <f>SUMIFS('porgyn kniha propuštění'!A:A,'porgyn kniha propuštění'!E:E,'porgyn kniha příjmů'!C82,'porgyn kniha propuštění'!G:G,E82)</f>
        <v>1</v>
      </c>
    </row>
    <row r="83" spans="1:13" x14ac:dyDescent="0.25">
      <c r="A83" s="1" t="s">
        <v>916</v>
      </c>
      <c r="B83" s="1" t="s">
        <v>915</v>
      </c>
      <c r="C83" s="1" t="s">
        <v>914</v>
      </c>
      <c r="D83" s="1" t="s">
        <v>1</v>
      </c>
      <c r="E83" s="2">
        <v>44330</v>
      </c>
      <c r="F83" s="1" t="s">
        <v>1480</v>
      </c>
      <c r="G83" s="1" t="s">
        <v>1145</v>
      </c>
      <c r="H83" t="str">
        <f t="shared" si="3"/>
        <v>906119/402144330</v>
      </c>
      <c r="I83" t="str">
        <f>IFERROR(VLOOKUP(H83,'porgyn kniha propuštění'!K:K,1,FALSE),"")</f>
        <v>906119/402144330</v>
      </c>
      <c r="J83">
        <f t="shared" si="4"/>
        <v>0</v>
      </c>
      <c r="K83" s="1" t="str">
        <f t="shared" si="5"/>
        <v>9061194021</v>
      </c>
      <c r="M83">
        <f>SUMIFS('porgyn kniha propuštění'!A:A,'porgyn kniha propuštění'!E:E,'porgyn kniha příjmů'!C83,'porgyn kniha propuštění'!G:G,E83)</f>
        <v>1</v>
      </c>
    </row>
    <row r="84" spans="1:13" x14ac:dyDescent="0.25">
      <c r="A84" s="1" t="s">
        <v>908</v>
      </c>
      <c r="B84" s="1" t="s">
        <v>907</v>
      </c>
      <c r="C84" s="1" t="s">
        <v>906</v>
      </c>
      <c r="D84" s="1" t="s">
        <v>6</v>
      </c>
      <c r="E84" s="2">
        <v>44334</v>
      </c>
      <c r="F84" s="1" t="s">
        <v>1156</v>
      </c>
      <c r="G84" s="1" t="s">
        <v>1158</v>
      </c>
      <c r="H84" t="str">
        <f t="shared" si="3"/>
        <v>896129/356144334</v>
      </c>
      <c r="I84" t="str">
        <f>IFERROR(VLOOKUP(H84,'porgyn kniha propuštění'!K:K,1,FALSE),"")</f>
        <v>896129/356144334</v>
      </c>
      <c r="J84">
        <f t="shared" si="4"/>
        <v>0</v>
      </c>
      <c r="K84" s="1" t="str">
        <f t="shared" si="5"/>
        <v>8961293561</v>
      </c>
      <c r="M84">
        <f>SUMIFS('porgyn kniha propuštění'!A:A,'porgyn kniha propuštění'!E:E,'porgyn kniha příjmů'!C84,'porgyn kniha propuštění'!G:G,E84)</f>
        <v>1</v>
      </c>
    </row>
    <row r="85" spans="1:13" x14ac:dyDescent="0.25">
      <c r="A85" s="1" t="s">
        <v>905</v>
      </c>
      <c r="B85" s="1" t="s">
        <v>902</v>
      </c>
      <c r="C85" s="1" t="s">
        <v>901</v>
      </c>
      <c r="D85" s="1" t="s">
        <v>1</v>
      </c>
      <c r="E85" s="2">
        <v>44325</v>
      </c>
      <c r="F85" s="1" t="s">
        <v>1479</v>
      </c>
      <c r="G85" s="1" t="s">
        <v>1145</v>
      </c>
      <c r="H85" t="str">
        <f t="shared" si="3"/>
        <v>006128/574144325</v>
      </c>
      <c r="I85" t="str">
        <f>IFERROR(VLOOKUP(H85,'porgyn kniha propuštění'!K:K,1,FALSE),"")</f>
        <v>006128/574144325</v>
      </c>
      <c r="J85">
        <f t="shared" si="4"/>
        <v>0</v>
      </c>
      <c r="K85" s="1" t="str">
        <f t="shared" si="5"/>
        <v>0061285741</v>
      </c>
      <c r="M85">
        <f>SUMIFS('porgyn kniha propuštění'!A:A,'porgyn kniha propuštění'!E:E,'porgyn kniha příjmů'!C85,'porgyn kniha propuštění'!G:G,E85)</f>
        <v>1</v>
      </c>
    </row>
    <row r="86" spans="1:13" x14ac:dyDescent="0.25">
      <c r="A86" s="1" t="s">
        <v>903</v>
      </c>
      <c r="B86" s="1" t="s">
        <v>902</v>
      </c>
      <c r="C86" s="1" t="s">
        <v>901</v>
      </c>
      <c r="D86" s="1" t="s">
        <v>6</v>
      </c>
      <c r="E86" s="2">
        <v>44332</v>
      </c>
      <c r="F86" s="1" t="s">
        <v>1478</v>
      </c>
      <c r="G86" s="1" t="s">
        <v>1145</v>
      </c>
      <c r="H86" t="str">
        <f t="shared" si="3"/>
        <v>006128/574144332</v>
      </c>
      <c r="I86" t="str">
        <f>IFERROR(VLOOKUP(H86,'porgyn kniha propuštění'!K:K,1,FALSE),"")</f>
        <v>006128/574144332</v>
      </c>
      <c r="J86">
        <f t="shared" si="4"/>
        <v>0</v>
      </c>
      <c r="K86" s="1" t="str">
        <f t="shared" si="5"/>
        <v>0061285741</v>
      </c>
      <c r="M86">
        <f>SUMIFS('porgyn kniha propuštění'!A:A,'porgyn kniha propuštění'!E:E,'porgyn kniha příjmů'!C86,'porgyn kniha propuštění'!G:G,E86)</f>
        <v>1</v>
      </c>
    </row>
    <row r="87" spans="1:13" x14ac:dyDescent="0.25">
      <c r="A87" s="1" t="s">
        <v>900</v>
      </c>
      <c r="B87" s="1" t="s">
        <v>899</v>
      </c>
      <c r="C87" s="1" t="s">
        <v>898</v>
      </c>
      <c r="D87" s="1" t="s">
        <v>6</v>
      </c>
      <c r="E87" s="2">
        <v>44334</v>
      </c>
      <c r="F87" s="1" t="s">
        <v>1232</v>
      </c>
      <c r="G87" s="1" t="s">
        <v>1153</v>
      </c>
      <c r="H87" t="str">
        <f t="shared" si="3"/>
        <v>876031/614744334</v>
      </c>
      <c r="I87" t="str">
        <f>IFERROR(VLOOKUP(H87,'porgyn kniha propuštění'!K:K,1,FALSE),"")</f>
        <v>876031/614744334</v>
      </c>
      <c r="J87">
        <f t="shared" si="4"/>
        <v>0</v>
      </c>
      <c r="K87" s="1" t="str">
        <f t="shared" si="5"/>
        <v>8760316147</v>
      </c>
      <c r="M87">
        <f>SUMIFS('porgyn kniha propuštění'!A:A,'porgyn kniha propuštění'!E:E,'porgyn kniha příjmů'!C87,'porgyn kniha propuštění'!G:G,E87)</f>
        <v>1</v>
      </c>
    </row>
    <row r="88" spans="1:13" x14ac:dyDescent="0.25">
      <c r="A88" s="1" t="s">
        <v>1477</v>
      </c>
      <c r="B88" s="1" t="s">
        <v>1476</v>
      </c>
      <c r="C88" s="1" t="s">
        <v>1475</v>
      </c>
      <c r="D88" s="1" t="s">
        <v>429</v>
      </c>
      <c r="E88" s="2">
        <v>44328</v>
      </c>
      <c r="F88" s="1" t="s">
        <v>1287</v>
      </c>
      <c r="G88" s="1" t="s">
        <v>1169</v>
      </c>
      <c r="H88" t="str">
        <f t="shared" si="3"/>
        <v>845816/532044328</v>
      </c>
      <c r="I88" t="str">
        <f>IFERROR(VLOOKUP(H88,'porgyn kniha propuštění'!K:K,1,FALSE),"")</f>
        <v>845816/532044328</v>
      </c>
      <c r="J88">
        <f t="shared" si="4"/>
        <v>0</v>
      </c>
      <c r="K88" s="1" t="str">
        <f t="shared" si="5"/>
        <v>8458165320</v>
      </c>
      <c r="M88">
        <v>0</v>
      </c>
    </row>
    <row r="89" spans="1:13" x14ac:dyDescent="0.25">
      <c r="A89" s="1" t="s">
        <v>894</v>
      </c>
      <c r="B89" s="1" t="s">
        <v>893</v>
      </c>
      <c r="C89" s="1" t="s">
        <v>892</v>
      </c>
      <c r="D89" s="1" t="s">
        <v>1</v>
      </c>
      <c r="E89" s="2">
        <v>44340</v>
      </c>
      <c r="F89" s="1" t="s">
        <v>1453</v>
      </c>
      <c r="G89" s="1" t="s">
        <v>1145</v>
      </c>
      <c r="H89" t="str">
        <f t="shared" si="3"/>
        <v>765701/538844340</v>
      </c>
      <c r="I89" t="str">
        <f>IFERROR(VLOOKUP(H89,'porgyn kniha propuštění'!K:K,1,FALSE),"")</f>
        <v>765701/538844340</v>
      </c>
      <c r="J89">
        <f t="shared" si="4"/>
        <v>0</v>
      </c>
      <c r="K89" s="1" t="str">
        <f t="shared" si="5"/>
        <v>7657015388</v>
      </c>
      <c r="M89">
        <f>SUMIFS('porgyn kniha propuštění'!A:A,'porgyn kniha propuštění'!E:E,'porgyn kniha příjmů'!C89,'porgyn kniha propuštění'!G:G,E89)</f>
        <v>1</v>
      </c>
    </row>
    <row r="90" spans="1:13" x14ac:dyDescent="0.25">
      <c r="A90" s="1" t="s">
        <v>891</v>
      </c>
      <c r="B90" s="1" t="s">
        <v>890</v>
      </c>
      <c r="C90" s="1" t="s">
        <v>889</v>
      </c>
      <c r="D90" s="1" t="s">
        <v>6</v>
      </c>
      <c r="E90" s="2">
        <v>44334</v>
      </c>
      <c r="F90" s="1" t="s">
        <v>1265</v>
      </c>
      <c r="G90" s="1" t="s">
        <v>1145</v>
      </c>
      <c r="H90" t="str">
        <f t="shared" si="3"/>
        <v>866020/889844334</v>
      </c>
      <c r="I90" t="str">
        <f>IFERROR(VLOOKUP(H90,'porgyn kniha propuštění'!K:K,1,FALSE),"")</f>
        <v>866020/889844334</v>
      </c>
      <c r="J90">
        <f t="shared" si="4"/>
        <v>0</v>
      </c>
      <c r="K90" s="1" t="str">
        <f t="shared" si="5"/>
        <v>8660208898</v>
      </c>
      <c r="M90">
        <f>SUMIFS('porgyn kniha propuštění'!A:A,'porgyn kniha propuštění'!E:E,'porgyn kniha příjmů'!C90,'porgyn kniha propuštění'!G:G,E90)</f>
        <v>1</v>
      </c>
    </row>
    <row r="91" spans="1:13" x14ac:dyDescent="0.25">
      <c r="A91" s="1" t="s">
        <v>888</v>
      </c>
      <c r="B91" s="1" t="s">
        <v>887</v>
      </c>
      <c r="C91" s="1" t="s">
        <v>886</v>
      </c>
      <c r="D91" s="1" t="s">
        <v>6</v>
      </c>
      <c r="E91" s="2">
        <v>44317</v>
      </c>
      <c r="F91" s="1" t="s">
        <v>1474</v>
      </c>
      <c r="G91" s="1" t="s">
        <v>1150</v>
      </c>
      <c r="H91" t="str">
        <f t="shared" si="3"/>
        <v>995107/232944317</v>
      </c>
      <c r="I91" t="str">
        <f>IFERROR(VLOOKUP(H91,'porgyn kniha propuštění'!K:K,1,FALSE),"")</f>
        <v>995107/232944317</v>
      </c>
      <c r="J91">
        <f t="shared" si="4"/>
        <v>0</v>
      </c>
      <c r="K91" s="1" t="str">
        <f t="shared" si="5"/>
        <v>9951072329</v>
      </c>
      <c r="M91">
        <f>SUMIFS('porgyn kniha propuštění'!A:A,'porgyn kniha propuštění'!E:E,'porgyn kniha příjmů'!C91,'porgyn kniha propuštění'!G:G,E91)</f>
        <v>1</v>
      </c>
    </row>
    <row r="92" spans="1:13" x14ac:dyDescent="0.25">
      <c r="A92" s="1" t="s">
        <v>1473</v>
      </c>
      <c r="B92" s="1" t="s">
        <v>1472</v>
      </c>
      <c r="C92" s="1" t="s">
        <v>1471</v>
      </c>
      <c r="D92" s="1" t="s">
        <v>6</v>
      </c>
      <c r="E92" s="2">
        <v>44344</v>
      </c>
      <c r="F92" s="1" t="s">
        <v>1470</v>
      </c>
      <c r="G92" s="1" t="s">
        <v>1169</v>
      </c>
      <c r="H92" t="str">
        <f t="shared" si="3"/>
        <v>875722/508144344</v>
      </c>
      <c r="I92" t="str">
        <f>IFERROR(VLOOKUP(H92,'porgyn kniha propuštění'!K:K,1,FALSE),"")</f>
        <v>875722/508144344</v>
      </c>
      <c r="J92">
        <f t="shared" si="4"/>
        <v>0</v>
      </c>
      <c r="K92" s="1" t="str">
        <f t="shared" si="5"/>
        <v>8757225081</v>
      </c>
      <c r="M92">
        <v>0</v>
      </c>
    </row>
    <row r="93" spans="1:13" x14ac:dyDescent="0.25">
      <c r="A93" s="1" t="s">
        <v>885</v>
      </c>
      <c r="B93" s="1" t="s">
        <v>884</v>
      </c>
      <c r="C93" s="1" t="s">
        <v>883</v>
      </c>
      <c r="D93" s="1" t="s">
        <v>6</v>
      </c>
      <c r="E93" s="2">
        <v>44339</v>
      </c>
      <c r="F93" s="1" t="s">
        <v>1439</v>
      </c>
      <c r="G93" s="1" t="s">
        <v>1158</v>
      </c>
      <c r="H93" t="str">
        <f t="shared" si="3"/>
        <v>935809/370144339</v>
      </c>
      <c r="I93" t="str">
        <f>IFERROR(VLOOKUP(H93,'porgyn kniha propuštění'!K:K,1,FALSE),"")</f>
        <v>935809/370144339</v>
      </c>
      <c r="J93">
        <f t="shared" si="4"/>
        <v>0</v>
      </c>
      <c r="K93" s="1" t="str">
        <f t="shared" si="5"/>
        <v>9358093701</v>
      </c>
      <c r="M93">
        <f>SUMIFS('porgyn kniha propuštění'!A:A,'porgyn kniha propuštění'!E:E,'porgyn kniha příjmů'!C93,'porgyn kniha propuštění'!G:G,E93)</f>
        <v>1</v>
      </c>
    </row>
    <row r="94" spans="1:13" x14ac:dyDescent="0.25">
      <c r="A94" s="1" t="s">
        <v>882</v>
      </c>
      <c r="B94" s="1" t="s">
        <v>881</v>
      </c>
      <c r="C94" s="1" t="s">
        <v>880</v>
      </c>
      <c r="D94" s="1" t="s">
        <v>1</v>
      </c>
      <c r="E94" s="2">
        <v>44336</v>
      </c>
      <c r="F94" s="1" t="s">
        <v>1469</v>
      </c>
      <c r="G94" s="1" t="s">
        <v>1158</v>
      </c>
      <c r="H94" t="str">
        <f t="shared" si="3"/>
        <v>495526/01744336</v>
      </c>
      <c r="I94" t="str">
        <f>IFERROR(VLOOKUP(H94,'porgyn kniha propuštění'!K:K,1,FALSE),"")</f>
        <v>495526/01744336</v>
      </c>
      <c r="J94">
        <f t="shared" si="4"/>
        <v>0</v>
      </c>
      <c r="K94" s="1" t="str">
        <f t="shared" si="5"/>
        <v>495526017</v>
      </c>
      <c r="M94">
        <f>SUMIFS('porgyn kniha propuštění'!A:A,'porgyn kniha propuštění'!E:E,'porgyn kniha příjmů'!C94,'porgyn kniha propuštění'!G:G,E94)</f>
        <v>1</v>
      </c>
    </row>
    <row r="95" spans="1:13" x14ac:dyDescent="0.25">
      <c r="A95" s="1" t="s">
        <v>879</v>
      </c>
      <c r="B95" s="1" t="s">
        <v>878</v>
      </c>
      <c r="C95" s="1" t="s">
        <v>877</v>
      </c>
      <c r="D95" s="1" t="s">
        <v>6</v>
      </c>
      <c r="E95" s="2">
        <v>44329</v>
      </c>
      <c r="F95" s="1" t="s">
        <v>1468</v>
      </c>
      <c r="G95" s="1" t="s">
        <v>1145</v>
      </c>
      <c r="H95" t="str">
        <f t="shared" si="3"/>
        <v>925527/447944329</v>
      </c>
      <c r="I95" t="str">
        <f>IFERROR(VLOOKUP(H95,'porgyn kniha propuštění'!K:K,1,FALSE),"")</f>
        <v>925527/447944329</v>
      </c>
      <c r="J95">
        <f t="shared" si="4"/>
        <v>0</v>
      </c>
      <c r="K95" s="1" t="str">
        <f t="shared" si="5"/>
        <v>9255274479</v>
      </c>
      <c r="M95">
        <f>SUMIFS('porgyn kniha propuštění'!A:A,'porgyn kniha propuštění'!E:E,'porgyn kniha příjmů'!C95,'porgyn kniha propuštění'!G:G,E95)</f>
        <v>1</v>
      </c>
    </row>
    <row r="96" spans="1:13" x14ac:dyDescent="0.25">
      <c r="A96" s="1" t="s">
        <v>876</v>
      </c>
      <c r="B96" s="1" t="s">
        <v>875</v>
      </c>
      <c r="C96" s="1" t="s">
        <v>874</v>
      </c>
      <c r="D96" s="1" t="s">
        <v>1</v>
      </c>
      <c r="E96" s="2">
        <v>44343</v>
      </c>
      <c r="F96" s="1" t="s">
        <v>1467</v>
      </c>
      <c r="G96" s="1" t="s">
        <v>1158</v>
      </c>
      <c r="H96" t="str">
        <f t="shared" si="3"/>
        <v>015925/196144343</v>
      </c>
      <c r="I96" t="str">
        <f>IFERROR(VLOOKUP(H96,'porgyn kniha propuštění'!K:K,1,FALSE),"")</f>
        <v>015925/196144343</v>
      </c>
      <c r="J96">
        <f t="shared" si="4"/>
        <v>0</v>
      </c>
      <c r="K96" s="1" t="str">
        <f t="shared" si="5"/>
        <v>0159251961</v>
      </c>
      <c r="M96">
        <f>SUMIFS('porgyn kniha propuštění'!A:A,'porgyn kniha propuštění'!E:E,'porgyn kniha příjmů'!C96,'porgyn kniha propuštění'!G:G,E96)</f>
        <v>1</v>
      </c>
    </row>
    <row r="97" spans="1:13" x14ac:dyDescent="0.25">
      <c r="A97" s="1" t="s">
        <v>873</v>
      </c>
      <c r="B97" s="1" t="s">
        <v>872</v>
      </c>
      <c r="C97" s="1" t="s">
        <v>871</v>
      </c>
      <c r="D97" s="1" t="s">
        <v>6</v>
      </c>
      <c r="E97" s="2">
        <v>44330</v>
      </c>
      <c r="F97" s="1" t="s">
        <v>1466</v>
      </c>
      <c r="G97" s="1" t="s">
        <v>1153</v>
      </c>
      <c r="H97" t="str">
        <f t="shared" si="3"/>
        <v>935124/572844330</v>
      </c>
      <c r="I97" t="str">
        <f>IFERROR(VLOOKUP(H97,'porgyn kniha propuštění'!K:K,1,FALSE),"")</f>
        <v>935124/572844330</v>
      </c>
      <c r="J97">
        <f t="shared" si="4"/>
        <v>0</v>
      </c>
      <c r="K97" s="1" t="str">
        <f t="shared" si="5"/>
        <v>9351245728</v>
      </c>
      <c r="M97">
        <f>SUMIFS('porgyn kniha propuštění'!A:A,'porgyn kniha propuštění'!E:E,'porgyn kniha příjmů'!C97,'porgyn kniha propuštění'!G:G,E97)</f>
        <v>1</v>
      </c>
    </row>
    <row r="98" spans="1:13" x14ac:dyDescent="0.25">
      <c r="A98" s="1" t="s">
        <v>870</v>
      </c>
      <c r="B98" s="1" t="s">
        <v>869</v>
      </c>
      <c r="C98" s="1" t="s">
        <v>868</v>
      </c>
      <c r="D98" s="1" t="s">
        <v>1</v>
      </c>
      <c r="E98" s="2">
        <v>44328</v>
      </c>
      <c r="F98" s="1" t="s">
        <v>1449</v>
      </c>
      <c r="G98" s="1" t="s">
        <v>1153</v>
      </c>
      <c r="H98" t="str">
        <f t="shared" si="3"/>
        <v>705101/267244328</v>
      </c>
      <c r="I98" t="str">
        <f>IFERROR(VLOOKUP(H98,'porgyn kniha propuštění'!K:K,1,FALSE),"")</f>
        <v>705101/267244328</v>
      </c>
      <c r="J98">
        <f t="shared" si="4"/>
        <v>0</v>
      </c>
      <c r="K98" s="1" t="str">
        <f t="shared" si="5"/>
        <v>7051012672</v>
      </c>
      <c r="M98">
        <f>SUMIFS('porgyn kniha propuštění'!A:A,'porgyn kniha propuštění'!E:E,'porgyn kniha příjmů'!C98,'porgyn kniha propuštění'!G:G,E98)</f>
        <v>1</v>
      </c>
    </row>
    <row r="99" spans="1:13" x14ac:dyDescent="0.25">
      <c r="A99" s="1" t="s">
        <v>867</v>
      </c>
      <c r="B99" s="1" t="s">
        <v>866</v>
      </c>
      <c r="C99" s="1" t="s">
        <v>865</v>
      </c>
      <c r="D99" s="1" t="s">
        <v>1</v>
      </c>
      <c r="E99" s="2">
        <v>44318</v>
      </c>
      <c r="F99" s="1" t="s">
        <v>1465</v>
      </c>
      <c r="G99" s="1" t="s">
        <v>1145</v>
      </c>
      <c r="H99" t="str">
        <f t="shared" si="3"/>
        <v>885523/373944318</v>
      </c>
      <c r="I99" t="str">
        <f>IFERROR(VLOOKUP(H99,'porgyn kniha propuštění'!K:K,1,FALSE),"")</f>
        <v>885523/373944318</v>
      </c>
      <c r="J99">
        <f t="shared" si="4"/>
        <v>0</v>
      </c>
      <c r="K99" s="1" t="str">
        <f t="shared" si="5"/>
        <v>8855233739</v>
      </c>
      <c r="M99">
        <f>SUMIFS('porgyn kniha propuštění'!A:A,'porgyn kniha propuštění'!E:E,'porgyn kniha příjmů'!C99,'porgyn kniha propuštění'!G:G,E99)</f>
        <v>1</v>
      </c>
    </row>
    <row r="100" spans="1:13" x14ac:dyDescent="0.25">
      <c r="A100" s="1" t="s">
        <v>864</v>
      </c>
      <c r="B100" s="1" t="s">
        <v>863</v>
      </c>
      <c r="C100" s="1" t="s">
        <v>862</v>
      </c>
      <c r="D100" s="1" t="s">
        <v>1</v>
      </c>
      <c r="E100" s="2">
        <v>44335</v>
      </c>
      <c r="F100" s="1" t="s">
        <v>1341</v>
      </c>
      <c r="G100" s="1" t="s">
        <v>1158</v>
      </c>
      <c r="H100" t="str">
        <f t="shared" si="3"/>
        <v>415905/41344335</v>
      </c>
      <c r="I100" t="str">
        <f>IFERROR(VLOOKUP(H100,'porgyn kniha propuštění'!K:K,1,FALSE),"")</f>
        <v>415905/41344335</v>
      </c>
      <c r="J100">
        <f t="shared" si="4"/>
        <v>0</v>
      </c>
      <c r="K100" s="1" t="str">
        <f t="shared" si="5"/>
        <v>415905413</v>
      </c>
      <c r="M100">
        <f>SUMIFS('porgyn kniha propuštění'!A:A,'porgyn kniha propuštění'!E:E,'porgyn kniha příjmů'!C100,'porgyn kniha propuštění'!G:G,E100)</f>
        <v>1</v>
      </c>
    </row>
    <row r="101" spans="1:13" x14ac:dyDescent="0.25">
      <c r="A101" s="1" t="s">
        <v>861</v>
      </c>
      <c r="B101" s="1" t="s">
        <v>860</v>
      </c>
      <c r="C101" s="1" t="s">
        <v>859</v>
      </c>
      <c r="D101" s="1" t="s">
        <v>6</v>
      </c>
      <c r="E101" s="2">
        <v>44320</v>
      </c>
      <c r="F101" s="1" t="s">
        <v>1464</v>
      </c>
      <c r="G101" s="1" t="s">
        <v>1153</v>
      </c>
      <c r="H101" t="str">
        <f t="shared" si="3"/>
        <v>995409/529444320</v>
      </c>
      <c r="I101" t="str">
        <f>IFERROR(VLOOKUP(H101,'porgyn kniha propuštění'!K:K,1,FALSE),"")</f>
        <v>995409/529444320</v>
      </c>
      <c r="J101">
        <f t="shared" si="4"/>
        <v>0</v>
      </c>
      <c r="K101" s="1" t="str">
        <f t="shared" si="5"/>
        <v>9954095294</v>
      </c>
      <c r="M101">
        <f>SUMIFS('porgyn kniha propuštění'!A:A,'porgyn kniha propuštění'!E:E,'porgyn kniha příjmů'!C101,'porgyn kniha propuštění'!G:G,E101)</f>
        <v>1</v>
      </c>
    </row>
    <row r="102" spans="1:13" x14ac:dyDescent="0.25">
      <c r="A102" s="1" t="s">
        <v>855</v>
      </c>
      <c r="B102" s="1" t="s">
        <v>854</v>
      </c>
      <c r="C102" s="1" t="s">
        <v>853</v>
      </c>
      <c r="D102" s="1" t="s">
        <v>1</v>
      </c>
      <c r="E102" s="2">
        <v>44343</v>
      </c>
      <c r="F102" s="1" t="s">
        <v>1337</v>
      </c>
      <c r="G102" s="1" t="s">
        <v>1153</v>
      </c>
      <c r="H102" t="str">
        <f t="shared" si="3"/>
        <v>036007/607944343</v>
      </c>
      <c r="I102" t="str">
        <f>IFERROR(VLOOKUP(H102,'porgyn kniha propuštění'!K:K,1,FALSE),"")</f>
        <v>036007/607944343</v>
      </c>
      <c r="J102">
        <f t="shared" si="4"/>
        <v>0</v>
      </c>
      <c r="K102" s="1" t="str">
        <f t="shared" si="5"/>
        <v>0360076079</v>
      </c>
      <c r="M102">
        <f>SUMIFS('porgyn kniha propuštění'!A:A,'porgyn kniha propuštění'!E:E,'porgyn kniha příjmů'!C102,'porgyn kniha propuštění'!G:G,E102)</f>
        <v>1</v>
      </c>
    </row>
    <row r="103" spans="1:13" x14ac:dyDescent="0.25">
      <c r="A103" s="1" t="s">
        <v>851</v>
      </c>
      <c r="B103" s="1" t="s">
        <v>850</v>
      </c>
      <c r="C103" s="1" t="s">
        <v>849</v>
      </c>
      <c r="D103" s="1" t="s">
        <v>6</v>
      </c>
      <c r="E103" s="2">
        <v>44340</v>
      </c>
      <c r="F103" s="1" t="s">
        <v>1463</v>
      </c>
      <c r="G103" s="1" t="s">
        <v>1158</v>
      </c>
      <c r="H103" t="str">
        <f t="shared" si="3"/>
        <v>905956/419544340</v>
      </c>
      <c r="I103" t="str">
        <f>IFERROR(VLOOKUP(H103,'porgyn kniha propuštění'!K:K,1,FALSE),"")</f>
        <v>905956/419544340</v>
      </c>
      <c r="J103">
        <f t="shared" si="4"/>
        <v>0</v>
      </c>
      <c r="K103" s="1" t="str">
        <f t="shared" si="5"/>
        <v>9059564195</v>
      </c>
      <c r="M103">
        <f>SUMIFS('porgyn kniha propuštění'!A:A,'porgyn kniha propuštění'!E:E,'porgyn kniha příjmů'!C103,'porgyn kniha propuštění'!G:G,E103)</f>
        <v>1</v>
      </c>
    </row>
    <row r="104" spans="1:13" x14ac:dyDescent="0.25">
      <c r="A104" s="1" t="s">
        <v>848</v>
      </c>
      <c r="B104" s="1" t="s">
        <v>847</v>
      </c>
      <c r="C104" s="1" t="s">
        <v>846</v>
      </c>
      <c r="D104" s="1" t="s">
        <v>1</v>
      </c>
      <c r="E104" s="2">
        <v>44335</v>
      </c>
      <c r="F104" s="1" t="s">
        <v>1462</v>
      </c>
      <c r="G104" s="1" t="s">
        <v>1145</v>
      </c>
      <c r="H104" t="str">
        <f t="shared" si="3"/>
        <v>885512/357444335</v>
      </c>
      <c r="I104" t="str">
        <f>IFERROR(VLOOKUP(H104,'porgyn kniha propuštění'!K:K,1,FALSE),"")</f>
        <v>885512/357444335</v>
      </c>
      <c r="J104">
        <f t="shared" si="4"/>
        <v>0</v>
      </c>
      <c r="K104" s="1" t="str">
        <f t="shared" si="5"/>
        <v>8855123574</v>
      </c>
      <c r="M104">
        <f>SUMIFS('porgyn kniha propuštění'!A:A,'porgyn kniha propuštění'!E:E,'porgyn kniha příjmů'!C104,'porgyn kniha propuštění'!G:G,E104)</f>
        <v>1</v>
      </c>
    </row>
    <row r="105" spans="1:13" x14ac:dyDescent="0.25">
      <c r="A105" s="1" t="s">
        <v>845</v>
      </c>
      <c r="B105" s="1" t="s">
        <v>844</v>
      </c>
      <c r="C105" s="1" t="s">
        <v>843</v>
      </c>
      <c r="D105" s="1" t="s">
        <v>6</v>
      </c>
      <c r="E105" s="2">
        <v>44341</v>
      </c>
      <c r="F105" s="1" t="s">
        <v>1461</v>
      </c>
      <c r="G105" s="1" t="s">
        <v>1150</v>
      </c>
      <c r="H105" t="str">
        <f t="shared" si="3"/>
        <v>955604/607144341</v>
      </c>
      <c r="I105" t="str">
        <f>IFERROR(VLOOKUP(H105,'porgyn kniha propuštění'!K:K,1,FALSE),"")</f>
        <v>955604/607144341</v>
      </c>
      <c r="J105">
        <f t="shared" si="4"/>
        <v>0</v>
      </c>
      <c r="K105" s="1" t="str">
        <f t="shared" si="5"/>
        <v>9556046071</v>
      </c>
      <c r="M105">
        <f>SUMIFS('porgyn kniha propuštění'!A:A,'porgyn kniha propuštění'!E:E,'porgyn kniha příjmů'!C105,'porgyn kniha propuštění'!G:G,E105)</f>
        <v>1</v>
      </c>
    </row>
    <row r="106" spans="1:13" x14ac:dyDescent="0.25">
      <c r="A106" s="1" t="s">
        <v>842</v>
      </c>
      <c r="B106" s="1" t="s">
        <v>841</v>
      </c>
      <c r="C106" s="1" t="s">
        <v>840</v>
      </c>
      <c r="D106" s="1" t="s">
        <v>1</v>
      </c>
      <c r="E106" s="2">
        <v>44326</v>
      </c>
      <c r="F106" s="1" t="s">
        <v>1460</v>
      </c>
      <c r="G106" s="1" t="s">
        <v>1169</v>
      </c>
      <c r="H106" t="str">
        <f t="shared" si="3"/>
        <v>475814/73344326</v>
      </c>
      <c r="I106" t="str">
        <f>IFERROR(VLOOKUP(H106,'porgyn kniha propuštění'!K:K,1,FALSE),"")</f>
        <v>475814/73344326</v>
      </c>
      <c r="J106">
        <f t="shared" si="4"/>
        <v>0</v>
      </c>
      <c r="K106" s="1" t="str">
        <f t="shared" si="5"/>
        <v>475814733</v>
      </c>
      <c r="M106">
        <f>SUMIFS('porgyn kniha propuštění'!A:A,'porgyn kniha propuštění'!E:E,'porgyn kniha příjmů'!C106,'porgyn kniha propuštění'!G:G,E106)</f>
        <v>1</v>
      </c>
    </row>
    <row r="107" spans="1:13" x14ac:dyDescent="0.25">
      <c r="A107" s="1" t="s">
        <v>838</v>
      </c>
      <c r="B107" s="1" t="s">
        <v>837</v>
      </c>
      <c r="C107" s="1" t="s">
        <v>836</v>
      </c>
      <c r="D107" s="1" t="s">
        <v>1</v>
      </c>
      <c r="E107" s="2">
        <v>44320</v>
      </c>
      <c r="F107" s="1" t="s">
        <v>1459</v>
      </c>
      <c r="G107" s="1" t="s">
        <v>1158</v>
      </c>
      <c r="H107" t="str">
        <f t="shared" si="3"/>
        <v>885206/578344320</v>
      </c>
      <c r="I107" t="str">
        <f>IFERROR(VLOOKUP(H107,'porgyn kniha propuštění'!K:K,1,FALSE),"")</f>
        <v>885206/578344320</v>
      </c>
      <c r="J107">
        <f t="shared" si="4"/>
        <v>0</v>
      </c>
      <c r="K107" s="1" t="str">
        <f t="shared" si="5"/>
        <v>8852065783</v>
      </c>
      <c r="M107">
        <f>SUMIFS('porgyn kniha propuštění'!A:A,'porgyn kniha propuštění'!E:E,'porgyn kniha příjmů'!C107,'porgyn kniha propuštění'!G:G,E107)</f>
        <v>1</v>
      </c>
    </row>
    <row r="108" spans="1:13" x14ac:dyDescent="0.25">
      <c r="A108" s="1" t="s">
        <v>835</v>
      </c>
      <c r="B108" s="1" t="s">
        <v>834</v>
      </c>
      <c r="C108" s="1" t="s">
        <v>833</v>
      </c>
      <c r="D108" s="1" t="s">
        <v>6</v>
      </c>
      <c r="E108" s="2">
        <v>44343</v>
      </c>
      <c r="F108" s="1" t="s">
        <v>1458</v>
      </c>
      <c r="G108" s="1" t="s">
        <v>1145</v>
      </c>
      <c r="H108" t="str">
        <f t="shared" si="3"/>
        <v>005920/607044343</v>
      </c>
      <c r="I108" t="str">
        <f>IFERROR(VLOOKUP(H108,'porgyn kniha propuštění'!K:K,1,FALSE),"")</f>
        <v>005920/607044343</v>
      </c>
      <c r="J108">
        <f t="shared" si="4"/>
        <v>0</v>
      </c>
      <c r="K108" s="1" t="str">
        <f t="shared" si="5"/>
        <v>0059206070</v>
      </c>
      <c r="M108">
        <f>SUMIFS('porgyn kniha propuštění'!A:A,'porgyn kniha propuštění'!E:E,'porgyn kniha příjmů'!C108,'porgyn kniha propuštění'!G:G,E108)</f>
        <v>1</v>
      </c>
    </row>
    <row r="109" spans="1:13" x14ac:dyDescent="0.25">
      <c r="A109" s="1" t="s">
        <v>829</v>
      </c>
      <c r="B109" s="1" t="s">
        <v>828</v>
      </c>
      <c r="C109" s="1" t="s">
        <v>827</v>
      </c>
      <c r="D109" s="1" t="s">
        <v>1</v>
      </c>
      <c r="E109" s="2">
        <v>44342</v>
      </c>
      <c r="F109" s="1" t="s">
        <v>1457</v>
      </c>
      <c r="G109" s="1" t="s">
        <v>1169</v>
      </c>
      <c r="H109" t="str">
        <f t="shared" si="3"/>
        <v>985410/573444342</v>
      </c>
      <c r="I109" t="str">
        <f>IFERROR(VLOOKUP(H109,'porgyn kniha propuštění'!K:K,1,FALSE),"")</f>
        <v>985410/573444342</v>
      </c>
      <c r="J109">
        <f t="shared" si="4"/>
        <v>0</v>
      </c>
      <c r="K109" s="1" t="str">
        <f t="shared" si="5"/>
        <v>9854105734</v>
      </c>
      <c r="M109">
        <f>SUMIFS('porgyn kniha propuštění'!A:A,'porgyn kniha propuštění'!E:E,'porgyn kniha příjmů'!C109,'porgyn kniha propuštění'!G:G,E109)</f>
        <v>1</v>
      </c>
    </row>
    <row r="110" spans="1:13" x14ac:dyDescent="0.25">
      <c r="A110" s="1" t="s">
        <v>825</v>
      </c>
      <c r="B110" s="1" t="s">
        <v>824</v>
      </c>
      <c r="C110" s="1" t="s">
        <v>823</v>
      </c>
      <c r="D110" s="1" t="s">
        <v>6</v>
      </c>
      <c r="E110" s="2">
        <v>44339</v>
      </c>
      <c r="F110" s="1" t="s">
        <v>1456</v>
      </c>
      <c r="G110" s="1" t="s">
        <v>1158</v>
      </c>
      <c r="H110" t="str">
        <f t="shared" si="3"/>
        <v>935514/608644339</v>
      </c>
      <c r="I110" t="str">
        <f>IFERROR(VLOOKUP(H110,'porgyn kniha propuštění'!K:K,1,FALSE),"")</f>
        <v>935514/608644339</v>
      </c>
      <c r="J110">
        <f t="shared" si="4"/>
        <v>0</v>
      </c>
      <c r="K110" s="1" t="str">
        <f t="shared" si="5"/>
        <v>9355146086</v>
      </c>
      <c r="M110">
        <f>SUMIFS('porgyn kniha propuštění'!A:A,'porgyn kniha propuštění'!E:E,'porgyn kniha příjmů'!C110,'porgyn kniha propuštění'!G:G,E110)</f>
        <v>1</v>
      </c>
    </row>
    <row r="111" spans="1:13" x14ac:dyDescent="0.25">
      <c r="A111" s="1" t="s">
        <v>822</v>
      </c>
      <c r="B111" s="1" t="s">
        <v>821</v>
      </c>
      <c r="C111" s="1" t="s">
        <v>820</v>
      </c>
      <c r="D111" s="1" t="s">
        <v>1</v>
      </c>
      <c r="E111" s="2">
        <v>44343</v>
      </c>
      <c r="F111" s="1" t="s">
        <v>1455</v>
      </c>
      <c r="G111" s="1" t="s">
        <v>1145</v>
      </c>
      <c r="H111" t="str">
        <f t="shared" si="3"/>
        <v>035828/614844343</v>
      </c>
      <c r="I111" t="str">
        <f>IFERROR(VLOOKUP(H111,'porgyn kniha propuštění'!K:K,1,FALSE),"")</f>
        <v>035828/614844343</v>
      </c>
      <c r="J111">
        <f t="shared" si="4"/>
        <v>0</v>
      </c>
      <c r="K111" s="1" t="str">
        <f t="shared" si="5"/>
        <v>0358286148</v>
      </c>
      <c r="M111">
        <f>SUMIFS('porgyn kniha propuštění'!A:A,'porgyn kniha propuštění'!E:E,'porgyn kniha příjmů'!C111,'porgyn kniha propuštění'!G:G,E111)</f>
        <v>1</v>
      </c>
    </row>
    <row r="112" spans="1:13" x14ac:dyDescent="0.25">
      <c r="A112" s="1" t="s">
        <v>819</v>
      </c>
      <c r="B112" s="1" t="s">
        <v>818</v>
      </c>
      <c r="C112" s="1" t="s">
        <v>817</v>
      </c>
      <c r="D112" s="1" t="s">
        <v>6</v>
      </c>
      <c r="E112" s="2">
        <v>44344</v>
      </c>
      <c r="F112" s="1" t="s">
        <v>1454</v>
      </c>
      <c r="G112" s="1" t="s">
        <v>1169</v>
      </c>
      <c r="H112" t="str">
        <f t="shared" si="3"/>
        <v>895130/575944344</v>
      </c>
      <c r="I112" t="str">
        <f>IFERROR(VLOOKUP(H112,'porgyn kniha propuštění'!K:K,1,FALSE),"")</f>
        <v>895130/575944344</v>
      </c>
      <c r="J112">
        <f t="shared" si="4"/>
        <v>0</v>
      </c>
      <c r="K112" s="1" t="str">
        <f t="shared" si="5"/>
        <v>8951305759</v>
      </c>
      <c r="M112">
        <f>SUMIFS('porgyn kniha propuštění'!A:A,'porgyn kniha propuštění'!E:E,'porgyn kniha příjmů'!C112,'porgyn kniha propuštění'!G:G,E112)</f>
        <v>1</v>
      </c>
    </row>
    <row r="113" spans="1:13" x14ac:dyDescent="0.25">
      <c r="A113" s="1" t="s">
        <v>813</v>
      </c>
      <c r="B113" s="1" t="s">
        <v>812</v>
      </c>
      <c r="C113" s="1" t="s">
        <v>811</v>
      </c>
      <c r="D113" s="1" t="s">
        <v>6</v>
      </c>
      <c r="E113" s="2">
        <v>44330</v>
      </c>
      <c r="F113" s="1" t="s">
        <v>1432</v>
      </c>
      <c r="G113" s="1" t="s">
        <v>1145</v>
      </c>
      <c r="H113" t="str">
        <f t="shared" si="3"/>
        <v>835919/533944330</v>
      </c>
      <c r="I113" t="str">
        <f>IFERROR(VLOOKUP(H113,'porgyn kniha propuštění'!K:K,1,FALSE),"")</f>
        <v>835919/533944330</v>
      </c>
      <c r="J113">
        <f t="shared" si="4"/>
        <v>0</v>
      </c>
      <c r="K113" s="1" t="str">
        <f t="shared" si="5"/>
        <v>8359195339</v>
      </c>
      <c r="M113">
        <f>SUMIFS('porgyn kniha propuštění'!A:A,'porgyn kniha propuštění'!E:E,'porgyn kniha příjmů'!C113,'porgyn kniha propuštění'!G:G,E113)</f>
        <v>1</v>
      </c>
    </row>
    <row r="114" spans="1:13" x14ac:dyDescent="0.25">
      <c r="A114" s="1" t="s">
        <v>478</v>
      </c>
      <c r="B114" s="1" t="s">
        <v>477</v>
      </c>
      <c r="C114" s="1" t="s">
        <v>476</v>
      </c>
      <c r="D114" s="1" t="s">
        <v>1</v>
      </c>
      <c r="E114" s="2">
        <v>44337</v>
      </c>
      <c r="F114" s="1" t="s">
        <v>1453</v>
      </c>
      <c r="G114" s="1" t="s">
        <v>1153</v>
      </c>
      <c r="H114" t="str">
        <f t="shared" si="3"/>
        <v>966118/508344337</v>
      </c>
      <c r="I114" t="str">
        <f>IFERROR(VLOOKUP(H114,'porgyn kniha propuštění'!K:K,1,FALSE),"")</f>
        <v>966118/508344337</v>
      </c>
      <c r="J114">
        <f t="shared" si="4"/>
        <v>0</v>
      </c>
      <c r="K114" s="1" t="str">
        <f t="shared" si="5"/>
        <v>9661185083</v>
      </c>
      <c r="M114">
        <f>SUMIFS('porgyn kniha propuštění'!A:A,'porgyn kniha propuštění'!E:E,'porgyn kniha příjmů'!C114,'porgyn kniha propuštění'!G:G,E114)</f>
        <v>1</v>
      </c>
    </row>
    <row r="115" spans="1:13" x14ac:dyDescent="0.25">
      <c r="A115" s="1" t="s">
        <v>480</v>
      </c>
      <c r="B115" s="1" t="s">
        <v>477</v>
      </c>
      <c r="C115" s="1" t="s">
        <v>476</v>
      </c>
      <c r="D115" s="1" t="s">
        <v>1</v>
      </c>
      <c r="E115" s="2">
        <v>44340</v>
      </c>
      <c r="F115" s="1" t="s">
        <v>1452</v>
      </c>
      <c r="G115" s="1" t="s">
        <v>1153</v>
      </c>
      <c r="H115" t="str">
        <f t="shared" si="3"/>
        <v>966118/508344340</v>
      </c>
      <c r="I115" t="str">
        <f>IFERROR(VLOOKUP(H115,'porgyn kniha propuštění'!K:K,1,FALSE),"")</f>
        <v>966118/508344340</v>
      </c>
      <c r="J115">
        <f t="shared" si="4"/>
        <v>0</v>
      </c>
      <c r="K115" s="1" t="str">
        <f t="shared" si="5"/>
        <v>9661185083</v>
      </c>
      <c r="M115">
        <f>SUMIFS('porgyn kniha propuštění'!A:A,'porgyn kniha propuštění'!E:E,'porgyn kniha příjmů'!C115,'porgyn kniha propuštění'!G:G,E115)</f>
        <v>1</v>
      </c>
    </row>
    <row r="116" spans="1:13" x14ac:dyDescent="0.25">
      <c r="A116" s="1" t="s">
        <v>474</v>
      </c>
      <c r="B116" s="1" t="s">
        <v>471</v>
      </c>
      <c r="C116" s="1" t="s">
        <v>470</v>
      </c>
      <c r="D116" s="1" t="s">
        <v>1</v>
      </c>
      <c r="E116" s="2">
        <v>44321</v>
      </c>
      <c r="F116" s="1" t="s">
        <v>1451</v>
      </c>
      <c r="G116" s="1" t="s">
        <v>1158</v>
      </c>
      <c r="H116" t="str">
        <f t="shared" si="3"/>
        <v>965723/574244321</v>
      </c>
      <c r="I116" t="str">
        <f>IFERROR(VLOOKUP(H116,'porgyn kniha propuštění'!K:K,1,FALSE),"")</f>
        <v>965723/574244321</v>
      </c>
      <c r="J116">
        <f t="shared" si="4"/>
        <v>0</v>
      </c>
      <c r="K116" s="1" t="str">
        <f t="shared" si="5"/>
        <v>9657235742</v>
      </c>
      <c r="M116">
        <f>SUMIFS('porgyn kniha propuštění'!A:A,'porgyn kniha propuštění'!E:E,'porgyn kniha příjmů'!C116,'porgyn kniha propuštění'!G:G,E116)</f>
        <v>1</v>
      </c>
    </row>
    <row r="117" spans="1:13" x14ac:dyDescent="0.25">
      <c r="A117" s="1" t="s">
        <v>472</v>
      </c>
      <c r="B117" s="1" t="s">
        <v>471</v>
      </c>
      <c r="C117" s="1" t="s">
        <v>470</v>
      </c>
      <c r="D117" s="1" t="s">
        <v>1</v>
      </c>
      <c r="E117" s="2">
        <v>44342</v>
      </c>
      <c r="F117" s="1" t="s">
        <v>1450</v>
      </c>
      <c r="G117" s="1" t="s">
        <v>1158</v>
      </c>
      <c r="H117" t="str">
        <f t="shared" si="3"/>
        <v>965723/574244342</v>
      </c>
      <c r="I117" t="str">
        <f>IFERROR(VLOOKUP(H117,'porgyn kniha propuštění'!K:K,1,FALSE),"")</f>
        <v>965723/574244342</v>
      </c>
      <c r="J117">
        <f t="shared" si="4"/>
        <v>0</v>
      </c>
      <c r="K117" s="1" t="str">
        <f t="shared" si="5"/>
        <v>9657235742</v>
      </c>
      <c r="M117">
        <f>SUMIFS('porgyn kniha propuštění'!A:A,'porgyn kniha propuštění'!E:E,'porgyn kniha příjmů'!C117,'porgyn kniha propuštění'!G:G,E117)</f>
        <v>1</v>
      </c>
    </row>
    <row r="118" spans="1:13" x14ac:dyDescent="0.25">
      <c r="A118" s="1" t="s">
        <v>468</v>
      </c>
      <c r="B118" s="1" t="s">
        <v>467</v>
      </c>
      <c r="C118" s="1" t="s">
        <v>466</v>
      </c>
      <c r="D118" s="1" t="s">
        <v>1</v>
      </c>
      <c r="E118" s="2">
        <v>44333</v>
      </c>
      <c r="F118" s="1" t="s">
        <v>1449</v>
      </c>
      <c r="G118" s="1" t="s">
        <v>1158</v>
      </c>
      <c r="H118" t="str">
        <f t="shared" si="3"/>
        <v>015511/552144333</v>
      </c>
      <c r="I118" t="str">
        <f>IFERROR(VLOOKUP(H118,'porgyn kniha propuštění'!K:K,1,FALSE),"")</f>
        <v>015511/552144333</v>
      </c>
      <c r="J118">
        <f t="shared" si="4"/>
        <v>0</v>
      </c>
      <c r="K118" s="1" t="str">
        <f t="shared" si="5"/>
        <v>0155115521</v>
      </c>
      <c r="M118">
        <f>SUMIFS('porgyn kniha propuštění'!A:A,'porgyn kniha propuštění'!E:E,'porgyn kniha příjmů'!C118,'porgyn kniha propuštění'!G:G,E118)</f>
        <v>1</v>
      </c>
    </row>
    <row r="119" spans="1:13" x14ac:dyDescent="0.25">
      <c r="A119" s="1" t="s">
        <v>1448</v>
      </c>
      <c r="B119" s="1" t="s">
        <v>1447</v>
      </c>
      <c r="C119" s="1" t="s">
        <v>1446</v>
      </c>
      <c r="D119" s="1" t="s">
        <v>6</v>
      </c>
      <c r="E119" s="2">
        <v>44347</v>
      </c>
      <c r="F119" s="1" t="s">
        <v>1445</v>
      </c>
      <c r="G119" s="1" t="s">
        <v>1158</v>
      </c>
      <c r="H119" t="str">
        <f t="shared" si="3"/>
        <v>825215/250244347</v>
      </c>
      <c r="I119" t="str">
        <f>IFERROR(VLOOKUP(H119,'porgyn kniha propuštění'!K:K,1,FALSE),"")</f>
        <v>825215/250244347</v>
      </c>
      <c r="J119">
        <f t="shared" si="4"/>
        <v>0</v>
      </c>
      <c r="K119" s="1" t="str">
        <f t="shared" si="5"/>
        <v>8252152502</v>
      </c>
      <c r="M119">
        <v>0</v>
      </c>
    </row>
    <row r="120" spans="1:13" x14ac:dyDescent="0.25">
      <c r="A120" s="1" t="s">
        <v>464</v>
      </c>
      <c r="B120" s="1" t="s">
        <v>463</v>
      </c>
      <c r="C120" s="1" t="s">
        <v>462</v>
      </c>
      <c r="D120" s="1" t="s">
        <v>1</v>
      </c>
      <c r="E120" s="2">
        <v>44321</v>
      </c>
      <c r="F120" s="1" t="s">
        <v>1444</v>
      </c>
      <c r="G120" s="1" t="s">
        <v>1145</v>
      </c>
      <c r="H120" t="str">
        <f t="shared" si="3"/>
        <v>526111/06944321</v>
      </c>
      <c r="I120" t="str">
        <f>IFERROR(VLOOKUP(H120,'porgyn kniha propuštění'!K:K,1,FALSE),"")</f>
        <v>526111/06944321</v>
      </c>
      <c r="J120">
        <f t="shared" si="4"/>
        <v>0</v>
      </c>
      <c r="K120" s="1" t="str">
        <f t="shared" si="5"/>
        <v>526111069</v>
      </c>
      <c r="M120">
        <f>SUMIFS('porgyn kniha propuštění'!A:A,'porgyn kniha propuštění'!E:E,'porgyn kniha příjmů'!C120,'porgyn kniha propuštění'!G:G,E120)</f>
        <v>1</v>
      </c>
    </row>
    <row r="121" spans="1:13" x14ac:dyDescent="0.25">
      <c r="A121" s="1" t="s">
        <v>461</v>
      </c>
      <c r="B121" s="1" t="s">
        <v>460</v>
      </c>
      <c r="C121" s="1" t="s">
        <v>459</v>
      </c>
      <c r="D121" s="1" t="s">
        <v>1</v>
      </c>
      <c r="E121" s="2">
        <v>44325</v>
      </c>
      <c r="F121" s="1" t="s">
        <v>1443</v>
      </c>
      <c r="G121" s="1" t="s">
        <v>1169</v>
      </c>
      <c r="H121" t="str">
        <f t="shared" si="3"/>
        <v>635710/020044325</v>
      </c>
      <c r="I121" t="str">
        <f>IFERROR(VLOOKUP(H121,'porgyn kniha propuštění'!K:K,1,FALSE),"")</f>
        <v>635710/020044325</v>
      </c>
      <c r="J121">
        <f t="shared" si="4"/>
        <v>0</v>
      </c>
      <c r="K121" s="1" t="str">
        <f t="shared" si="5"/>
        <v>6357100200</v>
      </c>
      <c r="M121">
        <f>SUMIFS('porgyn kniha propuštění'!A:A,'porgyn kniha propuštění'!E:E,'porgyn kniha příjmů'!C121,'porgyn kniha propuštění'!G:G,E121)</f>
        <v>1</v>
      </c>
    </row>
    <row r="122" spans="1:13" x14ac:dyDescent="0.25">
      <c r="A122" s="1" t="s">
        <v>458</v>
      </c>
      <c r="B122" s="1" t="s">
        <v>457</v>
      </c>
      <c r="C122" s="1" t="s">
        <v>456</v>
      </c>
      <c r="D122" s="1" t="s">
        <v>429</v>
      </c>
      <c r="E122" s="2">
        <v>44328</v>
      </c>
      <c r="F122" s="1" t="s">
        <v>1442</v>
      </c>
      <c r="G122" s="1" t="s">
        <v>1158</v>
      </c>
      <c r="H122" t="str">
        <f t="shared" si="3"/>
        <v>815826/575344328</v>
      </c>
      <c r="I122" t="str">
        <f>IFERROR(VLOOKUP(H122,'porgyn kniha propuštění'!K:K,1,FALSE),"")</f>
        <v>815826/575344328</v>
      </c>
      <c r="J122">
        <f t="shared" si="4"/>
        <v>0</v>
      </c>
      <c r="K122" s="1" t="str">
        <f t="shared" si="5"/>
        <v>8158265753</v>
      </c>
      <c r="M122">
        <f>SUMIFS('porgyn kniha propuštění'!A:A,'porgyn kniha propuštění'!E:E,'porgyn kniha příjmů'!C122,'porgyn kniha propuštění'!G:G,E122)</f>
        <v>1</v>
      </c>
    </row>
    <row r="123" spans="1:13" x14ac:dyDescent="0.25">
      <c r="A123" s="1" t="s">
        <v>454</v>
      </c>
      <c r="B123" s="1" t="s">
        <v>453</v>
      </c>
      <c r="C123" s="1" t="s">
        <v>452</v>
      </c>
      <c r="D123" s="1" t="s">
        <v>1</v>
      </c>
      <c r="E123" s="2">
        <v>44320</v>
      </c>
      <c r="F123" s="1" t="s">
        <v>1225</v>
      </c>
      <c r="G123" s="1" t="s">
        <v>1153</v>
      </c>
      <c r="H123" t="str">
        <f t="shared" si="3"/>
        <v>555428/137044320</v>
      </c>
      <c r="I123" t="str">
        <f>IFERROR(VLOOKUP(H123,'porgyn kniha propuštění'!K:K,1,FALSE),"")</f>
        <v>555428/137044320</v>
      </c>
      <c r="J123">
        <f t="shared" si="4"/>
        <v>0</v>
      </c>
      <c r="K123" s="1" t="str">
        <f t="shared" si="5"/>
        <v>5554281370</v>
      </c>
      <c r="M123">
        <f>SUMIFS('porgyn kniha propuštění'!A:A,'porgyn kniha propuštění'!E:E,'porgyn kniha příjmů'!C123,'porgyn kniha propuštění'!G:G,E123)</f>
        <v>1</v>
      </c>
    </row>
    <row r="124" spans="1:13" x14ac:dyDescent="0.25">
      <c r="A124" s="1" t="s">
        <v>804</v>
      </c>
      <c r="B124" s="1" t="s">
        <v>803</v>
      </c>
      <c r="C124" s="1" t="s">
        <v>802</v>
      </c>
      <c r="D124" s="1" t="s">
        <v>1</v>
      </c>
      <c r="E124" s="2">
        <v>44327</v>
      </c>
      <c r="F124" s="1" t="s">
        <v>1441</v>
      </c>
      <c r="G124" s="1" t="s">
        <v>1158</v>
      </c>
      <c r="H124" t="str">
        <f t="shared" si="3"/>
        <v>905605/614144327</v>
      </c>
      <c r="I124" t="str">
        <f>IFERROR(VLOOKUP(H124,'porgyn kniha propuštění'!K:K,1,FALSE),"")</f>
        <v>905605/614144327</v>
      </c>
      <c r="J124">
        <f t="shared" si="4"/>
        <v>0</v>
      </c>
      <c r="K124" s="1" t="str">
        <f t="shared" si="5"/>
        <v>9056056141</v>
      </c>
      <c r="M124">
        <f>SUMIFS('porgyn kniha propuštění'!A:A,'porgyn kniha propuštění'!E:E,'porgyn kniha příjmů'!C124,'porgyn kniha propuštění'!G:G,E124)</f>
        <v>1</v>
      </c>
    </row>
    <row r="125" spans="1:13" x14ac:dyDescent="0.25">
      <c r="A125" s="1" t="s">
        <v>800</v>
      </c>
      <c r="B125" s="1" t="s">
        <v>799</v>
      </c>
      <c r="C125" s="1" t="s">
        <v>798</v>
      </c>
      <c r="D125" s="1" t="s">
        <v>6</v>
      </c>
      <c r="E125" s="2">
        <v>44336</v>
      </c>
      <c r="F125" s="1" t="s">
        <v>1440</v>
      </c>
      <c r="G125" s="1" t="s">
        <v>1158</v>
      </c>
      <c r="H125" t="str">
        <f t="shared" si="3"/>
        <v>825126/569344336</v>
      </c>
      <c r="I125" t="str">
        <f>IFERROR(VLOOKUP(H125,'porgyn kniha propuštění'!K:K,1,FALSE),"")</f>
        <v>825126/569344336</v>
      </c>
      <c r="J125">
        <f t="shared" si="4"/>
        <v>0</v>
      </c>
      <c r="K125" s="1" t="str">
        <f t="shared" si="5"/>
        <v>8251265693</v>
      </c>
      <c r="M125">
        <f>SUMIFS('porgyn kniha propuštění'!A:A,'porgyn kniha propuštění'!E:E,'porgyn kniha příjmů'!C125,'porgyn kniha propuštění'!G:G,E125)</f>
        <v>1</v>
      </c>
    </row>
    <row r="126" spans="1:13" x14ac:dyDescent="0.25">
      <c r="A126" s="1" t="s">
        <v>797</v>
      </c>
      <c r="B126" s="1" t="s">
        <v>796</v>
      </c>
      <c r="C126" s="1" t="s">
        <v>795</v>
      </c>
      <c r="D126" s="1" t="s">
        <v>6</v>
      </c>
      <c r="E126" s="2">
        <v>44340</v>
      </c>
      <c r="F126" s="1" t="s">
        <v>1186</v>
      </c>
      <c r="G126" s="1" t="s">
        <v>1145</v>
      </c>
      <c r="H126" t="str">
        <f t="shared" si="3"/>
        <v>925714/572244340</v>
      </c>
      <c r="I126" t="str">
        <f>IFERROR(VLOOKUP(H126,'porgyn kniha propuštění'!K:K,1,FALSE),"")</f>
        <v>925714/572244340</v>
      </c>
      <c r="J126">
        <f t="shared" si="4"/>
        <v>0</v>
      </c>
      <c r="K126" s="1" t="str">
        <f t="shared" si="5"/>
        <v>9257145722</v>
      </c>
      <c r="M126">
        <f>SUMIFS('porgyn kniha propuštění'!A:A,'porgyn kniha propuštění'!E:E,'porgyn kniha příjmů'!C126,'porgyn kniha propuštění'!G:G,E126)</f>
        <v>1</v>
      </c>
    </row>
    <row r="127" spans="1:13" x14ac:dyDescent="0.25">
      <c r="A127" s="1" t="s">
        <v>794</v>
      </c>
      <c r="B127" s="1" t="s">
        <v>793</v>
      </c>
      <c r="C127" s="1" t="s">
        <v>792</v>
      </c>
      <c r="D127" s="1" t="s">
        <v>6</v>
      </c>
      <c r="E127" s="2">
        <v>44329</v>
      </c>
      <c r="F127" s="1" t="s">
        <v>1155</v>
      </c>
      <c r="G127" s="1" t="s">
        <v>1169</v>
      </c>
      <c r="H127" t="str">
        <f t="shared" si="3"/>
        <v>825204/472444329</v>
      </c>
      <c r="I127" t="str">
        <f>IFERROR(VLOOKUP(H127,'porgyn kniha propuštění'!K:K,1,FALSE),"")</f>
        <v>825204/472444329</v>
      </c>
      <c r="J127">
        <f t="shared" si="4"/>
        <v>0</v>
      </c>
      <c r="K127" s="1" t="str">
        <f t="shared" si="5"/>
        <v>8252044724</v>
      </c>
      <c r="M127">
        <f>SUMIFS('porgyn kniha propuštění'!A:A,'porgyn kniha propuštění'!E:E,'porgyn kniha příjmů'!C127,'porgyn kniha propuštění'!G:G,E127)</f>
        <v>1</v>
      </c>
    </row>
    <row r="128" spans="1:13" x14ac:dyDescent="0.25">
      <c r="A128" s="1" t="s">
        <v>791</v>
      </c>
      <c r="B128" s="1" t="s">
        <v>790</v>
      </c>
      <c r="C128" s="1" t="s">
        <v>789</v>
      </c>
      <c r="D128" s="1" t="s">
        <v>6</v>
      </c>
      <c r="E128" s="2">
        <v>44320</v>
      </c>
      <c r="F128" s="1" t="s">
        <v>1439</v>
      </c>
      <c r="G128" s="1" t="s">
        <v>1169</v>
      </c>
      <c r="H128" t="str">
        <f t="shared" si="3"/>
        <v>945312/607844320</v>
      </c>
      <c r="I128" t="str">
        <f>IFERROR(VLOOKUP(H128,'porgyn kniha propuštění'!K:K,1,FALSE),"")</f>
        <v>945312/607844320</v>
      </c>
      <c r="J128">
        <f t="shared" si="4"/>
        <v>0</v>
      </c>
      <c r="K128" s="1" t="str">
        <f t="shared" si="5"/>
        <v>9453126078</v>
      </c>
      <c r="M128">
        <f>SUMIFS('porgyn kniha propuštění'!A:A,'porgyn kniha propuštění'!E:E,'porgyn kniha příjmů'!C128,'porgyn kniha propuštění'!G:G,E128)</f>
        <v>1</v>
      </c>
    </row>
    <row r="129" spans="1:13" x14ac:dyDescent="0.25">
      <c r="A129" s="1" t="s">
        <v>788</v>
      </c>
      <c r="B129" s="1" t="s">
        <v>787</v>
      </c>
      <c r="C129" s="1" t="s">
        <v>786</v>
      </c>
      <c r="D129" s="1" t="s">
        <v>1438</v>
      </c>
      <c r="E129" s="2">
        <v>44328</v>
      </c>
      <c r="F129" s="1" t="s">
        <v>1437</v>
      </c>
      <c r="G129" s="1" t="s">
        <v>1158</v>
      </c>
      <c r="H129" t="str">
        <f t="shared" si="3"/>
        <v>905802/581244328</v>
      </c>
      <c r="I129" t="str">
        <f>IFERROR(VLOOKUP(H129,'porgyn kniha propuštění'!K:K,1,FALSE),"")</f>
        <v>905802/581244328</v>
      </c>
      <c r="J129">
        <f t="shared" si="4"/>
        <v>0</v>
      </c>
      <c r="K129" s="1" t="str">
        <f t="shared" si="5"/>
        <v>9058025812</v>
      </c>
      <c r="M129">
        <f>SUMIFS('porgyn kniha propuštění'!A:A,'porgyn kniha propuštění'!E:E,'porgyn kniha příjmů'!C129,'porgyn kniha propuštění'!G:G,E129)</f>
        <v>1</v>
      </c>
    </row>
    <row r="130" spans="1:13" x14ac:dyDescent="0.25">
      <c r="A130" s="1" t="s">
        <v>782</v>
      </c>
      <c r="B130" s="1" t="s">
        <v>781</v>
      </c>
      <c r="C130" s="1" t="s">
        <v>780</v>
      </c>
      <c r="D130" s="1" t="s">
        <v>6</v>
      </c>
      <c r="E130" s="2">
        <v>44332</v>
      </c>
      <c r="F130" s="1" t="s">
        <v>1436</v>
      </c>
      <c r="G130" s="1" t="s">
        <v>1145</v>
      </c>
      <c r="H130" t="str">
        <f t="shared" si="3"/>
        <v>915608/614844332</v>
      </c>
      <c r="I130" t="str">
        <f>IFERROR(VLOOKUP(H130,'porgyn kniha propuštění'!K:K,1,FALSE),"")</f>
        <v>915608/614844332</v>
      </c>
      <c r="J130">
        <f t="shared" si="4"/>
        <v>0</v>
      </c>
      <c r="K130" s="1" t="str">
        <f t="shared" si="5"/>
        <v>9156086148</v>
      </c>
      <c r="M130">
        <f>SUMIFS('porgyn kniha propuštění'!A:A,'porgyn kniha propuštění'!E:E,'porgyn kniha příjmů'!C130,'porgyn kniha propuštění'!G:G,E130)</f>
        <v>1</v>
      </c>
    </row>
    <row r="131" spans="1:13" x14ac:dyDescent="0.25">
      <c r="A131" s="1" t="s">
        <v>1435</v>
      </c>
      <c r="B131" s="1" t="s">
        <v>778</v>
      </c>
      <c r="C131" s="1" t="s">
        <v>777</v>
      </c>
      <c r="D131" s="1" t="s">
        <v>1</v>
      </c>
      <c r="E131" s="2">
        <v>44335</v>
      </c>
      <c r="F131" s="1" t="s">
        <v>1434</v>
      </c>
      <c r="G131" s="1" t="s">
        <v>1169</v>
      </c>
      <c r="H131" t="str">
        <f t="shared" ref="H131:H194" si="6">C131&amp;E131</f>
        <v>395323/44144335</v>
      </c>
      <c r="I131" t="str">
        <f>IFERROR(VLOOKUP(H131,'porgyn kniha propuštění'!K:K,1,FALSE),"")</f>
        <v>395323/44144335</v>
      </c>
      <c r="J131">
        <f t="shared" ref="J131:J194" si="7">IF(I131="",DATEVALUE("31/5/2021")-E131,0)</f>
        <v>0</v>
      </c>
      <c r="K131" s="1" t="str">
        <f t="shared" ref="K131:K194" si="8">LEFT(C131,6)&amp;MID(C131,8,4)</f>
        <v>395323441</v>
      </c>
      <c r="M131">
        <v>0</v>
      </c>
    </row>
    <row r="132" spans="1:13" x14ac:dyDescent="0.25">
      <c r="A132" s="1" t="s">
        <v>776</v>
      </c>
      <c r="B132" s="1" t="s">
        <v>775</v>
      </c>
      <c r="C132" s="1" t="s">
        <v>774</v>
      </c>
      <c r="D132" s="1" t="s">
        <v>1</v>
      </c>
      <c r="E132" s="2">
        <v>44332</v>
      </c>
      <c r="F132" s="1" t="s">
        <v>1365</v>
      </c>
      <c r="G132" s="1" t="s">
        <v>1145</v>
      </c>
      <c r="H132" t="str">
        <f t="shared" si="6"/>
        <v>505401/12844332</v>
      </c>
      <c r="I132" t="str">
        <f>IFERROR(VLOOKUP(H132,'porgyn kniha propuštění'!K:K,1,FALSE),"")</f>
        <v>505401/12844332</v>
      </c>
      <c r="J132">
        <f t="shared" si="7"/>
        <v>0</v>
      </c>
      <c r="K132" s="1" t="str">
        <f t="shared" si="8"/>
        <v>505401128</v>
      </c>
      <c r="M132">
        <f>SUMIFS('porgyn kniha propuštění'!A:A,'porgyn kniha propuštění'!E:E,'porgyn kniha příjmů'!C132,'porgyn kniha propuštění'!G:G,E132)</f>
        <v>1</v>
      </c>
    </row>
    <row r="133" spans="1:13" x14ac:dyDescent="0.25">
      <c r="A133" s="1" t="s">
        <v>773</v>
      </c>
      <c r="B133" s="1" t="s">
        <v>772</v>
      </c>
      <c r="C133" s="1" t="s">
        <v>771</v>
      </c>
      <c r="D133" s="1" t="s">
        <v>6</v>
      </c>
      <c r="E133" s="2">
        <v>44341</v>
      </c>
      <c r="F133" s="1" t="s">
        <v>1433</v>
      </c>
      <c r="G133" s="1" t="s">
        <v>1158</v>
      </c>
      <c r="H133" t="str">
        <f t="shared" si="6"/>
        <v>875521/540344341</v>
      </c>
      <c r="I133" t="str">
        <f>IFERROR(VLOOKUP(H133,'porgyn kniha propuštění'!K:K,1,FALSE),"")</f>
        <v>875521/540344341</v>
      </c>
      <c r="J133">
        <f t="shared" si="7"/>
        <v>0</v>
      </c>
      <c r="K133" s="1" t="str">
        <f t="shared" si="8"/>
        <v>8755215403</v>
      </c>
      <c r="M133">
        <f>SUMIFS('porgyn kniha propuštění'!A:A,'porgyn kniha propuštění'!E:E,'porgyn kniha příjmů'!C133,'porgyn kniha propuštění'!G:G,E133)</f>
        <v>1</v>
      </c>
    </row>
    <row r="134" spans="1:13" x14ac:dyDescent="0.25">
      <c r="A134" s="1" t="s">
        <v>770</v>
      </c>
      <c r="B134" s="1" t="s">
        <v>769</v>
      </c>
      <c r="C134" s="1" t="s">
        <v>768</v>
      </c>
      <c r="D134" s="1" t="s">
        <v>1</v>
      </c>
      <c r="E134" s="2">
        <v>44339</v>
      </c>
      <c r="F134" s="1" t="s">
        <v>1346</v>
      </c>
      <c r="G134" s="1" t="s">
        <v>1145</v>
      </c>
      <c r="H134" t="str">
        <f t="shared" si="6"/>
        <v>725401/446044339</v>
      </c>
      <c r="I134" t="str">
        <f>IFERROR(VLOOKUP(H134,'porgyn kniha propuštění'!K:K,1,FALSE),"")</f>
        <v>725401/446044339</v>
      </c>
      <c r="J134">
        <f t="shared" si="7"/>
        <v>0</v>
      </c>
      <c r="K134" s="1" t="str">
        <f t="shared" si="8"/>
        <v>7254014460</v>
      </c>
      <c r="M134">
        <f>SUMIFS('porgyn kniha propuštění'!A:A,'porgyn kniha propuštění'!E:E,'porgyn kniha příjmů'!C134,'porgyn kniha propuštění'!G:G,E134)</f>
        <v>1</v>
      </c>
    </row>
    <row r="135" spans="1:13" x14ac:dyDescent="0.25">
      <c r="A135" s="1" t="s">
        <v>767</v>
      </c>
      <c r="B135" s="1" t="s">
        <v>766</v>
      </c>
      <c r="C135" s="1" t="s">
        <v>765</v>
      </c>
      <c r="D135" s="1" t="s">
        <v>1</v>
      </c>
      <c r="E135" s="2">
        <v>44333</v>
      </c>
      <c r="F135" s="1" t="s">
        <v>1275</v>
      </c>
      <c r="G135" s="1" t="s">
        <v>1158</v>
      </c>
      <c r="H135" t="str">
        <f t="shared" si="6"/>
        <v>545108/086644333</v>
      </c>
      <c r="I135" t="str">
        <f>IFERROR(VLOOKUP(H135,'porgyn kniha propuštění'!K:K,1,FALSE),"")</f>
        <v>545108/086644333</v>
      </c>
      <c r="J135">
        <f t="shared" si="7"/>
        <v>0</v>
      </c>
      <c r="K135" s="1" t="str">
        <f t="shared" si="8"/>
        <v>5451080866</v>
      </c>
      <c r="M135">
        <f>SUMIFS('porgyn kniha propuštění'!A:A,'porgyn kniha propuštění'!E:E,'porgyn kniha příjmů'!C135,'porgyn kniha propuštění'!G:G,E135)</f>
        <v>1</v>
      </c>
    </row>
    <row r="136" spans="1:13" x14ac:dyDescent="0.25">
      <c r="A136" s="1" t="s">
        <v>763</v>
      </c>
      <c r="B136" s="1" t="s">
        <v>762</v>
      </c>
      <c r="C136" s="1" t="s">
        <v>761</v>
      </c>
      <c r="D136" s="1" t="s">
        <v>6</v>
      </c>
      <c r="E136" s="2">
        <v>44329</v>
      </c>
      <c r="F136" s="1" t="s">
        <v>1432</v>
      </c>
      <c r="G136" s="1" t="s">
        <v>1145</v>
      </c>
      <c r="H136" t="str">
        <f t="shared" si="6"/>
        <v>875909/580744329</v>
      </c>
      <c r="I136" t="str">
        <f>IFERROR(VLOOKUP(H136,'porgyn kniha propuštění'!K:K,1,FALSE),"")</f>
        <v>875909/580744329</v>
      </c>
      <c r="J136">
        <f t="shared" si="7"/>
        <v>0</v>
      </c>
      <c r="K136" s="1" t="str">
        <f t="shared" si="8"/>
        <v>8759095807</v>
      </c>
      <c r="M136">
        <f>SUMIFS('porgyn kniha propuštění'!A:A,'porgyn kniha propuštění'!E:E,'porgyn kniha příjmů'!C136,'porgyn kniha propuštění'!G:G,E136)</f>
        <v>1</v>
      </c>
    </row>
    <row r="137" spans="1:13" x14ac:dyDescent="0.25">
      <c r="A137" s="1" t="s">
        <v>760</v>
      </c>
      <c r="B137" s="1" t="s">
        <v>759</v>
      </c>
      <c r="C137" s="1" t="s">
        <v>758</v>
      </c>
      <c r="D137" s="1" t="s">
        <v>6</v>
      </c>
      <c r="E137" s="2">
        <v>44332</v>
      </c>
      <c r="F137" s="1" t="s">
        <v>1431</v>
      </c>
      <c r="G137" s="1" t="s">
        <v>1158</v>
      </c>
      <c r="H137" t="str">
        <f t="shared" si="6"/>
        <v>895531/615044332</v>
      </c>
      <c r="I137" t="str">
        <f>IFERROR(VLOOKUP(H137,'porgyn kniha propuštění'!K:K,1,FALSE),"")</f>
        <v>895531/615044332</v>
      </c>
      <c r="J137">
        <f t="shared" si="7"/>
        <v>0</v>
      </c>
      <c r="K137" s="1" t="str">
        <f t="shared" si="8"/>
        <v>8955316150</v>
      </c>
      <c r="M137">
        <f>SUMIFS('porgyn kniha propuštění'!A:A,'porgyn kniha propuštění'!E:E,'porgyn kniha příjmů'!C137,'porgyn kniha propuštění'!G:G,E137)</f>
        <v>1</v>
      </c>
    </row>
    <row r="138" spans="1:13" x14ac:dyDescent="0.25">
      <c r="A138" s="1" t="s">
        <v>757</v>
      </c>
      <c r="B138" s="1" t="s">
        <v>756</v>
      </c>
      <c r="C138" s="1" t="s">
        <v>755</v>
      </c>
      <c r="D138" s="1" t="s">
        <v>1</v>
      </c>
      <c r="E138" s="2">
        <v>44322</v>
      </c>
      <c r="F138" s="1" t="s">
        <v>1430</v>
      </c>
      <c r="G138" s="1" t="s">
        <v>1145</v>
      </c>
      <c r="H138" t="str">
        <f t="shared" si="6"/>
        <v>486125/42844322</v>
      </c>
      <c r="I138" t="str">
        <f>IFERROR(VLOOKUP(H138,'porgyn kniha propuštění'!K:K,1,FALSE),"")</f>
        <v>486125/42844322</v>
      </c>
      <c r="J138">
        <f t="shared" si="7"/>
        <v>0</v>
      </c>
      <c r="K138" s="1" t="str">
        <f t="shared" si="8"/>
        <v>486125428</v>
      </c>
      <c r="M138">
        <f>SUMIFS('porgyn kniha propuštění'!A:A,'porgyn kniha propuštění'!E:E,'porgyn kniha příjmů'!C138,'porgyn kniha propuštění'!G:G,E138)</f>
        <v>1</v>
      </c>
    </row>
    <row r="139" spans="1:13" x14ac:dyDescent="0.25">
      <c r="A139" s="1" t="s">
        <v>750</v>
      </c>
      <c r="B139" s="1" t="s">
        <v>749</v>
      </c>
      <c r="C139" s="1" t="s">
        <v>748</v>
      </c>
      <c r="D139" s="1" t="s">
        <v>6</v>
      </c>
      <c r="E139" s="2">
        <v>44329</v>
      </c>
      <c r="F139" s="1" t="s">
        <v>1429</v>
      </c>
      <c r="G139" s="1" t="s">
        <v>1153</v>
      </c>
      <c r="H139" t="str">
        <f t="shared" si="6"/>
        <v>915322/570844329</v>
      </c>
      <c r="I139" t="str">
        <f>IFERROR(VLOOKUP(H139,'porgyn kniha propuštění'!K:K,1,FALSE),"")</f>
        <v>915322/570844329</v>
      </c>
      <c r="J139">
        <f t="shared" si="7"/>
        <v>0</v>
      </c>
      <c r="K139" s="1" t="str">
        <f t="shared" si="8"/>
        <v>9153225708</v>
      </c>
      <c r="M139">
        <f>SUMIFS('porgyn kniha propuštění'!A:A,'porgyn kniha propuštění'!E:E,'porgyn kniha příjmů'!C139,'porgyn kniha propuštění'!G:G,E139)</f>
        <v>1</v>
      </c>
    </row>
    <row r="140" spans="1:13" x14ac:dyDescent="0.25">
      <c r="A140" s="1" t="s">
        <v>747</v>
      </c>
      <c r="B140" s="1" t="s">
        <v>746</v>
      </c>
      <c r="C140" s="1" t="s">
        <v>745</v>
      </c>
      <c r="D140" s="1" t="s">
        <v>1</v>
      </c>
      <c r="E140" s="2">
        <v>44329</v>
      </c>
      <c r="F140" s="1" t="s">
        <v>1428</v>
      </c>
      <c r="G140" s="1" t="s">
        <v>1153</v>
      </c>
      <c r="H140" t="str">
        <f t="shared" si="6"/>
        <v>845627/015244329</v>
      </c>
      <c r="I140" t="str">
        <f>IFERROR(VLOOKUP(H140,'porgyn kniha propuštění'!K:K,1,FALSE),"")</f>
        <v>845627/015244329</v>
      </c>
      <c r="J140">
        <f t="shared" si="7"/>
        <v>0</v>
      </c>
      <c r="K140" s="1" t="str">
        <f t="shared" si="8"/>
        <v>8456270152</v>
      </c>
      <c r="M140">
        <f>SUMIFS('porgyn kniha propuštění'!A:A,'porgyn kniha propuštění'!E:E,'porgyn kniha příjmů'!C140,'porgyn kniha propuštění'!G:G,E140)</f>
        <v>1</v>
      </c>
    </row>
    <row r="141" spans="1:13" x14ac:dyDescent="0.25">
      <c r="A141" s="1" t="s">
        <v>744</v>
      </c>
      <c r="B141" s="1" t="s">
        <v>743</v>
      </c>
      <c r="C141" s="1" t="s">
        <v>742</v>
      </c>
      <c r="D141" s="1" t="s">
        <v>6</v>
      </c>
      <c r="E141" s="2">
        <v>44333</v>
      </c>
      <c r="F141" s="1" t="s">
        <v>1427</v>
      </c>
      <c r="G141" s="1" t="s">
        <v>1145</v>
      </c>
      <c r="H141" t="str">
        <f t="shared" si="6"/>
        <v>886231/515444333</v>
      </c>
      <c r="I141" t="str">
        <f>IFERROR(VLOOKUP(H141,'porgyn kniha propuštění'!K:K,1,FALSE),"")</f>
        <v>886231/515444333</v>
      </c>
      <c r="J141">
        <f t="shared" si="7"/>
        <v>0</v>
      </c>
      <c r="K141" s="1" t="str">
        <f t="shared" si="8"/>
        <v>8862315154</v>
      </c>
      <c r="M141">
        <f>SUMIFS('porgyn kniha propuštění'!A:A,'porgyn kniha propuštění'!E:E,'porgyn kniha příjmů'!C141,'porgyn kniha propuštění'!G:G,E141)</f>
        <v>1</v>
      </c>
    </row>
    <row r="142" spans="1:13" x14ac:dyDescent="0.25">
      <c r="A142" s="1" t="s">
        <v>738</v>
      </c>
      <c r="B142" s="1" t="s">
        <v>737</v>
      </c>
      <c r="C142" s="1" t="s">
        <v>736</v>
      </c>
      <c r="D142" s="1" t="s">
        <v>6</v>
      </c>
      <c r="E142" s="2">
        <v>44333</v>
      </c>
      <c r="F142" s="1" t="s">
        <v>1426</v>
      </c>
      <c r="G142" s="1" t="s">
        <v>1150</v>
      </c>
      <c r="H142" t="str">
        <f t="shared" si="6"/>
        <v>935524/574644333</v>
      </c>
      <c r="I142" t="str">
        <f>IFERROR(VLOOKUP(H142,'porgyn kniha propuštění'!K:K,1,FALSE),"")</f>
        <v>935524/574644333</v>
      </c>
      <c r="J142">
        <f t="shared" si="7"/>
        <v>0</v>
      </c>
      <c r="K142" s="1" t="str">
        <f t="shared" si="8"/>
        <v>9355245746</v>
      </c>
      <c r="M142">
        <f>SUMIFS('porgyn kniha propuštění'!A:A,'porgyn kniha propuštění'!E:E,'porgyn kniha příjmů'!C142,'porgyn kniha propuštění'!G:G,E142)</f>
        <v>1</v>
      </c>
    </row>
    <row r="143" spans="1:13" x14ac:dyDescent="0.25">
      <c r="A143" s="1" t="s">
        <v>729</v>
      </c>
      <c r="B143" s="1" t="s">
        <v>728</v>
      </c>
      <c r="C143" s="1" t="s">
        <v>727</v>
      </c>
      <c r="D143" s="1" t="s">
        <v>1</v>
      </c>
      <c r="E143" s="2">
        <v>44326</v>
      </c>
      <c r="F143" s="1" t="s">
        <v>1425</v>
      </c>
      <c r="G143" s="1" t="s">
        <v>1145</v>
      </c>
      <c r="H143" t="str">
        <f t="shared" si="6"/>
        <v>555425/120844326</v>
      </c>
      <c r="I143" t="str">
        <f>IFERROR(VLOOKUP(H143,'porgyn kniha propuštění'!K:K,1,FALSE),"")</f>
        <v>555425/120844326</v>
      </c>
      <c r="J143">
        <f t="shared" si="7"/>
        <v>0</v>
      </c>
      <c r="K143" s="1" t="str">
        <f t="shared" si="8"/>
        <v>5554251208</v>
      </c>
      <c r="M143">
        <f>SUMIFS('porgyn kniha propuštění'!A:A,'porgyn kniha propuštění'!E:E,'porgyn kniha příjmů'!C143,'porgyn kniha propuštění'!G:G,E143)</f>
        <v>1</v>
      </c>
    </row>
    <row r="144" spans="1:13" x14ac:dyDescent="0.25">
      <c r="A144" s="1" t="s">
        <v>723</v>
      </c>
      <c r="B144" s="1" t="s">
        <v>722</v>
      </c>
      <c r="C144" s="1" t="s">
        <v>721</v>
      </c>
      <c r="D144" s="1" t="s">
        <v>1</v>
      </c>
      <c r="E144" s="2">
        <v>44341</v>
      </c>
      <c r="F144" s="1" t="s">
        <v>1424</v>
      </c>
      <c r="G144" s="1" t="s">
        <v>1153</v>
      </c>
      <c r="H144" t="str">
        <f t="shared" si="6"/>
        <v>995625/320844341</v>
      </c>
      <c r="I144" t="str">
        <f>IFERROR(VLOOKUP(H144,'porgyn kniha propuštění'!K:K,1,FALSE),"")</f>
        <v>995625/320844341</v>
      </c>
      <c r="J144">
        <f t="shared" si="7"/>
        <v>0</v>
      </c>
      <c r="K144" s="1" t="str">
        <f t="shared" si="8"/>
        <v>9956253208</v>
      </c>
      <c r="M144">
        <f>SUMIFS('porgyn kniha propuštění'!A:A,'porgyn kniha propuštění'!E:E,'porgyn kniha příjmů'!C144,'porgyn kniha propuštění'!G:G,E144)</f>
        <v>1</v>
      </c>
    </row>
    <row r="145" spans="1:13" x14ac:dyDescent="0.25">
      <c r="A145" s="1" t="s">
        <v>720</v>
      </c>
      <c r="B145" s="1" t="s">
        <v>719</v>
      </c>
      <c r="C145" s="1" t="s">
        <v>718</v>
      </c>
      <c r="D145" s="1" t="s">
        <v>429</v>
      </c>
      <c r="E145" s="2">
        <v>44340</v>
      </c>
      <c r="F145" s="1" t="s">
        <v>1423</v>
      </c>
      <c r="G145" s="1" t="s">
        <v>1169</v>
      </c>
      <c r="H145" t="str">
        <f t="shared" si="6"/>
        <v>815821/576944340</v>
      </c>
      <c r="I145" t="str">
        <f>IFERROR(VLOOKUP(H145,'porgyn kniha propuštění'!K:K,1,FALSE),"")</f>
        <v>815821/576944340</v>
      </c>
      <c r="J145">
        <f t="shared" si="7"/>
        <v>0</v>
      </c>
      <c r="K145" s="1" t="str">
        <f t="shared" si="8"/>
        <v>8158215769</v>
      </c>
      <c r="M145">
        <f>SUMIFS('porgyn kniha propuštění'!A:A,'porgyn kniha propuštění'!E:E,'porgyn kniha příjmů'!C145,'porgyn kniha propuštění'!G:G,E145)</f>
        <v>1</v>
      </c>
    </row>
    <row r="146" spans="1:13" x14ac:dyDescent="0.25">
      <c r="A146" s="1" t="s">
        <v>717</v>
      </c>
      <c r="B146" s="1" t="s">
        <v>716</v>
      </c>
      <c r="C146" s="1" t="s">
        <v>715</v>
      </c>
      <c r="D146" s="1" t="s">
        <v>6</v>
      </c>
      <c r="E146" s="2">
        <v>44325</v>
      </c>
      <c r="F146" s="1" t="s">
        <v>1422</v>
      </c>
      <c r="G146" s="1" t="s">
        <v>1150</v>
      </c>
      <c r="H146" t="str">
        <f t="shared" si="6"/>
        <v>886222/580144325</v>
      </c>
      <c r="I146" t="str">
        <f>IFERROR(VLOOKUP(H146,'porgyn kniha propuštění'!K:K,1,FALSE),"")</f>
        <v>886222/580144325</v>
      </c>
      <c r="J146">
        <f t="shared" si="7"/>
        <v>0</v>
      </c>
      <c r="K146" s="1" t="str">
        <f t="shared" si="8"/>
        <v>8862225801</v>
      </c>
      <c r="M146">
        <f>SUMIFS('porgyn kniha propuštění'!A:A,'porgyn kniha propuštění'!E:E,'porgyn kniha příjmů'!C146,'porgyn kniha propuštění'!G:G,E146)</f>
        <v>1</v>
      </c>
    </row>
    <row r="147" spans="1:13" x14ac:dyDescent="0.25">
      <c r="A147" s="1" t="s">
        <v>1421</v>
      </c>
      <c r="B147" s="1" t="s">
        <v>1420</v>
      </c>
      <c r="C147" s="1" t="s">
        <v>1419</v>
      </c>
      <c r="D147" s="1" t="s">
        <v>429</v>
      </c>
      <c r="E147" s="2">
        <v>44336</v>
      </c>
      <c r="F147" s="1" t="s">
        <v>1185</v>
      </c>
      <c r="G147" s="1" t="s">
        <v>1145</v>
      </c>
      <c r="H147" t="str">
        <f t="shared" si="6"/>
        <v>916219/328244336</v>
      </c>
      <c r="I147" t="str">
        <f>IFERROR(VLOOKUP(H147,'porgyn kniha propuštění'!K:K,1,FALSE),"")</f>
        <v>916219/328244336</v>
      </c>
      <c r="J147">
        <f t="shared" si="7"/>
        <v>0</v>
      </c>
      <c r="K147" s="1" t="str">
        <f t="shared" si="8"/>
        <v>9162193282</v>
      </c>
      <c r="M147">
        <v>0</v>
      </c>
    </row>
    <row r="148" spans="1:13" x14ac:dyDescent="0.25">
      <c r="A148" s="1" t="s">
        <v>714</v>
      </c>
      <c r="B148" s="1" t="s">
        <v>713</v>
      </c>
      <c r="C148" s="1" t="s">
        <v>712</v>
      </c>
      <c r="D148" s="1" t="s">
        <v>6</v>
      </c>
      <c r="E148" s="2">
        <v>44331</v>
      </c>
      <c r="F148" s="1" t="s">
        <v>1418</v>
      </c>
      <c r="G148" s="1" t="s">
        <v>1145</v>
      </c>
      <c r="H148" t="str">
        <f t="shared" si="6"/>
        <v>925205/485644331</v>
      </c>
      <c r="I148" t="str">
        <f>IFERROR(VLOOKUP(H148,'porgyn kniha propuštění'!K:K,1,FALSE),"")</f>
        <v>925205/485644331</v>
      </c>
      <c r="J148">
        <f t="shared" si="7"/>
        <v>0</v>
      </c>
      <c r="K148" s="1" t="str">
        <f t="shared" si="8"/>
        <v>9252054856</v>
      </c>
      <c r="M148">
        <f>SUMIFS('porgyn kniha propuštění'!A:A,'porgyn kniha propuštění'!E:E,'porgyn kniha příjmů'!C148,'porgyn kniha propuštění'!G:G,E148)</f>
        <v>1</v>
      </c>
    </row>
    <row r="149" spans="1:13" x14ac:dyDescent="0.25">
      <c r="A149" s="1" t="s">
        <v>711</v>
      </c>
      <c r="B149" s="1" t="s">
        <v>710</v>
      </c>
      <c r="C149" s="1" t="s">
        <v>709</v>
      </c>
      <c r="D149" s="1" t="s">
        <v>1</v>
      </c>
      <c r="E149" s="2">
        <v>44343</v>
      </c>
      <c r="F149" s="1" t="s">
        <v>1417</v>
      </c>
      <c r="G149" s="1" t="s">
        <v>1158</v>
      </c>
      <c r="H149" t="str">
        <f t="shared" si="6"/>
        <v>475408/41644343</v>
      </c>
      <c r="I149" t="str">
        <f>IFERROR(VLOOKUP(H149,'porgyn kniha propuštění'!K:K,1,FALSE),"")</f>
        <v>475408/41644343</v>
      </c>
      <c r="J149">
        <f t="shared" si="7"/>
        <v>0</v>
      </c>
      <c r="K149" s="1" t="str">
        <f t="shared" si="8"/>
        <v>475408416</v>
      </c>
      <c r="M149">
        <f>SUMIFS('porgyn kniha propuštění'!A:A,'porgyn kniha propuštění'!E:E,'porgyn kniha příjmů'!C149,'porgyn kniha propuštění'!G:G,E149)</f>
        <v>1</v>
      </c>
    </row>
    <row r="150" spans="1:13" x14ac:dyDescent="0.25">
      <c r="A150" s="1" t="s">
        <v>707</v>
      </c>
      <c r="B150" s="1" t="s">
        <v>706</v>
      </c>
      <c r="C150" s="1" t="s">
        <v>705</v>
      </c>
      <c r="D150" s="1" t="s">
        <v>6</v>
      </c>
      <c r="E150" s="2">
        <v>44336</v>
      </c>
      <c r="F150" s="1" t="s">
        <v>1416</v>
      </c>
      <c r="G150" s="1" t="s">
        <v>1145</v>
      </c>
      <c r="H150" t="str">
        <f t="shared" si="6"/>
        <v>935530/572944336</v>
      </c>
      <c r="I150" t="str">
        <f>IFERROR(VLOOKUP(H150,'porgyn kniha propuštění'!K:K,1,FALSE),"")</f>
        <v>935530/572944336</v>
      </c>
      <c r="J150">
        <f t="shared" si="7"/>
        <v>0</v>
      </c>
      <c r="K150" s="1" t="str">
        <f t="shared" si="8"/>
        <v>9355305729</v>
      </c>
      <c r="M150">
        <f>SUMIFS('porgyn kniha propuštění'!A:A,'porgyn kniha propuštění'!E:E,'porgyn kniha příjmů'!C150,'porgyn kniha propuštění'!G:G,E150)</f>
        <v>1</v>
      </c>
    </row>
    <row r="151" spans="1:13" x14ac:dyDescent="0.25">
      <c r="A151" s="1" t="s">
        <v>704</v>
      </c>
      <c r="B151" s="1" t="s">
        <v>703</v>
      </c>
      <c r="C151" s="1" t="s">
        <v>702</v>
      </c>
      <c r="D151" s="1" t="s">
        <v>1</v>
      </c>
      <c r="E151" s="2">
        <v>44326</v>
      </c>
      <c r="F151" s="1" t="s">
        <v>1415</v>
      </c>
      <c r="G151" s="1" t="s">
        <v>1145</v>
      </c>
      <c r="H151" t="str">
        <f t="shared" si="6"/>
        <v>805402/533144326</v>
      </c>
      <c r="I151" t="str">
        <f>IFERROR(VLOOKUP(H151,'porgyn kniha propuštění'!K:K,1,FALSE),"")</f>
        <v>805402/533144326</v>
      </c>
      <c r="J151">
        <f t="shared" si="7"/>
        <v>0</v>
      </c>
      <c r="K151" s="1" t="str">
        <f t="shared" si="8"/>
        <v>8054025331</v>
      </c>
      <c r="M151">
        <f>SUMIFS('porgyn kniha propuštění'!A:A,'porgyn kniha propuštění'!E:E,'porgyn kniha příjmů'!C151,'porgyn kniha propuštění'!G:G,E151)</f>
        <v>1</v>
      </c>
    </row>
    <row r="152" spans="1:13" x14ac:dyDescent="0.25">
      <c r="A152" s="1" t="s">
        <v>701</v>
      </c>
      <c r="B152" s="1" t="s">
        <v>700</v>
      </c>
      <c r="C152" s="1" t="s">
        <v>699</v>
      </c>
      <c r="D152" s="1" t="s">
        <v>6</v>
      </c>
      <c r="E152" s="2">
        <v>44319</v>
      </c>
      <c r="F152" s="1" t="s">
        <v>1414</v>
      </c>
      <c r="G152" s="1" t="s">
        <v>1145</v>
      </c>
      <c r="H152" t="str">
        <f t="shared" si="6"/>
        <v>855903/578244319</v>
      </c>
      <c r="I152" t="str">
        <f>IFERROR(VLOOKUP(H152,'porgyn kniha propuštění'!K:K,1,FALSE),"")</f>
        <v>855903/578244319</v>
      </c>
      <c r="J152">
        <f t="shared" si="7"/>
        <v>0</v>
      </c>
      <c r="K152" s="1" t="str">
        <f t="shared" si="8"/>
        <v>8559035782</v>
      </c>
      <c r="M152">
        <f>SUMIFS('porgyn kniha propuštění'!A:A,'porgyn kniha propuštění'!E:E,'porgyn kniha příjmů'!C152,'porgyn kniha propuštění'!G:G,E152)</f>
        <v>1</v>
      </c>
    </row>
    <row r="153" spans="1:13" x14ac:dyDescent="0.25">
      <c r="A153" s="1" t="s">
        <v>698</v>
      </c>
      <c r="B153" s="1" t="s">
        <v>697</v>
      </c>
      <c r="C153" s="1" t="s">
        <v>696</v>
      </c>
      <c r="D153" s="1" t="s">
        <v>1</v>
      </c>
      <c r="E153" s="2">
        <v>44320</v>
      </c>
      <c r="F153" s="1" t="s">
        <v>1413</v>
      </c>
      <c r="G153" s="1" t="s">
        <v>1145</v>
      </c>
      <c r="H153" t="str">
        <f t="shared" si="6"/>
        <v>965811/572044320</v>
      </c>
      <c r="I153" t="str">
        <f>IFERROR(VLOOKUP(H153,'porgyn kniha propuštění'!K:K,1,FALSE),"")</f>
        <v>965811/572044320</v>
      </c>
      <c r="J153">
        <f t="shared" si="7"/>
        <v>0</v>
      </c>
      <c r="K153" s="1" t="str">
        <f t="shared" si="8"/>
        <v>9658115720</v>
      </c>
      <c r="M153">
        <f>SUMIFS('porgyn kniha propuštění'!A:A,'porgyn kniha propuštění'!E:E,'porgyn kniha příjmů'!C153,'porgyn kniha propuštění'!G:G,E153)</f>
        <v>1</v>
      </c>
    </row>
    <row r="154" spans="1:13" x14ac:dyDescent="0.25">
      <c r="A154" s="1" t="s">
        <v>695</v>
      </c>
      <c r="B154" s="1" t="s">
        <v>694</v>
      </c>
      <c r="C154" s="1" t="s">
        <v>693</v>
      </c>
      <c r="D154" s="1" t="s">
        <v>6</v>
      </c>
      <c r="E154" s="2">
        <v>44324</v>
      </c>
      <c r="F154" s="1" t="s">
        <v>1412</v>
      </c>
      <c r="G154" s="1" t="s">
        <v>1145</v>
      </c>
      <c r="H154" t="str">
        <f t="shared" si="6"/>
        <v>905726/448044324</v>
      </c>
      <c r="I154" t="str">
        <f>IFERROR(VLOOKUP(H154,'porgyn kniha propuštění'!K:K,1,FALSE),"")</f>
        <v>905726/448044324</v>
      </c>
      <c r="J154">
        <f t="shared" si="7"/>
        <v>0</v>
      </c>
      <c r="K154" s="1" t="str">
        <f t="shared" si="8"/>
        <v>9057264480</v>
      </c>
      <c r="M154">
        <f>SUMIFS('porgyn kniha propuštění'!A:A,'porgyn kniha propuštění'!E:E,'porgyn kniha příjmů'!C154,'porgyn kniha propuštění'!G:G,E154)</f>
        <v>1</v>
      </c>
    </row>
    <row r="155" spans="1:13" x14ac:dyDescent="0.25">
      <c r="A155" s="1" t="s">
        <v>1411</v>
      </c>
      <c r="B155" s="1" t="s">
        <v>1410</v>
      </c>
      <c r="C155" s="1" t="s">
        <v>1409</v>
      </c>
      <c r="D155" s="1" t="s">
        <v>1</v>
      </c>
      <c r="E155" s="2">
        <v>44347</v>
      </c>
      <c r="F155" s="1" t="s">
        <v>1408</v>
      </c>
      <c r="G155" s="1" t="s">
        <v>1158</v>
      </c>
      <c r="H155" t="str">
        <f t="shared" si="6"/>
        <v>765318/530944347</v>
      </c>
      <c r="I155" t="str">
        <f>IFERROR(VLOOKUP(H155,'porgyn kniha propuštění'!K:K,1,FALSE),"")</f>
        <v>765318/530944347</v>
      </c>
      <c r="J155">
        <f t="shared" si="7"/>
        <v>0</v>
      </c>
      <c r="K155" s="1" t="str">
        <f t="shared" si="8"/>
        <v>7653185309</v>
      </c>
      <c r="M155">
        <v>0</v>
      </c>
    </row>
    <row r="156" spans="1:13" x14ac:dyDescent="0.25">
      <c r="A156" s="1" t="s">
        <v>692</v>
      </c>
      <c r="B156" s="1" t="s">
        <v>691</v>
      </c>
      <c r="C156" s="1" t="s">
        <v>690</v>
      </c>
      <c r="D156" s="1" t="s">
        <v>6</v>
      </c>
      <c r="E156" s="2">
        <v>44333</v>
      </c>
      <c r="F156" s="1" t="s">
        <v>1407</v>
      </c>
      <c r="G156" s="1" t="s">
        <v>1169</v>
      </c>
      <c r="H156" t="str">
        <f t="shared" si="6"/>
        <v>855426/578644333</v>
      </c>
      <c r="I156" t="str">
        <f>IFERROR(VLOOKUP(H156,'porgyn kniha propuštění'!K:K,1,FALSE),"")</f>
        <v>855426/578644333</v>
      </c>
      <c r="J156">
        <f t="shared" si="7"/>
        <v>0</v>
      </c>
      <c r="K156" s="1" t="str">
        <f t="shared" si="8"/>
        <v>8554265786</v>
      </c>
      <c r="M156">
        <f>SUMIFS('porgyn kniha propuštění'!A:A,'porgyn kniha propuštění'!E:E,'porgyn kniha příjmů'!C156,'porgyn kniha propuštění'!G:G,E156)</f>
        <v>1</v>
      </c>
    </row>
    <row r="157" spans="1:13" x14ac:dyDescent="0.25">
      <c r="A157" s="1" t="s">
        <v>689</v>
      </c>
      <c r="B157" s="1" t="s">
        <v>688</v>
      </c>
      <c r="C157" s="1" t="s">
        <v>687</v>
      </c>
      <c r="D157" s="1" t="s">
        <v>1</v>
      </c>
      <c r="E157" s="2">
        <v>44332</v>
      </c>
      <c r="F157" s="1" t="s">
        <v>1406</v>
      </c>
      <c r="G157" s="1" t="s">
        <v>1145</v>
      </c>
      <c r="H157" t="str">
        <f t="shared" si="6"/>
        <v>776204/523644332</v>
      </c>
      <c r="I157" t="str">
        <f>IFERROR(VLOOKUP(H157,'porgyn kniha propuštění'!K:K,1,FALSE),"")</f>
        <v>776204/523644332</v>
      </c>
      <c r="J157">
        <f t="shared" si="7"/>
        <v>0</v>
      </c>
      <c r="K157" s="1" t="str">
        <f t="shared" si="8"/>
        <v>7762045236</v>
      </c>
      <c r="M157">
        <f>SUMIFS('porgyn kniha propuštění'!A:A,'porgyn kniha propuštění'!E:E,'porgyn kniha příjmů'!C157,'porgyn kniha propuštění'!G:G,E157)</f>
        <v>1</v>
      </c>
    </row>
    <row r="158" spans="1:13" x14ac:dyDescent="0.25">
      <c r="A158" s="1" t="s">
        <v>686</v>
      </c>
      <c r="B158" s="1" t="s">
        <v>685</v>
      </c>
      <c r="C158" s="1" t="s">
        <v>684</v>
      </c>
      <c r="D158" s="1" t="s">
        <v>6</v>
      </c>
      <c r="E158" s="2">
        <v>44340</v>
      </c>
      <c r="F158" s="1" t="s">
        <v>1204</v>
      </c>
      <c r="G158" s="1" t="s">
        <v>1153</v>
      </c>
      <c r="H158" t="str">
        <f t="shared" si="6"/>
        <v>925804/570944340</v>
      </c>
      <c r="I158" t="str">
        <f>IFERROR(VLOOKUP(H158,'porgyn kniha propuštění'!K:K,1,FALSE),"")</f>
        <v>925804/570944340</v>
      </c>
      <c r="J158">
        <f t="shared" si="7"/>
        <v>0</v>
      </c>
      <c r="K158" s="1" t="str">
        <f t="shared" si="8"/>
        <v>9258045709</v>
      </c>
      <c r="M158">
        <f>SUMIFS('porgyn kniha propuštění'!A:A,'porgyn kniha propuštění'!E:E,'porgyn kniha příjmů'!C158,'porgyn kniha propuštění'!G:G,E158)</f>
        <v>1</v>
      </c>
    </row>
    <row r="159" spans="1:13" x14ac:dyDescent="0.25">
      <c r="A159" s="1" t="s">
        <v>683</v>
      </c>
      <c r="B159" s="1" t="s">
        <v>682</v>
      </c>
      <c r="C159" s="1" t="s">
        <v>681</v>
      </c>
      <c r="D159" s="1" t="s">
        <v>1</v>
      </c>
      <c r="E159" s="2">
        <v>44342</v>
      </c>
      <c r="F159" s="1" t="s">
        <v>1405</v>
      </c>
      <c r="G159" s="1" t="s">
        <v>1145</v>
      </c>
      <c r="H159" t="str">
        <f t="shared" si="6"/>
        <v>895607/573344342</v>
      </c>
      <c r="I159" t="str">
        <f>IFERROR(VLOOKUP(H159,'porgyn kniha propuštění'!K:K,1,FALSE),"")</f>
        <v>895607/573344342</v>
      </c>
      <c r="J159">
        <f t="shared" si="7"/>
        <v>0</v>
      </c>
      <c r="K159" s="1" t="str">
        <f t="shared" si="8"/>
        <v>8956075733</v>
      </c>
      <c r="M159">
        <f>SUMIFS('porgyn kniha propuštění'!A:A,'porgyn kniha propuštění'!E:E,'porgyn kniha příjmů'!C159,'porgyn kniha propuštění'!G:G,E159)</f>
        <v>1</v>
      </c>
    </row>
    <row r="160" spans="1:13" x14ac:dyDescent="0.25">
      <c r="A160" s="1" t="s">
        <v>1404</v>
      </c>
      <c r="B160" s="1" t="s">
        <v>1403</v>
      </c>
      <c r="C160" s="1" t="s">
        <v>1402</v>
      </c>
      <c r="D160" s="1" t="s">
        <v>6</v>
      </c>
      <c r="E160" s="2">
        <v>44347</v>
      </c>
      <c r="F160" s="1" t="s">
        <v>1401</v>
      </c>
      <c r="G160" s="1" t="s">
        <v>1158</v>
      </c>
      <c r="H160" t="str">
        <f t="shared" si="6"/>
        <v>865822/581844347</v>
      </c>
      <c r="I160" t="str">
        <f>IFERROR(VLOOKUP(H160,'porgyn kniha propuštění'!K:K,1,FALSE),"")</f>
        <v>865822/581844347</v>
      </c>
      <c r="J160">
        <f t="shared" si="7"/>
        <v>0</v>
      </c>
      <c r="K160" s="1" t="str">
        <f t="shared" si="8"/>
        <v>8658225818</v>
      </c>
      <c r="M160">
        <v>0</v>
      </c>
    </row>
    <row r="161" spans="1:13" x14ac:dyDescent="0.25">
      <c r="A161" s="1" t="s">
        <v>680</v>
      </c>
      <c r="B161" s="1" t="s">
        <v>679</v>
      </c>
      <c r="C161" s="1" t="s">
        <v>678</v>
      </c>
      <c r="D161" s="1" t="s">
        <v>6</v>
      </c>
      <c r="E161" s="2">
        <v>44326</v>
      </c>
      <c r="F161" s="1" t="s">
        <v>1365</v>
      </c>
      <c r="G161" s="1" t="s">
        <v>1145</v>
      </c>
      <c r="H161" t="str">
        <f t="shared" si="6"/>
        <v>895607/619544326</v>
      </c>
      <c r="I161" t="str">
        <f>IFERROR(VLOOKUP(H161,'porgyn kniha propuštění'!K:K,1,FALSE),"")</f>
        <v>895607/619544326</v>
      </c>
      <c r="J161">
        <f t="shared" si="7"/>
        <v>0</v>
      </c>
      <c r="K161" s="1" t="str">
        <f t="shared" si="8"/>
        <v>8956076195</v>
      </c>
      <c r="M161">
        <f>SUMIFS('porgyn kniha propuštění'!A:A,'porgyn kniha propuštění'!E:E,'porgyn kniha příjmů'!C161,'porgyn kniha propuštění'!G:G,E161)</f>
        <v>1</v>
      </c>
    </row>
    <row r="162" spans="1:13" x14ac:dyDescent="0.25">
      <c r="A162" s="1" t="s">
        <v>677</v>
      </c>
      <c r="B162" s="1" t="s">
        <v>676</v>
      </c>
      <c r="C162" s="1" t="s">
        <v>675</v>
      </c>
      <c r="D162" s="1" t="s">
        <v>1</v>
      </c>
      <c r="E162" s="2">
        <v>44344</v>
      </c>
      <c r="F162" s="1" t="s">
        <v>1400</v>
      </c>
      <c r="G162" s="1" t="s">
        <v>1153</v>
      </c>
      <c r="H162" t="str">
        <f t="shared" si="6"/>
        <v>996121/530844344</v>
      </c>
      <c r="I162" t="str">
        <f>IFERROR(VLOOKUP(H162,'porgyn kniha propuštění'!K:K,1,FALSE),"")</f>
        <v>996121/530844344</v>
      </c>
      <c r="J162">
        <f t="shared" si="7"/>
        <v>0</v>
      </c>
      <c r="K162" s="1" t="str">
        <f t="shared" si="8"/>
        <v>9961215308</v>
      </c>
      <c r="M162">
        <f>SUMIFS('porgyn kniha propuštění'!A:A,'porgyn kniha propuštění'!E:E,'porgyn kniha příjmů'!C162,'porgyn kniha propuštění'!G:G,E162)</f>
        <v>1</v>
      </c>
    </row>
    <row r="163" spans="1:13" x14ac:dyDescent="0.25">
      <c r="A163" s="1" t="s">
        <v>674</v>
      </c>
      <c r="B163" s="1" t="s">
        <v>673</v>
      </c>
      <c r="C163" s="1" t="s">
        <v>672</v>
      </c>
      <c r="D163" s="1" t="s">
        <v>6</v>
      </c>
      <c r="E163" s="2">
        <v>44334</v>
      </c>
      <c r="F163" s="1" t="s">
        <v>1399</v>
      </c>
      <c r="G163" s="1" t="s">
        <v>1158</v>
      </c>
      <c r="H163" t="str">
        <f t="shared" si="6"/>
        <v>926007/326244334</v>
      </c>
      <c r="I163" t="str">
        <f>IFERROR(VLOOKUP(H163,'porgyn kniha propuštění'!K:K,1,FALSE),"")</f>
        <v>926007/326244334</v>
      </c>
      <c r="J163">
        <f t="shared" si="7"/>
        <v>0</v>
      </c>
      <c r="K163" s="1" t="str">
        <f t="shared" si="8"/>
        <v>9260073262</v>
      </c>
      <c r="M163">
        <f>SUMIFS('porgyn kniha propuštění'!A:A,'porgyn kniha propuštění'!E:E,'porgyn kniha příjmů'!C163,'porgyn kniha propuštění'!G:G,E163)</f>
        <v>1</v>
      </c>
    </row>
    <row r="164" spans="1:13" x14ac:dyDescent="0.25">
      <c r="A164" s="1" t="s">
        <v>671</v>
      </c>
      <c r="B164" s="1" t="s">
        <v>670</v>
      </c>
      <c r="C164" s="1" t="s">
        <v>669</v>
      </c>
      <c r="D164" s="1" t="s">
        <v>429</v>
      </c>
      <c r="E164" s="2">
        <v>44322</v>
      </c>
      <c r="F164" s="1" t="s">
        <v>1398</v>
      </c>
      <c r="G164" s="1" t="s">
        <v>1150</v>
      </c>
      <c r="H164" t="str">
        <f t="shared" si="6"/>
        <v>935420/267144322</v>
      </c>
      <c r="I164" t="str">
        <f>IFERROR(VLOOKUP(H164,'porgyn kniha propuštění'!K:K,1,FALSE),"")</f>
        <v>935420/267144322</v>
      </c>
      <c r="J164">
        <f t="shared" si="7"/>
        <v>0</v>
      </c>
      <c r="K164" s="1" t="str">
        <f t="shared" si="8"/>
        <v>9354202671</v>
      </c>
      <c r="M164">
        <f>SUMIFS('porgyn kniha propuštění'!A:A,'porgyn kniha propuštění'!E:E,'porgyn kniha příjmů'!C164,'porgyn kniha propuštění'!G:G,E164)</f>
        <v>1</v>
      </c>
    </row>
    <row r="165" spans="1:13" x14ac:dyDescent="0.25">
      <c r="A165" s="1" t="s">
        <v>668</v>
      </c>
      <c r="B165" s="1" t="s">
        <v>667</v>
      </c>
      <c r="C165" s="1" t="s">
        <v>666</v>
      </c>
      <c r="D165" s="1" t="s">
        <v>6</v>
      </c>
      <c r="E165" s="2">
        <v>44327</v>
      </c>
      <c r="F165" s="1" t="s">
        <v>1397</v>
      </c>
      <c r="G165" s="1" t="s">
        <v>1158</v>
      </c>
      <c r="H165" t="str">
        <f t="shared" si="6"/>
        <v>936027/616744327</v>
      </c>
      <c r="I165" t="str">
        <f>IFERROR(VLOOKUP(H165,'porgyn kniha propuštění'!K:K,1,FALSE),"")</f>
        <v>936027/616744327</v>
      </c>
      <c r="J165">
        <f t="shared" si="7"/>
        <v>0</v>
      </c>
      <c r="K165" s="1" t="str">
        <f t="shared" si="8"/>
        <v>9360276167</v>
      </c>
      <c r="M165">
        <f>SUMIFS('porgyn kniha propuštění'!A:A,'porgyn kniha propuštění'!E:E,'porgyn kniha příjmů'!C165,'porgyn kniha propuštění'!G:G,E165)</f>
        <v>1</v>
      </c>
    </row>
    <row r="166" spans="1:13" x14ac:dyDescent="0.25">
      <c r="A166" s="1" t="s">
        <v>664</v>
      </c>
      <c r="B166" s="1" t="s">
        <v>663</v>
      </c>
      <c r="C166" s="1" t="s">
        <v>662</v>
      </c>
      <c r="D166" s="1" t="s">
        <v>1</v>
      </c>
      <c r="E166" s="2">
        <v>44334</v>
      </c>
      <c r="F166" s="1" t="s">
        <v>1396</v>
      </c>
      <c r="G166" s="1" t="s">
        <v>1153</v>
      </c>
      <c r="H166" t="str">
        <f t="shared" si="6"/>
        <v>725129/534844334</v>
      </c>
      <c r="I166" t="str">
        <f>IFERROR(VLOOKUP(H166,'porgyn kniha propuštění'!K:K,1,FALSE),"")</f>
        <v>725129/534844334</v>
      </c>
      <c r="J166">
        <f t="shared" si="7"/>
        <v>0</v>
      </c>
      <c r="K166" s="1" t="str">
        <f t="shared" si="8"/>
        <v>7251295348</v>
      </c>
      <c r="M166">
        <f>SUMIFS('porgyn kniha propuštění'!A:A,'porgyn kniha propuštění'!E:E,'porgyn kniha příjmů'!C166,'porgyn kniha propuštění'!G:G,E166)</f>
        <v>1</v>
      </c>
    </row>
    <row r="167" spans="1:13" x14ac:dyDescent="0.25">
      <c r="A167" s="1" t="s">
        <v>661</v>
      </c>
      <c r="B167" s="1" t="s">
        <v>660</v>
      </c>
      <c r="C167" s="1" t="s">
        <v>659</v>
      </c>
      <c r="D167" s="1" t="s">
        <v>429</v>
      </c>
      <c r="E167" s="2">
        <v>44332</v>
      </c>
      <c r="F167" s="1" t="s">
        <v>1287</v>
      </c>
      <c r="G167" s="1" t="s">
        <v>1158</v>
      </c>
      <c r="H167" t="str">
        <f t="shared" si="6"/>
        <v>845208/576344332</v>
      </c>
      <c r="I167" t="str">
        <f>IFERROR(VLOOKUP(H167,'porgyn kniha propuštění'!K:K,1,FALSE),"")</f>
        <v>845208/576344332</v>
      </c>
      <c r="J167">
        <f t="shared" si="7"/>
        <v>0</v>
      </c>
      <c r="K167" s="1" t="str">
        <f t="shared" si="8"/>
        <v>8452085763</v>
      </c>
      <c r="M167">
        <f>SUMIFS('porgyn kniha propuštění'!A:A,'porgyn kniha propuštění'!E:E,'porgyn kniha příjmů'!C167,'porgyn kniha propuštění'!G:G,E167)</f>
        <v>1</v>
      </c>
    </row>
    <row r="168" spans="1:13" x14ac:dyDescent="0.25">
      <c r="A168" s="1" t="s">
        <v>658</v>
      </c>
      <c r="B168" s="1" t="s">
        <v>657</v>
      </c>
      <c r="C168" s="1" t="s">
        <v>656</v>
      </c>
      <c r="D168" s="1" t="s">
        <v>6</v>
      </c>
      <c r="E168" s="2">
        <v>44337</v>
      </c>
      <c r="F168" s="1" t="s">
        <v>1395</v>
      </c>
      <c r="G168" s="1" t="s">
        <v>1153</v>
      </c>
      <c r="H168" t="str">
        <f t="shared" si="6"/>
        <v>855916/127044337</v>
      </c>
      <c r="I168" t="str">
        <f>IFERROR(VLOOKUP(H168,'porgyn kniha propuštění'!K:K,1,FALSE),"")</f>
        <v>855916/127044337</v>
      </c>
      <c r="J168">
        <f t="shared" si="7"/>
        <v>0</v>
      </c>
      <c r="K168" s="1" t="str">
        <f t="shared" si="8"/>
        <v>8559161270</v>
      </c>
      <c r="M168">
        <f>SUMIFS('porgyn kniha propuštění'!A:A,'porgyn kniha propuštění'!E:E,'porgyn kniha příjmů'!C168,'porgyn kniha propuštění'!G:G,E168)</f>
        <v>1</v>
      </c>
    </row>
    <row r="169" spans="1:13" x14ac:dyDescent="0.25">
      <c r="A169" s="1" t="s">
        <v>655</v>
      </c>
      <c r="B169" s="1" t="s">
        <v>654</v>
      </c>
      <c r="C169" s="1" t="s">
        <v>653</v>
      </c>
      <c r="D169" s="1" t="s">
        <v>1</v>
      </c>
      <c r="E169" s="2">
        <v>44342</v>
      </c>
      <c r="F169" s="1" t="s">
        <v>1394</v>
      </c>
      <c r="G169" s="1" t="s">
        <v>1150</v>
      </c>
      <c r="H169" t="str">
        <f t="shared" si="6"/>
        <v>925725/342344342</v>
      </c>
      <c r="I169" t="str">
        <f>IFERROR(VLOOKUP(H169,'porgyn kniha propuštění'!K:K,1,FALSE),"")</f>
        <v>925725/342344342</v>
      </c>
      <c r="J169">
        <f t="shared" si="7"/>
        <v>0</v>
      </c>
      <c r="K169" s="1" t="str">
        <f t="shared" si="8"/>
        <v>9257253423</v>
      </c>
      <c r="M169">
        <f>SUMIFS('porgyn kniha propuštění'!A:A,'porgyn kniha propuštění'!E:E,'porgyn kniha příjmů'!C169,'porgyn kniha propuštění'!G:G,E169)</f>
        <v>1</v>
      </c>
    </row>
    <row r="170" spans="1:13" x14ac:dyDescent="0.25">
      <c r="A170" s="1" t="s">
        <v>289</v>
      </c>
      <c r="B170" s="1" t="s">
        <v>288</v>
      </c>
      <c r="C170" s="1" t="s">
        <v>287</v>
      </c>
      <c r="D170" s="1" t="s">
        <v>6</v>
      </c>
      <c r="E170" s="2">
        <v>44338</v>
      </c>
      <c r="F170" s="1" t="s">
        <v>1393</v>
      </c>
      <c r="G170" s="1" t="s">
        <v>1145</v>
      </c>
      <c r="H170" t="str">
        <f t="shared" si="6"/>
        <v>905112/573244338</v>
      </c>
      <c r="I170" t="str">
        <f>IFERROR(VLOOKUP(H170,'porgyn kniha propuštění'!K:K,1,FALSE),"")</f>
        <v>905112/573244338</v>
      </c>
      <c r="J170">
        <f t="shared" si="7"/>
        <v>0</v>
      </c>
      <c r="K170" s="1" t="str">
        <f t="shared" si="8"/>
        <v>9051125732</v>
      </c>
      <c r="M170">
        <f>SUMIFS('porgyn kniha propuštění'!A:A,'porgyn kniha propuštění'!E:E,'porgyn kniha příjmů'!C170,'porgyn kniha propuštění'!G:G,E170)</f>
        <v>1</v>
      </c>
    </row>
    <row r="171" spans="1:13" x14ac:dyDescent="0.25">
      <c r="A171" s="1" t="s">
        <v>286</v>
      </c>
      <c r="B171" s="1" t="s">
        <v>285</v>
      </c>
      <c r="C171" s="1" t="s">
        <v>284</v>
      </c>
      <c r="D171" s="1" t="s">
        <v>6</v>
      </c>
      <c r="E171" s="2">
        <v>44322</v>
      </c>
      <c r="F171" s="1" t="s">
        <v>1392</v>
      </c>
      <c r="G171" s="1" t="s">
        <v>1153</v>
      </c>
      <c r="H171" t="str">
        <f t="shared" si="6"/>
        <v>935614/606344322</v>
      </c>
      <c r="I171" t="str">
        <f>IFERROR(VLOOKUP(H171,'porgyn kniha propuštění'!K:K,1,FALSE),"")</f>
        <v>935614/606344322</v>
      </c>
      <c r="J171">
        <f t="shared" si="7"/>
        <v>0</v>
      </c>
      <c r="K171" s="1" t="str">
        <f t="shared" si="8"/>
        <v>9356146063</v>
      </c>
      <c r="M171">
        <f>SUMIFS('porgyn kniha propuštění'!A:A,'porgyn kniha propuštění'!E:E,'porgyn kniha příjmů'!C171,'porgyn kniha propuštění'!G:G,E171)</f>
        <v>1</v>
      </c>
    </row>
    <row r="172" spans="1:13" x14ac:dyDescent="0.25">
      <c r="A172" s="1" t="s">
        <v>283</v>
      </c>
      <c r="B172" s="1" t="s">
        <v>282</v>
      </c>
      <c r="C172" s="1" t="s">
        <v>281</v>
      </c>
      <c r="D172" s="1" t="s">
        <v>1</v>
      </c>
      <c r="E172" s="2">
        <v>44337</v>
      </c>
      <c r="F172" s="1" t="s">
        <v>1391</v>
      </c>
      <c r="G172" s="1" t="s">
        <v>1169</v>
      </c>
      <c r="H172" t="str">
        <f t="shared" si="6"/>
        <v>045805/324444337</v>
      </c>
      <c r="I172" t="str">
        <f>IFERROR(VLOOKUP(H172,'porgyn kniha propuštění'!K:K,1,FALSE),"")</f>
        <v>045805/324444337</v>
      </c>
      <c r="J172">
        <f t="shared" si="7"/>
        <v>0</v>
      </c>
      <c r="K172" s="1" t="str">
        <f t="shared" si="8"/>
        <v>0458053244</v>
      </c>
      <c r="M172">
        <f>SUMIFS('porgyn kniha propuštění'!A:A,'porgyn kniha propuštění'!E:E,'porgyn kniha příjmů'!C172,'porgyn kniha propuštění'!G:G,E172)</f>
        <v>1</v>
      </c>
    </row>
    <row r="173" spans="1:13" x14ac:dyDescent="0.25">
      <c r="A173" s="1" t="s">
        <v>279</v>
      </c>
      <c r="B173" s="1" t="s">
        <v>278</v>
      </c>
      <c r="C173" s="1" t="s">
        <v>277</v>
      </c>
      <c r="D173" s="1" t="s">
        <v>1</v>
      </c>
      <c r="E173" s="2">
        <v>44325</v>
      </c>
      <c r="F173" s="1" t="s">
        <v>1390</v>
      </c>
      <c r="G173" s="1" t="s">
        <v>1153</v>
      </c>
      <c r="H173" t="str">
        <f t="shared" si="6"/>
        <v>445604/46844325</v>
      </c>
      <c r="I173" t="str">
        <f>IFERROR(VLOOKUP(H173,'porgyn kniha propuštění'!K:K,1,FALSE),"")</f>
        <v>445604/46844325</v>
      </c>
      <c r="J173">
        <f t="shared" si="7"/>
        <v>0</v>
      </c>
      <c r="K173" s="1" t="str">
        <f t="shared" si="8"/>
        <v>445604468</v>
      </c>
      <c r="M173">
        <f>SUMIFS('porgyn kniha propuštění'!A:A,'porgyn kniha propuštění'!E:E,'porgyn kniha příjmů'!C173,'porgyn kniha propuštění'!G:G,E173)</f>
        <v>1</v>
      </c>
    </row>
    <row r="174" spans="1:13" x14ac:dyDescent="0.25">
      <c r="A174" s="1" t="s">
        <v>275</v>
      </c>
      <c r="B174" s="1" t="s">
        <v>274</v>
      </c>
      <c r="C174" s="1" t="s">
        <v>273</v>
      </c>
      <c r="D174" s="1" t="s">
        <v>6</v>
      </c>
      <c r="E174" s="2">
        <v>44326</v>
      </c>
      <c r="F174" s="1" t="s">
        <v>1272</v>
      </c>
      <c r="G174" s="1" t="s">
        <v>1158</v>
      </c>
      <c r="H174" t="str">
        <f t="shared" si="6"/>
        <v>925405/529444326</v>
      </c>
      <c r="I174" t="str">
        <f>IFERROR(VLOOKUP(H174,'porgyn kniha propuštění'!K:K,1,FALSE),"")</f>
        <v>925405/529444326</v>
      </c>
      <c r="J174">
        <f t="shared" si="7"/>
        <v>0</v>
      </c>
      <c r="K174" s="1" t="str">
        <f t="shared" si="8"/>
        <v>9254055294</v>
      </c>
      <c r="M174">
        <f>SUMIFS('porgyn kniha propuštění'!A:A,'porgyn kniha propuštění'!E:E,'porgyn kniha příjmů'!C174,'porgyn kniha propuštění'!G:G,E174)</f>
        <v>1</v>
      </c>
    </row>
    <row r="175" spans="1:13" x14ac:dyDescent="0.25">
      <c r="A175" s="1" t="s">
        <v>272</v>
      </c>
      <c r="B175" s="1" t="s">
        <v>271</v>
      </c>
      <c r="C175" s="1" t="s">
        <v>270</v>
      </c>
      <c r="D175" s="1" t="s">
        <v>6</v>
      </c>
      <c r="E175" s="2">
        <v>44334</v>
      </c>
      <c r="F175" s="1" t="s">
        <v>1389</v>
      </c>
      <c r="G175" s="1" t="s">
        <v>1158</v>
      </c>
      <c r="H175" t="str">
        <f t="shared" si="6"/>
        <v>935301/606844334</v>
      </c>
      <c r="I175" t="str">
        <f>IFERROR(VLOOKUP(H175,'porgyn kniha propuštění'!K:K,1,FALSE),"")</f>
        <v>935301/606844334</v>
      </c>
      <c r="J175">
        <f t="shared" si="7"/>
        <v>0</v>
      </c>
      <c r="K175" s="1" t="str">
        <f t="shared" si="8"/>
        <v>9353016068</v>
      </c>
      <c r="M175">
        <f>SUMIFS('porgyn kniha propuštění'!A:A,'porgyn kniha propuštění'!E:E,'porgyn kniha příjmů'!C175,'porgyn kniha propuštění'!G:G,E175)</f>
        <v>1</v>
      </c>
    </row>
    <row r="176" spans="1:13" x14ac:dyDescent="0.25">
      <c r="A176" s="1" t="s">
        <v>629</v>
      </c>
      <c r="B176" s="1" t="s">
        <v>628</v>
      </c>
      <c r="C176" s="1" t="s">
        <v>627</v>
      </c>
      <c r="D176" s="1" t="s">
        <v>6</v>
      </c>
      <c r="E176" s="2">
        <v>44327</v>
      </c>
      <c r="F176" s="1" t="s">
        <v>1388</v>
      </c>
      <c r="G176" s="1" t="s">
        <v>1169</v>
      </c>
      <c r="H176" t="str">
        <f t="shared" si="6"/>
        <v>956214/485644327</v>
      </c>
      <c r="I176" t="str">
        <f>IFERROR(VLOOKUP(H176,'porgyn kniha propuštění'!K:K,1,FALSE),"")</f>
        <v>956214/485644327</v>
      </c>
      <c r="J176">
        <f t="shared" si="7"/>
        <v>0</v>
      </c>
      <c r="K176" s="1" t="str">
        <f t="shared" si="8"/>
        <v>9562144856</v>
      </c>
      <c r="M176">
        <f>SUMIFS('porgyn kniha propuštění'!A:A,'porgyn kniha propuštění'!E:E,'porgyn kniha příjmů'!C176,'porgyn kniha propuštění'!G:G,E176)</f>
        <v>1</v>
      </c>
    </row>
    <row r="177" spans="1:13" x14ac:dyDescent="0.25">
      <c r="A177" s="1" t="s">
        <v>626</v>
      </c>
      <c r="B177" s="1" t="s">
        <v>625</v>
      </c>
      <c r="C177" s="1" t="s">
        <v>624</v>
      </c>
      <c r="D177" s="1" t="s">
        <v>6</v>
      </c>
      <c r="E177" s="2">
        <v>44335</v>
      </c>
      <c r="F177" s="1" t="s">
        <v>1387</v>
      </c>
      <c r="G177" s="1" t="s">
        <v>1150</v>
      </c>
      <c r="H177" t="str">
        <f t="shared" si="6"/>
        <v>945209/571944335</v>
      </c>
      <c r="I177" t="str">
        <f>IFERROR(VLOOKUP(H177,'porgyn kniha propuštění'!K:K,1,FALSE),"")</f>
        <v>945209/571944335</v>
      </c>
      <c r="J177">
        <f t="shared" si="7"/>
        <v>0</v>
      </c>
      <c r="K177" s="1" t="str">
        <f t="shared" si="8"/>
        <v>9452095719</v>
      </c>
      <c r="M177">
        <f>SUMIFS('porgyn kniha propuštění'!A:A,'porgyn kniha propuštění'!E:E,'porgyn kniha příjmů'!C177,'porgyn kniha propuštění'!G:G,E177)</f>
        <v>1</v>
      </c>
    </row>
    <row r="178" spans="1:13" x14ac:dyDescent="0.25">
      <c r="A178" s="1" t="s">
        <v>623</v>
      </c>
      <c r="B178" s="1" t="s">
        <v>622</v>
      </c>
      <c r="C178" s="1" t="s">
        <v>621</v>
      </c>
      <c r="D178" s="1" t="s">
        <v>429</v>
      </c>
      <c r="E178" s="2">
        <v>44332</v>
      </c>
      <c r="F178" s="1" t="s">
        <v>1386</v>
      </c>
      <c r="G178" s="1" t="s">
        <v>1158</v>
      </c>
      <c r="H178" t="str">
        <f t="shared" si="6"/>
        <v>896075/426444332</v>
      </c>
      <c r="I178" t="str">
        <f>IFERROR(VLOOKUP(H178,'porgyn kniha propuštění'!K:K,1,FALSE),"")</f>
        <v>896075/426444332</v>
      </c>
      <c r="J178">
        <f t="shared" si="7"/>
        <v>0</v>
      </c>
      <c r="K178" s="1" t="str">
        <f t="shared" si="8"/>
        <v>8960754264</v>
      </c>
      <c r="M178">
        <f>SUMIFS('porgyn kniha propuštění'!A:A,'porgyn kniha propuštění'!E:E,'porgyn kniha příjmů'!C178,'porgyn kniha propuštění'!G:G,E178)</f>
        <v>1</v>
      </c>
    </row>
    <row r="179" spans="1:13" x14ac:dyDescent="0.25">
      <c r="A179" s="1" t="s">
        <v>620</v>
      </c>
      <c r="B179" s="1" t="s">
        <v>619</v>
      </c>
      <c r="C179" s="1" t="s">
        <v>618</v>
      </c>
      <c r="D179" s="1" t="s">
        <v>1</v>
      </c>
      <c r="E179" s="2">
        <v>44318</v>
      </c>
      <c r="F179" s="1" t="s">
        <v>1385</v>
      </c>
      <c r="G179" s="1" t="s">
        <v>1153</v>
      </c>
      <c r="H179" t="str">
        <f t="shared" si="6"/>
        <v>515201/03644318</v>
      </c>
      <c r="I179" t="str">
        <f>IFERROR(VLOOKUP(H179,'porgyn kniha propuštění'!K:K,1,FALSE),"")</f>
        <v>515201/03644318</v>
      </c>
      <c r="J179">
        <f t="shared" si="7"/>
        <v>0</v>
      </c>
      <c r="K179" s="1" t="str">
        <f t="shared" si="8"/>
        <v>515201036</v>
      </c>
      <c r="M179">
        <f>SUMIFS('porgyn kniha propuštění'!A:A,'porgyn kniha propuštění'!E:E,'porgyn kniha příjmů'!C179,'porgyn kniha propuštění'!G:G,E179)</f>
        <v>1</v>
      </c>
    </row>
    <row r="180" spans="1:13" x14ac:dyDescent="0.25">
      <c r="A180" s="1" t="s">
        <v>616</v>
      </c>
      <c r="B180" s="1" t="s">
        <v>615</v>
      </c>
      <c r="C180" s="1" t="s">
        <v>614</v>
      </c>
      <c r="D180" s="1" t="s">
        <v>1</v>
      </c>
      <c r="E180" s="2">
        <v>44342</v>
      </c>
      <c r="F180" s="1" t="s">
        <v>1264</v>
      </c>
      <c r="G180" s="1" t="s">
        <v>1145</v>
      </c>
      <c r="H180" t="str">
        <f t="shared" si="6"/>
        <v>785317/531944342</v>
      </c>
      <c r="I180" t="str">
        <f>IFERROR(VLOOKUP(H180,'porgyn kniha propuštění'!K:K,1,FALSE),"")</f>
        <v>785317/531944342</v>
      </c>
      <c r="J180">
        <f t="shared" si="7"/>
        <v>0</v>
      </c>
      <c r="K180" s="1" t="str">
        <f t="shared" si="8"/>
        <v>7853175319</v>
      </c>
      <c r="M180">
        <f>SUMIFS('porgyn kniha propuštění'!A:A,'porgyn kniha propuštění'!E:E,'porgyn kniha příjmů'!C180,'porgyn kniha propuštění'!G:G,E180)</f>
        <v>1</v>
      </c>
    </row>
    <row r="181" spans="1:13" x14ac:dyDescent="0.25">
      <c r="A181" s="1" t="s">
        <v>1384</v>
      </c>
      <c r="B181" s="1" t="s">
        <v>1383</v>
      </c>
      <c r="C181" s="1" t="s">
        <v>1382</v>
      </c>
      <c r="D181" s="1" t="s">
        <v>1</v>
      </c>
      <c r="E181" s="2">
        <v>44347</v>
      </c>
      <c r="F181" s="1" t="s">
        <v>1381</v>
      </c>
      <c r="G181" s="1" t="s">
        <v>1145</v>
      </c>
      <c r="H181" t="str">
        <f t="shared" si="6"/>
        <v>926024/570944347</v>
      </c>
      <c r="I181" t="str">
        <f>IFERROR(VLOOKUP(H181,'porgyn kniha propuštění'!K:K,1,FALSE),"")</f>
        <v>926024/570944347</v>
      </c>
      <c r="J181">
        <f t="shared" si="7"/>
        <v>0</v>
      </c>
      <c r="K181" s="1" t="str">
        <f t="shared" si="8"/>
        <v>9260245709</v>
      </c>
      <c r="M181">
        <v>0</v>
      </c>
    </row>
    <row r="182" spans="1:13" x14ac:dyDescent="0.25">
      <c r="A182" s="1" t="s">
        <v>613</v>
      </c>
      <c r="B182" s="1" t="s">
        <v>612</v>
      </c>
      <c r="C182" s="1" t="s">
        <v>611</v>
      </c>
      <c r="D182" s="1" t="s">
        <v>6</v>
      </c>
      <c r="E182" s="2">
        <v>44320</v>
      </c>
      <c r="F182" s="1" t="s">
        <v>1380</v>
      </c>
      <c r="G182" s="1" t="s">
        <v>1158</v>
      </c>
      <c r="H182" t="str">
        <f t="shared" si="6"/>
        <v>915530/526944320</v>
      </c>
      <c r="I182" t="str">
        <f>IFERROR(VLOOKUP(H182,'porgyn kniha propuštění'!K:K,1,FALSE),"")</f>
        <v>915530/526944320</v>
      </c>
      <c r="J182">
        <f t="shared" si="7"/>
        <v>0</v>
      </c>
      <c r="K182" s="1" t="str">
        <f t="shared" si="8"/>
        <v>9155305269</v>
      </c>
      <c r="M182">
        <f>SUMIFS('porgyn kniha propuštění'!A:A,'porgyn kniha propuštění'!E:E,'porgyn kniha příjmů'!C182,'porgyn kniha propuštění'!G:G,E182)</f>
        <v>1</v>
      </c>
    </row>
    <row r="183" spans="1:13" x14ac:dyDescent="0.25">
      <c r="A183" s="1" t="s">
        <v>610</v>
      </c>
      <c r="B183" s="1" t="s">
        <v>609</v>
      </c>
      <c r="C183" s="1" t="s">
        <v>608</v>
      </c>
      <c r="D183" s="1" t="s">
        <v>1</v>
      </c>
      <c r="E183" s="2">
        <v>44334</v>
      </c>
      <c r="F183" s="1" t="s">
        <v>1379</v>
      </c>
      <c r="G183" s="1" t="s">
        <v>1158</v>
      </c>
      <c r="H183" t="str">
        <f t="shared" si="6"/>
        <v>745329/532244334</v>
      </c>
      <c r="I183" t="str">
        <f>IFERROR(VLOOKUP(H183,'porgyn kniha propuštění'!K:K,1,FALSE),"")</f>
        <v>745329/532244334</v>
      </c>
      <c r="J183">
        <f t="shared" si="7"/>
        <v>0</v>
      </c>
      <c r="K183" s="1" t="str">
        <f t="shared" si="8"/>
        <v>7453295322</v>
      </c>
      <c r="M183">
        <f>SUMIFS('porgyn kniha propuštění'!A:A,'porgyn kniha propuštění'!E:E,'porgyn kniha příjmů'!C183,'porgyn kniha propuštění'!G:G,E183)</f>
        <v>1</v>
      </c>
    </row>
    <row r="184" spans="1:13" x14ac:dyDescent="0.25">
      <c r="A184" s="1" t="s">
        <v>607</v>
      </c>
      <c r="B184" s="1" t="s">
        <v>606</v>
      </c>
      <c r="C184" s="1" t="s">
        <v>605</v>
      </c>
      <c r="D184" s="1" t="s">
        <v>6</v>
      </c>
      <c r="E184" s="2">
        <v>44319</v>
      </c>
      <c r="F184" s="1" t="s">
        <v>1378</v>
      </c>
      <c r="G184" s="1" t="s">
        <v>1158</v>
      </c>
      <c r="H184" t="str">
        <f t="shared" si="6"/>
        <v>905523/446344319</v>
      </c>
      <c r="I184" t="str">
        <f>IFERROR(VLOOKUP(H184,'porgyn kniha propuštění'!K:K,1,FALSE),"")</f>
        <v>905523/446344319</v>
      </c>
      <c r="J184">
        <f t="shared" si="7"/>
        <v>0</v>
      </c>
      <c r="K184" s="1" t="str">
        <f t="shared" si="8"/>
        <v>9055234463</v>
      </c>
      <c r="M184">
        <f>SUMIFS('porgyn kniha propuštění'!A:A,'porgyn kniha propuštění'!E:E,'porgyn kniha příjmů'!C184,'porgyn kniha propuštění'!G:G,E184)</f>
        <v>1</v>
      </c>
    </row>
    <row r="185" spans="1:13" x14ac:dyDescent="0.25">
      <c r="A185" s="1" t="s">
        <v>604</v>
      </c>
      <c r="B185" s="1" t="s">
        <v>603</v>
      </c>
      <c r="C185" s="1" t="s">
        <v>602</v>
      </c>
      <c r="D185" s="1" t="s">
        <v>1</v>
      </c>
      <c r="E185" s="2">
        <v>44343</v>
      </c>
      <c r="F185" s="1" t="s">
        <v>1377</v>
      </c>
      <c r="G185" s="1" t="s">
        <v>1158</v>
      </c>
      <c r="H185" t="str">
        <f t="shared" si="6"/>
        <v>025808/378244343</v>
      </c>
      <c r="I185" t="str">
        <f>IFERROR(VLOOKUP(H185,'porgyn kniha propuštění'!K:K,1,FALSE),"")</f>
        <v>025808/378244343</v>
      </c>
      <c r="J185">
        <f t="shared" si="7"/>
        <v>0</v>
      </c>
      <c r="K185" s="1" t="str">
        <f t="shared" si="8"/>
        <v>0258083782</v>
      </c>
      <c r="M185">
        <f>SUMIFS('porgyn kniha propuštění'!A:A,'porgyn kniha propuštění'!E:E,'porgyn kniha příjmů'!C185,'porgyn kniha propuštění'!G:G,E185)</f>
        <v>1</v>
      </c>
    </row>
    <row r="186" spans="1:13" x14ac:dyDescent="0.25">
      <c r="A186" s="1" t="s">
        <v>600</v>
      </c>
      <c r="B186" s="1" t="s">
        <v>599</v>
      </c>
      <c r="C186" s="1" t="s">
        <v>598</v>
      </c>
      <c r="D186" s="1" t="s">
        <v>429</v>
      </c>
      <c r="E186" s="2">
        <v>44332</v>
      </c>
      <c r="F186" s="1" t="s">
        <v>1376</v>
      </c>
      <c r="G186" s="1" t="s">
        <v>1145</v>
      </c>
      <c r="H186" t="str">
        <f t="shared" si="6"/>
        <v>886102/577844332</v>
      </c>
      <c r="I186" t="str">
        <f>IFERROR(VLOOKUP(H186,'porgyn kniha propuštění'!K:K,1,FALSE),"")</f>
        <v>886102/577844332</v>
      </c>
      <c r="J186">
        <f t="shared" si="7"/>
        <v>0</v>
      </c>
      <c r="K186" s="1" t="str">
        <f t="shared" si="8"/>
        <v>8861025778</v>
      </c>
      <c r="M186">
        <f>SUMIFS('porgyn kniha propuštění'!A:A,'porgyn kniha propuštění'!E:E,'porgyn kniha příjmů'!C186,'porgyn kniha propuštění'!G:G,E186)</f>
        <v>1</v>
      </c>
    </row>
    <row r="187" spans="1:13" x14ac:dyDescent="0.25">
      <c r="A187" s="1" t="s">
        <v>597</v>
      </c>
      <c r="B187" s="1" t="s">
        <v>596</v>
      </c>
      <c r="C187" s="1" t="s">
        <v>595</v>
      </c>
      <c r="D187" s="1" t="s">
        <v>6</v>
      </c>
      <c r="E187" s="2">
        <v>44332</v>
      </c>
      <c r="F187" s="1" t="s">
        <v>1264</v>
      </c>
      <c r="G187" s="1" t="s">
        <v>1150</v>
      </c>
      <c r="H187" t="str">
        <f t="shared" si="6"/>
        <v>955408/615744332</v>
      </c>
      <c r="I187" t="str">
        <f>IFERROR(VLOOKUP(H187,'porgyn kniha propuštění'!K:K,1,FALSE),"")</f>
        <v>955408/615744332</v>
      </c>
      <c r="J187">
        <f t="shared" si="7"/>
        <v>0</v>
      </c>
      <c r="K187" s="1" t="str">
        <f t="shared" si="8"/>
        <v>9554086157</v>
      </c>
      <c r="M187">
        <f>SUMIFS('porgyn kniha propuštění'!A:A,'porgyn kniha propuštění'!E:E,'porgyn kniha příjmů'!C187,'porgyn kniha propuštění'!G:G,E187)</f>
        <v>1</v>
      </c>
    </row>
    <row r="188" spans="1:13" x14ac:dyDescent="0.25">
      <c r="A188" s="1" t="s">
        <v>594</v>
      </c>
      <c r="B188" s="1" t="s">
        <v>593</v>
      </c>
      <c r="C188" s="1" t="s">
        <v>592</v>
      </c>
      <c r="D188" s="1" t="s">
        <v>6</v>
      </c>
      <c r="E188" s="2">
        <v>44324</v>
      </c>
      <c r="F188" s="1" t="s">
        <v>1375</v>
      </c>
      <c r="G188" s="1" t="s">
        <v>1158</v>
      </c>
      <c r="H188" t="str">
        <f t="shared" si="6"/>
        <v>835130/381844324</v>
      </c>
      <c r="I188" t="str">
        <f>IFERROR(VLOOKUP(H188,'porgyn kniha propuštění'!K:K,1,FALSE),"")</f>
        <v>835130/381844324</v>
      </c>
      <c r="J188">
        <f t="shared" si="7"/>
        <v>0</v>
      </c>
      <c r="K188" s="1" t="str">
        <f t="shared" si="8"/>
        <v>8351303818</v>
      </c>
      <c r="M188">
        <f>SUMIFS('porgyn kniha propuštění'!A:A,'porgyn kniha propuštění'!E:E,'porgyn kniha příjmů'!C188,'porgyn kniha propuštění'!G:G,E188)</f>
        <v>1</v>
      </c>
    </row>
    <row r="189" spans="1:13" x14ac:dyDescent="0.25">
      <c r="A189" s="1" t="s">
        <v>591</v>
      </c>
      <c r="B189" s="1" t="s">
        <v>590</v>
      </c>
      <c r="C189" s="1" t="s">
        <v>589</v>
      </c>
      <c r="D189" s="1" t="s">
        <v>1</v>
      </c>
      <c r="E189" s="2">
        <v>44340</v>
      </c>
      <c r="F189" s="1" t="s">
        <v>1242</v>
      </c>
      <c r="G189" s="1" t="s">
        <v>1145</v>
      </c>
      <c r="H189" t="str">
        <f t="shared" si="6"/>
        <v>896031/571644340</v>
      </c>
      <c r="I189" t="str">
        <f>IFERROR(VLOOKUP(H189,'porgyn kniha propuštění'!K:K,1,FALSE),"")</f>
        <v>896031/571644340</v>
      </c>
      <c r="J189">
        <f t="shared" si="7"/>
        <v>0</v>
      </c>
      <c r="K189" s="1" t="str">
        <f t="shared" si="8"/>
        <v>8960315716</v>
      </c>
      <c r="M189">
        <f>SUMIFS('porgyn kniha propuštění'!A:A,'porgyn kniha propuštění'!E:E,'porgyn kniha příjmů'!C189,'porgyn kniha propuštění'!G:G,E189)</f>
        <v>1</v>
      </c>
    </row>
    <row r="190" spans="1:13" x14ac:dyDescent="0.25">
      <c r="A190" s="1" t="s">
        <v>588</v>
      </c>
      <c r="B190" s="1" t="s">
        <v>587</v>
      </c>
      <c r="C190" s="1" t="s">
        <v>586</v>
      </c>
      <c r="D190" s="1" t="s">
        <v>6</v>
      </c>
      <c r="E190" s="2">
        <v>44320</v>
      </c>
      <c r="F190" s="1" t="s">
        <v>1374</v>
      </c>
      <c r="G190" s="1" t="s">
        <v>1145</v>
      </c>
      <c r="H190" t="str">
        <f t="shared" si="6"/>
        <v>825102/533244320</v>
      </c>
      <c r="I190" t="str">
        <f>IFERROR(VLOOKUP(H190,'porgyn kniha propuštění'!K:K,1,FALSE),"")</f>
        <v>825102/533244320</v>
      </c>
      <c r="J190">
        <f t="shared" si="7"/>
        <v>0</v>
      </c>
      <c r="K190" s="1" t="str">
        <f t="shared" si="8"/>
        <v>8251025332</v>
      </c>
      <c r="M190">
        <f>SUMIFS('porgyn kniha propuštění'!A:A,'porgyn kniha propuštění'!E:E,'porgyn kniha příjmů'!C190,'porgyn kniha propuštění'!G:G,E190)</f>
        <v>1</v>
      </c>
    </row>
    <row r="191" spans="1:13" x14ac:dyDescent="0.25">
      <c r="A191" s="1" t="s">
        <v>1373</v>
      </c>
      <c r="B191" s="1" t="s">
        <v>1372</v>
      </c>
      <c r="C191" s="1" t="s">
        <v>1371</v>
      </c>
      <c r="D191" s="1" t="s">
        <v>6</v>
      </c>
      <c r="E191" s="2">
        <v>44345</v>
      </c>
      <c r="F191" s="1" t="s">
        <v>1174</v>
      </c>
      <c r="G191" s="1" t="s">
        <v>1153</v>
      </c>
      <c r="H191" t="str">
        <f t="shared" si="6"/>
        <v>845124/493444345</v>
      </c>
      <c r="I191" t="str">
        <f>IFERROR(VLOOKUP(H191,'porgyn kniha propuštění'!K:K,1,FALSE),"")</f>
        <v>845124/493444345</v>
      </c>
      <c r="J191">
        <f t="shared" si="7"/>
        <v>0</v>
      </c>
      <c r="K191" s="1" t="str">
        <f t="shared" si="8"/>
        <v>8451244934</v>
      </c>
      <c r="M191">
        <v>0</v>
      </c>
    </row>
    <row r="192" spans="1:13" x14ac:dyDescent="0.25">
      <c r="A192" s="1" t="s">
        <v>585</v>
      </c>
      <c r="B192" s="1" t="s">
        <v>584</v>
      </c>
      <c r="C192" s="1" t="s">
        <v>583</v>
      </c>
      <c r="D192" s="1" t="s">
        <v>1</v>
      </c>
      <c r="E192" s="2">
        <v>44327</v>
      </c>
      <c r="F192" s="1" t="s">
        <v>1370</v>
      </c>
      <c r="G192" s="1" t="s">
        <v>1158</v>
      </c>
      <c r="H192" t="str">
        <f t="shared" si="6"/>
        <v>906074/428644327</v>
      </c>
      <c r="I192" t="str">
        <f>IFERROR(VLOOKUP(H192,'porgyn kniha propuštění'!K:K,1,FALSE),"")</f>
        <v>906074/428644327</v>
      </c>
      <c r="J192">
        <f t="shared" si="7"/>
        <v>0</v>
      </c>
      <c r="K192" s="1" t="str">
        <f t="shared" si="8"/>
        <v>9060744286</v>
      </c>
      <c r="M192">
        <f>SUMIFS('porgyn kniha propuštění'!A:A,'porgyn kniha propuštění'!E:E,'porgyn kniha příjmů'!C192,'porgyn kniha propuštění'!G:G,E192)</f>
        <v>1</v>
      </c>
    </row>
    <row r="193" spans="1:13" x14ac:dyDescent="0.25">
      <c r="A193" s="1" t="s">
        <v>582</v>
      </c>
      <c r="B193" s="1" t="s">
        <v>581</v>
      </c>
      <c r="C193" s="1" t="s">
        <v>580</v>
      </c>
      <c r="D193" s="1" t="s">
        <v>1</v>
      </c>
      <c r="E193" s="2">
        <v>44327</v>
      </c>
      <c r="F193" s="1" t="s">
        <v>1369</v>
      </c>
      <c r="G193" s="1" t="s">
        <v>1145</v>
      </c>
      <c r="H193" t="str">
        <f t="shared" si="6"/>
        <v>815326/536244327</v>
      </c>
      <c r="I193" t="str">
        <f>IFERROR(VLOOKUP(H193,'porgyn kniha propuštění'!K:K,1,FALSE),"")</f>
        <v>815326/536244327</v>
      </c>
      <c r="J193">
        <f t="shared" si="7"/>
        <v>0</v>
      </c>
      <c r="K193" s="1" t="str">
        <f t="shared" si="8"/>
        <v>8153265362</v>
      </c>
      <c r="M193">
        <f>SUMIFS('porgyn kniha propuštění'!A:A,'porgyn kniha propuštění'!E:E,'porgyn kniha příjmů'!C193,'porgyn kniha propuštění'!G:G,E193)</f>
        <v>1</v>
      </c>
    </row>
    <row r="194" spans="1:13" x14ac:dyDescent="0.25">
      <c r="A194" s="1" t="s">
        <v>1368</v>
      </c>
      <c r="B194" s="1" t="s">
        <v>1367</v>
      </c>
      <c r="C194" s="1" t="s">
        <v>1366</v>
      </c>
      <c r="D194" s="1" t="s">
        <v>1</v>
      </c>
      <c r="E194" s="2">
        <v>44347</v>
      </c>
      <c r="F194" s="1" t="s">
        <v>1365</v>
      </c>
      <c r="G194" s="1" t="s">
        <v>1145</v>
      </c>
      <c r="H194" t="str">
        <f t="shared" si="6"/>
        <v>845802/533444347</v>
      </c>
      <c r="I194" t="str">
        <f>IFERROR(VLOOKUP(H194,'porgyn kniha propuštění'!K:K,1,FALSE),"")</f>
        <v>845802/533444347</v>
      </c>
      <c r="J194">
        <f t="shared" si="7"/>
        <v>0</v>
      </c>
      <c r="K194" s="1" t="str">
        <f t="shared" si="8"/>
        <v>8458025334</v>
      </c>
      <c r="M194">
        <v>0</v>
      </c>
    </row>
    <row r="195" spans="1:13" x14ac:dyDescent="0.25">
      <c r="A195" s="1" t="s">
        <v>573</v>
      </c>
      <c r="B195" s="1" t="s">
        <v>572</v>
      </c>
      <c r="C195" s="1" t="s">
        <v>571</v>
      </c>
      <c r="D195" s="1" t="s">
        <v>1</v>
      </c>
      <c r="E195" s="2">
        <v>44320</v>
      </c>
      <c r="F195" s="1" t="s">
        <v>1364</v>
      </c>
      <c r="G195" s="1" t="s">
        <v>1158</v>
      </c>
      <c r="H195" t="str">
        <f t="shared" ref="H195:H258" si="9">C195&amp;E195</f>
        <v>665328/191044320</v>
      </c>
      <c r="I195" t="str">
        <f>IFERROR(VLOOKUP(H195,'porgyn kniha propuštění'!K:K,1,FALSE),"")</f>
        <v>665328/191044320</v>
      </c>
      <c r="J195">
        <f t="shared" ref="J195:J258" si="10">IF(I195="",DATEVALUE("31/5/2021")-E195,0)</f>
        <v>0</v>
      </c>
      <c r="K195" s="1" t="str">
        <f t="shared" ref="K195:K258" si="11">LEFT(C195,6)&amp;MID(C195,8,4)</f>
        <v>6653281910</v>
      </c>
      <c r="M195">
        <f>SUMIFS('porgyn kniha propuštění'!A:A,'porgyn kniha propuštění'!E:E,'porgyn kniha příjmů'!C195,'porgyn kniha propuštění'!G:G,E195)</f>
        <v>1</v>
      </c>
    </row>
    <row r="196" spans="1:13" x14ac:dyDescent="0.25">
      <c r="A196" s="1" t="s">
        <v>566</v>
      </c>
      <c r="B196" s="1" t="s">
        <v>565</v>
      </c>
      <c r="C196" s="1" t="s">
        <v>564</v>
      </c>
      <c r="D196" s="1" t="s">
        <v>6</v>
      </c>
      <c r="E196" s="2">
        <v>44323</v>
      </c>
      <c r="F196" s="1" t="s">
        <v>1363</v>
      </c>
      <c r="G196" s="1" t="s">
        <v>1145</v>
      </c>
      <c r="H196" t="str">
        <f t="shared" si="9"/>
        <v>995823/571644323</v>
      </c>
      <c r="I196" t="str">
        <f>IFERROR(VLOOKUP(H196,'porgyn kniha propuštění'!K:K,1,FALSE),"")</f>
        <v>995823/571644323</v>
      </c>
      <c r="J196">
        <f t="shared" si="10"/>
        <v>0</v>
      </c>
      <c r="K196" s="1" t="str">
        <f t="shared" si="11"/>
        <v>9958235716</v>
      </c>
      <c r="M196">
        <f>SUMIFS('porgyn kniha propuštění'!A:A,'porgyn kniha propuštění'!E:E,'porgyn kniha příjmů'!C196,'porgyn kniha propuštění'!G:G,E196)</f>
        <v>1</v>
      </c>
    </row>
    <row r="197" spans="1:13" x14ac:dyDescent="0.25">
      <c r="A197" s="1" t="s">
        <v>563</v>
      </c>
      <c r="B197" s="1" t="s">
        <v>562</v>
      </c>
      <c r="C197" s="1" t="s">
        <v>561</v>
      </c>
      <c r="D197" s="1" t="s">
        <v>1</v>
      </c>
      <c r="E197" s="2">
        <v>44327</v>
      </c>
      <c r="F197" s="1" t="s">
        <v>1362</v>
      </c>
      <c r="G197" s="1" t="s">
        <v>1153</v>
      </c>
      <c r="H197" t="str">
        <f t="shared" si="9"/>
        <v>546118/273844327</v>
      </c>
      <c r="I197" t="str">
        <f>IFERROR(VLOOKUP(H197,'porgyn kniha propuštění'!K:K,1,FALSE),"")</f>
        <v>546118/273844327</v>
      </c>
      <c r="J197">
        <f t="shared" si="10"/>
        <v>0</v>
      </c>
      <c r="K197" s="1" t="str">
        <f t="shared" si="11"/>
        <v>5461182738</v>
      </c>
      <c r="M197">
        <f>SUMIFS('porgyn kniha propuštění'!A:A,'porgyn kniha propuštění'!E:E,'porgyn kniha příjmů'!C197,'porgyn kniha propuštění'!G:G,E197)</f>
        <v>1</v>
      </c>
    </row>
    <row r="198" spans="1:13" x14ac:dyDescent="0.25">
      <c r="A198" s="1" t="s">
        <v>1361</v>
      </c>
      <c r="B198" s="1" t="s">
        <v>1360</v>
      </c>
      <c r="C198" s="1" t="s">
        <v>1359</v>
      </c>
      <c r="D198" s="1" t="s">
        <v>429</v>
      </c>
      <c r="E198" s="2">
        <v>44343</v>
      </c>
      <c r="F198" s="1" t="s">
        <v>1259</v>
      </c>
      <c r="G198" s="1" t="s">
        <v>1145</v>
      </c>
      <c r="H198" t="str">
        <f t="shared" si="9"/>
        <v>906127/616944343</v>
      </c>
      <c r="I198" t="str">
        <f>IFERROR(VLOOKUP(H198,'porgyn kniha propuštění'!K:K,1,FALSE),"")</f>
        <v>906127/616944343</v>
      </c>
      <c r="J198">
        <f t="shared" si="10"/>
        <v>0</v>
      </c>
      <c r="K198" s="1" t="str">
        <f t="shared" si="11"/>
        <v>9061276169</v>
      </c>
      <c r="M198">
        <v>0</v>
      </c>
    </row>
    <row r="199" spans="1:13" x14ac:dyDescent="0.25">
      <c r="A199" s="1" t="s">
        <v>560</v>
      </c>
      <c r="B199" s="1" t="s">
        <v>559</v>
      </c>
      <c r="C199" s="1" t="s">
        <v>558</v>
      </c>
      <c r="D199" s="1" t="s">
        <v>1</v>
      </c>
      <c r="E199" s="2">
        <v>44341</v>
      </c>
      <c r="F199" s="1" t="s">
        <v>1228</v>
      </c>
      <c r="G199" s="1" t="s">
        <v>1153</v>
      </c>
      <c r="H199" t="str">
        <f t="shared" si="9"/>
        <v>765304/471844341</v>
      </c>
      <c r="I199" t="str">
        <f>IFERROR(VLOOKUP(H199,'porgyn kniha propuštění'!K:K,1,FALSE),"")</f>
        <v>765304/471844341</v>
      </c>
      <c r="J199">
        <f t="shared" si="10"/>
        <v>0</v>
      </c>
      <c r="K199" s="1" t="str">
        <f t="shared" si="11"/>
        <v>7653044718</v>
      </c>
      <c r="M199">
        <f>SUMIFS('porgyn kniha propuštění'!A:A,'porgyn kniha propuštění'!E:E,'porgyn kniha příjmů'!C199,'porgyn kniha propuštění'!G:G,E199)</f>
        <v>1</v>
      </c>
    </row>
    <row r="200" spans="1:13" x14ac:dyDescent="0.25">
      <c r="A200" s="1" t="s">
        <v>556</v>
      </c>
      <c r="B200" s="1" t="s">
        <v>555</v>
      </c>
      <c r="C200" s="1" t="s">
        <v>554</v>
      </c>
      <c r="D200" s="1" t="s">
        <v>1</v>
      </c>
      <c r="E200" s="2">
        <v>44335</v>
      </c>
      <c r="F200" s="1" t="s">
        <v>1358</v>
      </c>
      <c r="G200" s="1" t="s">
        <v>1158</v>
      </c>
      <c r="H200" t="str">
        <f t="shared" si="9"/>
        <v>796103/992244335</v>
      </c>
      <c r="I200" t="str">
        <f>IFERROR(VLOOKUP(H200,'porgyn kniha propuštění'!K:K,1,FALSE),"")</f>
        <v>796103/992244335</v>
      </c>
      <c r="J200">
        <f t="shared" si="10"/>
        <v>0</v>
      </c>
      <c r="K200" s="1" t="str">
        <f t="shared" si="11"/>
        <v>7961039922</v>
      </c>
      <c r="M200">
        <f>SUMIFS('porgyn kniha propuštění'!A:A,'porgyn kniha propuštění'!E:E,'porgyn kniha příjmů'!C200,'porgyn kniha propuštění'!G:G,E200)</f>
        <v>1</v>
      </c>
    </row>
    <row r="201" spans="1:13" x14ac:dyDescent="0.25">
      <c r="A201" s="1" t="s">
        <v>1357</v>
      </c>
      <c r="B201" s="1" t="s">
        <v>1356</v>
      </c>
      <c r="C201" s="1" t="s">
        <v>1355</v>
      </c>
      <c r="D201" s="1" t="s">
        <v>6</v>
      </c>
      <c r="E201" s="2">
        <v>44347</v>
      </c>
      <c r="F201" s="1" t="s">
        <v>1354</v>
      </c>
      <c r="G201" s="1" t="s">
        <v>1158</v>
      </c>
      <c r="H201" t="str">
        <f t="shared" si="9"/>
        <v>886117/516944347</v>
      </c>
      <c r="I201" t="str">
        <f>IFERROR(VLOOKUP(H201,'porgyn kniha propuštění'!K:K,1,FALSE),"")</f>
        <v>886117/516944347</v>
      </c>
      <c r="J201">
        <f t="shared" si="10"/>
        <v>0</v>
      </c>
      <c r="K201" s="1" t="str">
        <f t="shared" si="11"/>
        <v>8861175169</v>
      </c>
      <c r="M201">
        <v>0</v>
      </c>
    </row>
    <row r="202" spans="1:13" x14ac:dyDescent="0.25">
      <c r="A202" s="1" t="s">
        <v>552</v>
      </c>
      <c r="B202" s="1" t="s">
        <v>551</v>
      </c>
      <c r="C202" s="1" t="s">
        <v>550</v>
      </c>
      <c r="D202" s="1" t="s">
        <v>6</v>
      </c>
      <c r="E202" s="2">
        <v>44335</v>
      </c>
      <c r="F202" s="1" t="s">
        <v>1353</v>
      </c>
      <c r="G202" s="1" t="s">
        <v>1145</v>
      </c>
      <c r="H202" t="str">
        <f t="shared" si="9"/>
        <v>886024/383244335</v>
      </c>
      <c r="I202" t="str">
        <f>IFERROR(VLOOKUP(H202,'porgyn kniha propuštění'!K:K,1,FALSE),"")</f>
        <v>886024/383244335</v>
      </c>
      <c r="J202">
        <f t="shared" si="10"/>
        <v>0</v>
      </c>
      <c r="K202" s="1" t="str">
        <f t="shared" si="11"/>
        <v>8860243832</v>
      </c>
      <c r="M202">
        <f>SUMIFS('porgyn kniha propuštění'!A:A,'porgyn kniha propuštění'!E:E,'porgyn kniha příjmů'!C202,'porgyn kniha propuštění'!G:G,E202)</f>
        <v>1</v>
      </c>
    </row>
    <row r="203" spans="1:13" x14ac:dyDescent="0.25">
      <c r="A203" s="1" t="s">
        <v>548</v>
      </c>
      <c r="B203" s="1" t="s">
        <v>547</v>
      </c>
      <c r="C203" s="1" t="s">
        <v>546</v>
      </c>
      <c r="D203" s="1" t="s">
        <v>429</v>
      </c>
      <c r="E203" s="2">
        <v>44336</v>
      </c>
      <c r="F203" s="1" t="s">
        <v>1352</v>
      </c>
      <c r="G203" s="1" t="s">
        <v>1158</v>
      </c>
      <c r="H203" t="str">
        <f t="shared" si="9"/>
        <v>965507/610144336</v>
      </c>
      <c r="I203" t="str">
        <f>IFERROR(VLOOKUP(H203,'porgyn kniha propuštění'!K:K,1,FALSE),"")</f>
        <v>965507/610144336</v>
      </c>
      <c r="J203">
        <f t="shared" si="10"/>
        <v>0</v>
      </c>
      <c r="K203" s="1" t="str">
        <f t="shared" si="11"/>
        <v>9655076101</v>
      </c>
      <c r="M203">
        <f>SUMIFS('porgyn kniha propuštění'!A:A,'porgyn kniha propuštění'!E:E,'porgyn kniha příjmů'!C203,'porgyn kniha propuštění'!G:G,E203)</f>
        <v>1</v>
      </c>
    </row>
    <row r="204" spans="1:13" x14ac:dyDescent="0.25">
      <c r="A204" s="1" t="s">
        <v>544</v>
      </c>
      <c r="B204" s="1" t="s">
        <v>543</v>
      </c>
      <c r="C204" s="1" t="s">
        <v>542</v>
      </c>
      <c r="D204" s="1" t="s">
        <v>429</v>
      </c>
      <c r="E204" s="2">
        <v>44329</v>
      </c>
      <c r="F204" s="1" t="s">
        <v>1351</v>
      </c>
      <c r="G204" s="1" t="s">
        <v>1145</v>
      </c>
      <c r="H204" t="str">
        <f t="shared" si="9"/>
        <v>915828/486144329</v>
      </c>
      <c r="I204" t="str">
        <f>IFERROR(VLOOKUP(H204,'porgyn kniha propuštění'!K:K,1,FALSE),"")</f>
        <v>915828/486144329</v>
      </c>
      <c r="J204">
        <f t="shared" si="10"/>
        <v>0</v>
      </c>
      <c r="K204" s="1" t="str">
        <f t="shared" si="11"/>
        <v>9158284861</v>
      </c>
      <c r="M204">
        <f>SUMIFS('porgyn kniha propuštění'!A:A,'porgyn kniha propuštění'!E:E,'porgyn kniha příjmů'!C204,'porgyn kniha propuštění'!G:G,E204)</f>
        <v>1</v>
      </c>
    </row>
    <row r="205" spans="1:13" x14ac:dyDescent="0.25">
      <c r="A205" s="1" t="s">
        <v>540</v>
      </c>
      <c r="B205" s="1" t="s">
        <v>539</v>
      </c>
      <c r="C205" s="1" t="s">
        <v>538</v>
      </c>
      <c r="D205" s="1" t="s">
        <v>6</v>
      </c>
      <c r="E205" s="2">
        <v>44333</v>
      </c>
      <c r="F205" s="1" t="s">
        <v>1350</v>
      </c>
      <c r="G205" s="1" t="s">
        <v>1153</v>
      </c>
      <c r="H205" t="str">
        <f t="shared" si="9"/>
        <v>995322/570044333</v>
      </c>
      <c r="I205" t="str">
        <f>IFERROR(VLOOKUP(H205,'porgyn kniha propuštění'!K:K,1,FALSE),"")</f>
        <v>995322/570044333</v>
      </c>
      <c r="J205">
        <f t="shared" si="10"/>
        <v>0</v>
      </c>
      <c r="K205" s="1" t="str">
        <f t="shared" si="11"/>
        <v>9953225700</v>
      </c>
      <c r="M205">
        <f>SUMIFS('porgyn kniha propuštění'!A:A,'porgyn kniha propuštění'!E:E,'porgyn kniha příjmů'!C205,'porgyn kniha propuštění'!G:G,E205)</f>
        <v>1</v>
      </c>
    </row>
    <row r="206" spans="1:13" x14ac:dyDescent="0.25">
      <c r="A206" s="1" t="s">
        <v>537</v>
      </c>
      <c r="B206" s="1" t="s">
        <v>536</v>
      </c>
      <c r="C206" s="1" t="s">
        <v>535</v>
      </c>
      <c r="D206" s="1" t="s">
        <v>6</v>
      </c>
      <c r="E206" s="2">
        <v>44318</v>
      </c>
      <c r="F206" s="1" t="s">
        <v>1349</v>
      </c>
      <c r="G206" s="1" t="s">
        <v>1145</v>
      </c>
      <c r="H206" t="str">
        <f t="shared" si="9"/>
        <v>985717/571344318</v>
      </c>
      <c r="I206" t="str">
        <f>IFERROR(VLOOKUP(H206,'porgyn kniha propuštění'!K:K,1,FALSE),"")</f>
        <v>985717/571344318</v>
      </c>
      <c r="J206">
        <f t="shared" si="10"/>
        <v>0</v>
      </c>
      <c r="K206" s="1" t="str">
        <f t="shared" si="11"/>
        <v>9857175713</v>
      </c>
      <c r="M206">
        <f>SUMIFS('porgyn kniha propuštění'!A:A,'porgyn kniha propuštění'!E:E,'porgyn kniha příjmů'!C206,'porgyn kniha propuštění'!G:G,E206)</f>
        <v>1</v>
      </c>
    </row>
    <row r="207" spans="1:13" x14ac:dyDescent="0.25">
      <c r="A207" s="1" t="s">
        <v>534</v>
      </c>
      <c r="B207" s="1" t="s">
        <v>533</v>
      </c>
      <c r="C207" s="1" t="s">
        <v>532</v>
      </c>
      <c r="D207" s="1" t="s">
        <v>6</v>
      </c>
      <c r="E207" s="2">
        <v>44322</v>
      </c>
      <c r="F207" s="1" t="s">
        <v>1287</v>
      </c>
      <c r="G207" s="1" t="s">
        <v>1145</v>
      </c>
      <c r="H207" t="str">
        <f t="shared" si="9"/>
        <v>835608/533144322</v>
      </c>
      <c r="I207" t="str">
        <f>IFERROR(VLOOKUP(H207,'porgyn kniha propuštění'!K:K,1,FALSE),"")</f>
        <v>835608/533144322</v>
      </c>
      <c r="J207">
        <f t="shared" si="10"/>
        <v>0</v>
      </c>
      <c r="K207" s="1" t="str">
        <f t="shared" si="11"/>
        <v>8356085331</v>
      </c>
      <c r="M207">
        <f>SUMIFS('porgyn kniha propuštění'!A:A,'porgyn kniha propuštění'!E:E,'porgyn kniha příjmů'!C207,'porgyn kniha propuštění'!G:G,E207)</f>
        <v>1</v>
      </c>
    </row>
    <row r="208" spans="1:13" x14ac:dyDescent="0.25">
      <c r="A208" s="1" t="s">
        <v>531</v>
      </c>
      <c r="B208" s="1" t="s">
        <v>530</v>
      </c>
      <c r="C208" s="1" t="s">
        <v>529</v>
      </c>
      <c r="D208" s="1" t="s">
        <v>6</v>
      </c>
      <c r="E208" s="2">
        <v>44321</v>
      </c>
      <c r="F208" s="1" t="s">
        <v>1348</v>
      </c>
      <c r="G208" s="1" t="s">
        <v>1145</v>
      </c>
      <c r="H208" t="str">
        <f t="shared" si="9"/>
        <v>996031/571744321</v>
      </c>
      <c r="I208" t="str">
        <f>IFERROR(VLOOKUP(H208,'porgyn kniha propuštění'!K:K,1,FALSE),"")</f>
        <v>996031/571744321</v>
      </c>
      <c r="J208">
        <f t="shared" si="10"/>
        <v>0</v>
      </c>
      <c r="K208" s="1" t="str">
        <f t="shared" si="11"/>
        <v>9960315717</v>
      </c>
      <c r="M208">
        <f>SUMIFS('porgyn kniha propuštění'!A:A,'porgyn kniha propuštění'!E:E,'porgyn kniha příjmů'!C208,'porgyn kniha propuštění'!G:G,E208)</f>
        <v>1</v>
      </c>
    </row>
    <row r="209" spans="1:13" x14ac:dyDescent="0.25">
      <c r="A209" s="1" t="s">
        <v>526</v>
      </c>
      <c r="B209" s="1" t="s">
        <v>525</v>
      </c>
      <c r="C209" s="1" t="s">
        <v>524</v>
      </c>
      <c r="D209" s="1" t="s">
        <v>1</v>
      </c>
      <c r="E209" s="2">
        <v>44332</v>
      </c>
      <c r="F209" s="1" t="s">
        <v>1347</v>
      </c>
      <c r="G209" s="1" t="s">
        <v>1208</v>
      </c>
      <c r="H209" t="str">
        <f t="shared" si="9"/>
        <v>936222/609344332</v>
      </c>
      <c r="I209" t="str">
        <f>IFERROR(VLOOKUP(H209,'porgyn kniha propuštění'!K:K,1,FALSE),"")</f>
        <v>936222/609344332</v>
      </c>
      <c r="J209">
        <f t="shared" si="10"/>
        <v>0</v>
      </c>
      <c r="K209" s="1" t="str">
        <f t="shared" si="11"/>
        <v>9362226093</v>
      </c>
      <c r="M209">
        <f>SUMIFS('porgyn kniha propuštění'!A:A,'porgyn kniha propuštění'!E:E,'porgyn kniha příjmů'!C209,'porgyn kniha propuštění'!G:G,E209)</f>
        <v>1</v>
      </c>
    </row>
    <row r="210" spans="1:13" x14ac:dyDescent="0.25">
      <c r="A210" s="1" t="s">
        <v>528</v>
      </c>
      <c r="B210" s="1" t="s">
        <v>525</v>
      </c>
      <c r="C210" s="1" t="s">
        <v>524</v>
      </c>
      <c r="D210" s="1" t="s">
        <v>429</v>
      </c>
      <c r="E210" s="2">
        <v>44323</v>
      </c>
      <c r="F210" s="1" t="s">
        <v>1346</v>
      </c>
      <c r="G210" s="1" t="s">
        <v>1208</v>
      </c>
      <c r="H210" t="str">
        <f t="shared" si="9"/>
        <v>936222/609344323</v>
      </c>
      <c r="I210" t="str">
        <f>IFERROR(VLOOKUP(H210,'porgyn kniha propuštění'!K:K,1,FALSE),"")</f>
        <v>936222/609344323</v>
      </c>
      <c r="J210">
        <f t="shared" si="10"/>
        <v>0</v>
      </c>
      <c r="K210" s="1" t="str">
        <f t="shared" si="11"/>
        <v>9362226093</v>
      </c>
      <c r="M210">
        <f>SUMIFS('porgyn kniha propuštění'!A:A,'porgyn kniha propuštění'!E:E,'porgyn kniha příjmů'!C210,'porgyn kniha propuštění'!G:G,E210)</f>
        <v>1</v>
      </c>
    </row>
    <row r="211" spans="1:13" x14ac:dyDescent="0.25">
      <c r="A211" s="1" t="s">
        <v>1345</v>
      </c>
      <c r="B211" s="1" t="s">
        <v>1344</v>
      </c>
      <c r="C211" s="1" t="s">
        <v>1343</v>
      </c>
      <c r="D211" s="1" t="s">
        <v>1</v>
      </c>
      <c r="E211" s="2">
        <v>44347</v>
      </c>
      <c r="F211" s="1" t="s">
        <v>1342</v>
      </c>
      <c r="G211" s="1" t="s">
        <v>1158</v>
      </c>
      <c r="H211" t="str">
        <f t="shared" si="9"/>
        <v>845417/274944347</v>
      </c>
      <c r="I211" t="str">
        <f>IFERROR(VLOOKUP(H211,'porgyn kniha propuštění'!K:K,1,FALSE),"")</f>
        <v>845417/274944347</v>
      </c>
      <c r="J211">
        <f t="shared" si="10"/>
        <v>0</v>
      </c>
      <c r="K211" s="1" t="str">
        <f t="shared" si="11"/>
        <v>8454172749</v>
      </c>
      <c r="M211">
        <v>0</v>
      </c>
    </row>
    <row r="212" spans="1:13" x14ac:dyDescent="0.25">
      <c r="A212" s="1" t="s">
        <v>522</v>
      </c>
      <c r="B212" s="1" t="s">
        <v>521</v>
      </c>
      <c r="C212" s="1" t="s">
        <v>520</v>
      </c>
      <c r="D212" s="1" t="s">
        <v>429</v>
      </c>
      <c r="E212" s="2">
        <v>44333</v>
      </c>
      <c r="F212" s="1" t="s">
        <v>1341</v>
      </c>
      <c r="G212" s="1" t="s">
        <v>1145</v>
      </c>
      <c r="H212" t="str">
        <f t="shared" si="9"/>
        <v>995127/486144333</v>
      </c>
      <c r="I212" t="str">
        <f>IFERROR(VLOOKUP(H212,'porgyn kniha propuštění'!K:K,1,FALSE),"")</f>
        <v>995127/486144333</v>
      </c>
      <c r="J212">
        <f t="shared" si="10"/>
        <v>0</v>
      </c>
      <c r="K212" s="1" t="str">
        <f t="shared" si="11"/>
        <v>9951274861</v>
      </c>
      <c r="M212">
        <f>SUMIFS('porgyn kniha propuštění'!A:A,'porgyn kniha propuštění'!E:E,'porgyn kniha příjmů'!C212,'porgyn kniha propuštění'!G:G,E212)</f>
        <v>1</v>
      </c>
    </row>
    <row r="213" spans="1:13" x14ac:dyDescent="0.25">
      <c r="A213" s="1" t="s">
        <v>519</v>
      </c>
      <c r="B213" s="1" t="s">
        <v>518</v>
      </c>
      <c r="C213" s="1" t="s">
        <v>517</v>
      </c>
      <c r="D213" s="1" t="s">
        <v>1</v>
      </c>
      <c r="E213" s="2">
        <v>44340</v>
      </c>
      <c r="F213" s="1" t="s">
        <v>1340</v>
      </c>
      <c r="G213" s="1" t="s">
        <v>1153</v>
      </c>
      <c r="H213" t="str">
        <f t="shared" si="9"/>
        <v>505922/32844340</v>
      </c>
      <c r="I213" t="str">
        <f>IFERROR(VLOOKUP(H213,'porgyn kniha propuštění'!K:K,1,FALSE),"")</f>
        <v>505922/32844340</v>
      </c>
      <c r="J213">
        <f t="shared" si="10"/>
        <v>0</v>
      </c>
      <c r="K213" s="1" t="str">
        <f t="shared" si="11"/>
        <v>505922328</v>
      </c>
      <c r="M213">
        <f>SUMIFS('porgyn kniha propuštění'!A:A,'porgyn kniha propuštění'!E:E,'porgyn kniha příjmů'!C213,'porgyn kniha propuštění'!G:G,E213)</f>
        <v>1</v>
      </c>
    </row>
    <row r="214" spans="1:13" x14ac:dyDescent="0.25">
      <c r="A214" s="1" t="s">
        <v>515</v>
      </c>
      <c r="B214" s="1" t="s">
        <v>514</v>
      </c>
      <c r="C214" s="1" t="s">
        <v>513</v>
      </c>
      <c r="D214" s="1" t="s">
        <v>1</v>
      </c>
      <c r="E214" s="2">
        <v>44329</v>
      </c>
      <c r="F214" s="1" t="s">
        <v>1339</v>
      </c>
      <c r="G214" s="1" t="s">
        <v>1158</v>
      </c>
      <c r="H214" t="str">
        <f t="shared" si="9"/>
        <v>606111/136444329</v>
      </c>
      <c r="I214" t="str">
        <f>IFERROR(VLOOKUP(H214,'porgyn kniha propuštění'!K:K,1,FALSE),"")</f>
        <v>606111/136444329</v>
      </c>
      <c r="J214">
        <f t="shared" si="10"/>
        <v>0</v>
      </c>
      <c r="K214" s="1" t="str">
        <f t="shared" si="11"/>
        <v>6061111364</v>
      </c>
      <c r="M214">
        <f>SUMIFS('porgyn kniha propuštění'!A:A,'porgyn kniha propuštění'!E:E,'porgyn kniha příjmů'!C214,'porgyn kniha propuštění'!G:G,E214)</f>
        <v>1</v>
      </c>
    </row>
    <row r="215" spans="1:13" x14ac:dyDescent="0.25">
      <c r="A215" s="1" t="s">
        <v>511</v>
      </c>
      <c r="B215" s="1" t="s">
        <v>510</v>
      </c>
      <c r="C215" s="1" t="s">
        <v>509</v>
      </c>
      <c r="D215" s="1" t="s">
        <v>6</v>
      </c>
      <c r="E215" s="2">
        <v>44343</v>
      </c>
      <c r="F215" s="1" t="s">
        <v>1338</v>
      </c>
      <c r="G215" s="1" t="s">
        <v>1153</v>
      </c>
      <c r="H215" t="str">
        <f t="shared" si="9"/>
        <v>925404/576844343</v>
      </c>
      <c r="I215" t="str">
        <f>IFERROR(VLOOKUP(H215,'porgyn kniha propuštění'!K:K,1,FALSE),"")</f>
        <v>925404/576844343</v>
      </c>
      <c r="J215">
        <f t="shared" si="10"/>
        <v>0</v>
      </c>
      <c r="K215" s="1" t="str">
        <f t="shared" si="11"/>
        <v>9254045768</v>
      </c>
      <c r="M215">
        <f>SUMIFS('porgyn kniha propuštění'!A:A,'porgyn kniha propuštění'!E:E,'porgyn kniha příjmů'!C215,'porgyn kniha propuštění'!G:G,E215)</f>
        <v>1</v>
      </c>
    </row>
    <row r="216" spans="1:13" x14ac:dyDescent="0.25">
      <c r="A216" s="1" t="s">
        <v>508</v>
      </c>
      <c r="B216" s="1" t="s">
        <v>507</v>
      </c>
      <c r="C216" s="1" t="s">
        <v>506</v>
      </c>
      <c r="D216" s="1" t="s">
        <v>6</v>
      </c>
      <c r="E216" s="2">
        <v>44318</v>
      </c>
      <c r="F216" s="1" t="s">
        <v>1337</v>
      </c>
      <c r="G216" s="1" t="s">
        <v>1145</v>
      </c>
      <c r="H216" t="str">
        <f t="shared" si="9"/>
        <v>895504/975244318</v>
      </c>
      <c r="I216" t="str">
        <f>IFERROR(VLOOKUP(H216,'porgyn kniha propuštění'!K:K,1,FALSE),"")</f>
        <v>895504/975244318</v>
      </c>
      <c r="J216">
        <f t="shared" si="10"/>
        <v>0</v>
      </c>
      <c r="K216" s="1" t="str">
        <f t="shared" si="11"/>
        <v>8955049752</v>
      </c>
      <c r="M216">
        <f>SUMIFS('porgyn kniha propuštění'!A:A,'porgyn kniha propuštění'!E:E,'porgyn kniha příjmů'!C216,'porgyn kniha propuštění'!G:G,E216)</f>
        <v>1</v>
      </c>
    </row>
    <row r="217" spans="1:13" x14ac:dyDescent="0.25">
      <c r="A217" s="1" t="s">
        <v>1336</v>
      </c>
      <c r="B217" s="1" t="s">
        <v>1335</v>
      </c>
      <c r="C217" s="1" t="s">
        <v>1334</v>
      </c>
      <c r="D217" s="1" t="s">
        <v>429</v>
      </c>
      <c r="E217" s="2">
        <v>44337</v>
      </c>
      <c r="F217" s="1" t="s">
        <v>1333</v>
      </c>
      <c r="G217" s="1" t="s">
        <v>1145</v>
      </c>
      <c r="H217" t="str">
        <f t="shared" si="9"/>
        <v>916212/530244337</v>
      </c>
      <c r="I217" t="str">
        <f>IFERROR(VLOOKUP(H217,'porgyn kniha propuštění'!K:K,1,FALSE),"")</f>
        <v>916212/530244337</v>
      </c>
      <c r="J217">
        <f t="shared" si="10"/>
        <v>0</v>
      </c>
      <c r="K217" s="1" t="str">
        <f t="shared" si="11"/>
        <v>9162125302</v>
      </c>
      <c r="M217">
        <v>0</v>
      </c>
    </row>
    <row r="218" spans="1:13" x14ac:dyDescent="0.25">
      <c r="A218" s="1" t="s">
        <v>505</v>
      </c>
      <c r="B218" s="1" t="s">
        <v>504</v>
      </c>
      <c r="C218" s="1" t="s">
        <v>503</v>
      </c>
      <c r="D218" s="1" t="s">
        <v>1</v>
      </c>
      <c r="E218" s="2">
        <v>44340</v>
      </c>
      <c r="F218" s="1" t="s">
        <v>1332</v>
      </c>
      <c r="G218" s="1" t="s">
        <v>1145</v>
      </c>
      <c r="H218" t="str">
        <f t="shared" si="9"/>
        <v>906002/572244340</v>
      </c>
      <c r="I218" t="str">
        <f>IFERROR(VLOOKUP(H218,'porgyn kniha propuštění'!K:K,1,FALSE),"")</f>
        <v>906002/572244340</v>
      </c>
      <c r="J218">
        <f t="shared" si="10"/>
        <v>0</v>
      </c>
      <c r="K218" s="1" t="str">
        <f t="shared" si="11"/>
        <v>9060025722</v>
      </c>
      <c r="M218">
        <f>SUMIFS('porgyn kniha propuštění'!A:A,'porgyn kniha propuštění'!E:E,'porgyn kniha příjmů'!C218,'porgyn kniha propuštění'!G:G,E218)</f>
        <v>1</v>
      </c>
    </row>
    <row r="219" spans="1:13" x14ac:dyDescent="0.25">
      <c r="A219" s="1" t="s">
        <v>1331</v>
      </c>
      <c r="B219" s="1" t="s">
        <v>1330</v>
      </c>
      <c r="C219" s="1" t="s">
        <v>1329</v>
      </c>
      <c r="D219" s="1" t="s">
        <v>6</v>
      </c>
      <c r="E219" s="2">
        <v>44347</v>
      </c>
      <c r="F219" s="1" t="s">
        <v>1328</v>
      </c>
      <c r="G219" s="1" t="s">
        <v>1145</v>
      </c>
      <c r="H219" t="str">
        <f t="shared" si="9"/>
        <v>926023/484144347</v>
      </c>
      <c r="I219" t="str">
        <f>IFERROR(VLOOKUP(H219,'porgyn kniha propuštění'!K:K,1,FALSE),"")</f>
        <v>926023/484144347</v>
      </c>
      <c r="J219">
        <f t="shared" si="10"/>
        <v>0</v>
      </c>
      <c r="K219" s="1" t="str">
        <f t="shared" si="11"/>
        <v>9260234841</v>
      </c>
      <c r="M219">
        <v>0</v>
      </c>
    </row>
    <row r="220" spans="1:13" x14ac:dyDescent="0.25">
      <c r="A220" s="1" t="s">
        <v>501</v>
      </c>
      <c r="B220" s="1" t="s">
        <v>500</v>
      </c>
      <c r="C220" s="1" t="s">
        <v>499</v>
      </c>
      <c r="D220" s="1" t="s">
        <v>6</v>
      </c>
      <c r="E220" s="2">
        <v>44341</v>
      </c>
      <c r="F220" s="1" t="s">
        <v>1327</v>
      </c>
      <c r="G220" s="1" t="s">
        <v>1153</v>
      </c>
      <c r="H220" t="str">
        <f t="shared" si="9"/>
        <v>955223/571544341</v>
      </c>
      <c r="I220" t="str">
        <f>IFERROR(VLOOKUP(H220,'porgyn kniha propuštění'!K:K,1,FALSE),"")</f>
        <v>955223/571544341</v>
      </c>
      <c r="J220">
        <f t="shared" si="10"/>
        <v>0</v>
      </c>
      <c r="K220" s="1" t="str">
        <f t="shared" si="11"/>
        <v>9552235715</v>
      </c>
      <c r="M220">
        <f>SUMIFS('porgyn kniha propuštění'!A:A,'porgyn kniha propuštění'!E:E,'porgyn kniha příjmů'!C220,'porgyn kniha propuštění'!G:G,E220)</f>
        <v>1</v>
      </c>
    </row>
    <row r="221" spans="1:13" x14ac:dyDescent="0.25">
      <c r="A221" s="1" t="s">
        <v>498</v>
      </c>
      <c r="B221" s="1" t="s">
        <v>497</v>
      </c>
      <c r="C221" s="1" t="s">
        <v>496</v>
      </c>
      <c r="D221" s="1" t="s">
        <v>6</v>
      </c>
      <c r="E221" s="2">
        <v>44321</v>
      </c>
      <c r="F221" s="1" t="s">
        <v>1326</v>
      </c>
      <c r="G221" s="1" t="s">
        <v>1169</v>
      </c>
      <c r="H221" t="str">
        <f t="shared" si="9"/>
        <v>926114/572944321</v>
      </c>
      <c r="I221" t="str">
        <f>IFERROR(VLOOKUP(H221,'porgyn kniha propuštění'!K:K,1,FALSE),"")</f>
        <v>926114/572944321</v>
      </c>
      <c r="J221">
        <f t="shared" si="10"/>
        <v>0</v>
      </c>
      <c r="K221" s="1" t="str">
        <f t="shared" si="11"/>
        <v>9261145729</v>
      </c>
      <c r="M221">
        <f>SUMIFS('porgyn kniha propuštění'!A:A,'porgyn kniha propuštění'!E:E,'porgyn kniha příjmů'!C221,'porgyn kniha propuštění'!G:G,E221)</f>
        <v>1</v>
      </c>
    </row>
    <row r="222" spans="1:13" x14ac:dyDescent="0.25">
      <c r="A222" s="1" t="s">
        <v>492</v>
      </c>
      <c r="B222" s="1" t="s">
        <v>491</v>
      </c>
      <c r="C222" s="1" t="s">
        <v>490</v>
      </c>
      <c r="D222" s="1" t="s">
        <v>1</v>
      </c>
      <c r="E222" s="2">
        <v>44340</v>
      </c>
      <c r="F222" s="1" t="s">
        <v>1325</v>
      </c>
      <c r="G222" s="1" t="s">
        <v>1158</v>
      </c>
      <c r="H222" t="str">
        <f t="shared" si="9"/>
        <v>785130/545144340</v>
      </c>
      <c r="I222" t="str">
        <f>IFERROR(VLOOKUP(H222,'porgyn kniha propuštění'!K:K,1,FALSE),"")</f>
        <v>785130/545144340</v>
      </c>
      <c r="J222">
        <f t="shared" si="10"/>
        <v>0</v>
      </c>
      <c r="K222" s="1" t="str">
        <f t="shared" si="11"/>
        <v>7851305451</v>
      </c>
      <c r="M222">
        <f>SUMIFS('porgyn kniha propuštění'!A:A,'porgyn kniha propuštění'!E:E,'porgyn kniha příjmů'!C222,'porgyn kniha propuštění'!G:G,E222)</f>
        <v>1</v>
      </c>
    </row>
    <row r="223" spans="1:13" x14ac:dyDescent="0.25">
      <c r="A223" s="1" t="s">
        <v>489</v>
      </c>
      <c r="B223" s="1" t="s">
        <v>488</v>
      </c>
      <c r="C223" s="1" t="s">
        <v>487</v>
      </c>
      <c r="D223" s="1" t="s">
        <v>1</v>
      </c>
      <c r="E223" s="2">
        <v>44341</v>
      </c>
      <c r="F223" s="1" t="s">
        <v>1324</v>
      </c>
      <c r="G223" s="1" t="s">
        <v>1158</v>
      </c>
      <c r="H223" t="str">
        <f t="shared" si="9"/>
        <v>925717/478444341</v>
      </c>
      <c r="I223" t="str">
        <f>IFERROR(VLOOKUP(H223,'porgyn kniha propuštění'!K:K,1,FALSE),"")</f>
        <v>925717/478444341</v>
      </c>
      <c r="J223">
        <f t="shared" si="10"/>
        <v>0</v>
      </c>
      <c r="K223" s="1" t="str">
        <f t="shared" si="11"/>
        <v>9257174784</v>
      </c>
      <c r="M223">
        <f>SUMIFS('porgyn kniha propuštění'!A:A,'porgyn kniha propuštění'!E:E,'porgyn kniha příjmů'!C223,'porgyn kniha propuštění'!G:G,E223)</f>
        <v>1</v>
      </c>
    </row>
    <row r="224" spans="1:13" x14ac:dyDescent="0.25">
      <c r="A224" s="1" t="s">
        <v>486</v>
      </c>
      <c r="B224" s="1" t="s">
        <v>485</v>
      </c>
      <c r="C224" s="1" t="s">
        <v>484</v>
      </c>
      <c r="D224" s="1" t="s">
        <v>1</v>
      </c>
      <c r="E224" s="2">
        <v>44326</v>
      </c>
      <c r="F224" s="1" t="s">
        <v>1323</v>
      </c>
      <c r="G224" s="1" t="s">
        <v>1145</v>
      </c>
      <c r="H224" t="str">
        <f t="shared" si="9"/>
        <v>695710/533144326</v>
      </c>
      <c r="I224" t="str">
        <f>IFERROR(VLOOKUP(H224,'porgyn kniha propuštění'!K:K,1,FALSE),"")</f>
        <v>695710/533144326</v>
      </c>
      <c r="J224">
        <f t="shared" si="10"/>
        <v>0</v>
      </c>
      <c r="K224" s="1" t="str">
        <f t="shared" si="11"/>
        <v>6957105331</v>
      </c>
      <c r="M224">
        <f>SUMIFS('porgyn kniha propuštění'!A:A,'porgyn kniha propuštění'!E:E,'porgyn kniha příjmů'!C224,'porgyn kniha propuštění'!G:G,E224)</f>
        <v>1</v>
      </c>
    </row>
    <row r="225" spans="1:13" x14ac:dyDescent="0.25">
      <c r="A225" s="1" t="s">
        <v>483</v>
      </c>
      <c r="B225" s="1" t="s">
        <v>482</v>
      </c>
      <c r="C225" s="1" t="s">
        <v>481</v>
      </c>
      <c r="D225" s="1" t="s">
        <v>6</v>
      </c>
      <c r="E225" s="2">
        <v>44330</v>
      </c>
      <c r="F225" s="1" t="s">
        <v>1322</v>
      </c>
      <c r="G225" s="1" t="s">
        <v>1145</v>
      </c>
      <c r="H225" t="str">
        <f t="shared" si="9"/>
        <v>895921/615644330</v>
      </c>
      <c r="I225" t="str">
        <f>IFERROR(VLOOKUP(H225,'porgyn kniha propuštění'!K:K,1,FALSE),"")</f>
        <v>895921/615644330</v>
      </c>
      <c r="J225">
        <f t="shared" si="10"/>
        <v>0</v>
      </c>
      <c r="K225" s="1" t="str">
        <f t="shared" si="11"/>
        <v>8959216156</v>
      </c>
      <c r="M225">
        <f>SUMIFS('porgyn kniha propuštění'!A:A,'porgyn kniha propuštění'!E:E,'porgyn kniha příjmů'!C225,'porgyn kniha propuštění'!G:G,E225)</f>
        <v>1</v>
      </c>
    </row>
    <row r="226" spans="1:13" x14ac:dyDescent="0.25">
      <c r="A226" s="1" t="s">
        <v>1321</v>
      </c>
      <c r="B226" s="1" t="s">
        <v>1320</v>
      </c>
      <c r="C226" s="1" t="s">
        <v>1319</v>
      </c>
      <c r="D226" s="1" t="s">
        <v>429</v>
      </c>
      <c r="E226" s="2">
        <v>44344</v>
      </c>
      <c r="F226" s="1" t="s">
        <v>1318</v>
      </c>
      <c r="G226" s="1" t="s">
        <v>1158</v>
      </c>
      <c r="H226" t="str">
        <f t="shared" si="9"/>
        <v>945857/448844344</v>
      </c>
      <c r="I226" t="str">
        <f>IFERROR(VLOOKUP(H226,'porgyn kniha propuštění'!K:K,1,FALSE),"")</f>
        <v>945857/448844344</v>
      </c>
      <c r="J226">
        <f t="shared" si="10"/>
        <v>0</v>
      </c>
      <c r="K226" s="1" t="str">
        <f t="shared" si="11"/>
        <v>9458574488</v>
      </c>
      <c r="M226">
        <v>0</v>
      </c>
    </row>
    <row r="227" spans="1:13" x14ac:dyDescent="0.25">
      <c r="A227" s="1" t="s">
        <v>105</v>
      </c>
      <c r="B227" s="1" t="s">
        <v>104</v>
      </c>
      <c r="C227" s="1" t="s">
        <v>103</v>
      </c>
      <c r="D227" s="1" t="s">
        <v>1</v>
      </c>
      <c r="E227" s="2">
        <v>44326</v>
      </c>
      <c r="F227" s="1" t="s">
        <v>1317</v>
      </c>
      <c r="G227" s="1" t="s">
        <v>1169</v>
      </c>
      <c r="H227" t="str">
        <f t="shared" si="9"/>
        <v>435519/45844326</v>
      </c>
      <c r="I227" t="str">
        <f>IFERROR(VLOOKUP(H227,'porgyn kniha propuštění'!K:K,1,FALSE),"")</f>
        <v>435519/45844326</v>
      </c>
      <c r="J227">
        <f t="shared" si="10"/>
        <v>0</v>
      </c>
      <c r="K227" s="1" t="str">
        <f t="shared" si="11"/>
        <v>435519458</v>
      </c>
      <c r="M227">
        <f>SUMIFS('porgyn kniha propuštění'!A:A,'porgyn kniha propuštění'!E:E,'porgyn kniha příjmů'!C227,'porgyn kniha propuštění'!G:G,E227)</f>
        <v>1</v>
      </c>
    </row>
    <row r="228" spans="1:13" x14ac:dyDescent="0.25">
      <c r="A228" s="1" t="s">
        <v>101</v>
      </c>
      <c r="B228" s="1" t="s">
        <v>100</v>
      </c>
      <c r="C228" s="1" t="s">
        <v>99</v>
      </c>
      <c r="D228" s="1" t="s">
        <v>6</v>
      </c>
      <c r="E228" s="2">
        <v>44324</v>
      </c>
      <c r="F228" s="1" t="s">
        <v>1316</v>
      </c>
      <c r="G228" s="1" t="s">
        <v>1153</v>
      </c>
      <c r="H228" t="str">
        <f t="shared" si="9"/>
        <v>825116/484544324</v>
      </c>
      <c r="I228" t="str">
        <f>IFERROR(VLOOKUP(H228,'porgyn kniha propuštění'!K:K,1,FALSE),"")</f>
        <v>825116/484544324</v>
      </c>
      <c r="J228">
        <f t="shared" si="10"/>
        <v>0</v>
      </c>
      <c r="K228" s="1" t="str">
        <f t="shared" si="11"/>
        <v>8251164845</v>
      </c>
      <c r="M228">
        <f>SUMIFS('porgyn kniha propuštění'!A:A,'porgyn kniha propuštění'!E:E,'porgyn kniha příjmů'!C228,'porgyn kniha propuštění'!G:G,E228)</f>
        <v>1</v>
      </c>
    </row>
    <row r="229" spans="1:13" x14ac:dyDescent="0.25">
      <c r="A229" s="1" t="s">
        <v>1315</v>
      </c>
      <c r="B229" s="1" t="s">
        <v>1314</v>
      </c>
      <c r="C229" s="1" t="s">
        <v>1313</v>
      </c>
      <c r="D229" s="1" t="s">
        <v>6</v>
      </c>
      <c r="E229" s="2">
        <v>44345</v>
      </c>
      <c r="F229" s="1" t="s">
        <v>1292</v>
      </c>
      <c r="G229" s="1" t="s">
        <v>1145</v>
      </c>
      <c r="H229" t="str">
        <f t="shared" si="9"/>
        <v>826203/534244345</v>
      </c>
      <c r="I229" t="str">
        <f>IFERROR(VLOOKUP(H229,'porgyn kniha propuštění'!K:K,1,FALSE),"")</f>
        <v>826203/534244345</v>
      </c>
      <c r="J229">
        <f t="shared" si="10"/>
        <v>0</v>
      </c>
      <c r="K229" s="1" t="str">
        <f t="shared" si="11"/>
        <v>8262035342</v>
      </c>
      <c r="M229">
        <v>0</v>
      </c>
    </row>
    <row r="230" spans="1:13" x14ac:dyDescent="0.25">
      <c r="A230" s="1" t="s">
        <v>98</v>
      </c>
      <c r="B230" s="1" t="s">
        <v>97</v>
      </c>
      <c r="C230" s="1" t="s">
        <v>96</v>
      </c>
      <c r="D230" s="1" t="s">
        <v>6</v>
      </c>
      <c r="E230" s="2">
        <v>44343</v>
      </c>
      <c r="F230" s="1" t="s">
        <v>1312</v>
      </c>
      <c r="G230" s="1" t="s">
        <v>1145</v>
      </c>
      <c r="H230" t="str">
        <f t="shared" si="9"/>
        <v>885513/577344343</v>
      </c>
      <c r="I230" t="str">
        <f>IFERROR(VLOOKUP(H230,'porgyn kniha propuštění'!K:K,1,FALSE),"")</f>
        <v>885513/577344343</v>
      </c>
      <c r="J230">
        <f t="shared" si="10"/>
        <v>0</v>
      </c>
      <c r="K230" s="1" t="str">
        <f t="shared" si="11"/>
        <v>8855135773</v>
      </c>
      <c r="M230">
        <f>SUMIFS('porgyn kniha propuštění'!A:A,'porgyn kniha propuštění'!E:E,'porgyn kniha příjmů'!C230,'porgyn kniha propuštění'!G:G,E230)</f>
        <v>1</v>
      </c>
    </row>
    <row r="231" spans="1:13" x14ac:dyDescent="0.25">
      <c r="A231" s="1" t="s">
        <v>95</v>
      </c>
      <c r="B231" s="1" t="s">
        <v>94</v>
      </c>
      <c r="C231" s="1" t="s">
        <v>93</v>
      </c>
      <c r="D231" s="1" t="s">
        <v>6</v>
      </c>
      <c r="E231" s="2">
        <v>44318</v>
      </c>
      <c r="F231" s="1" t="s">
        <v>1311</v>
      </c>
      <c r="G231" s="1" t="s">
        <v>1158</v>
      </c>
      <c r="H231" t="str">
        <f t="shared" si="9"/>
        <v>835701/526044318</v>
      </c>
      <c r="I231" t="str">
        <f>IFERROR(VLOOKUP(H231,'porgyn kniha propuštění'!K:K,1,FALSE),"")</f>
        <v>835701/526044318</v>
      </c>
      <c r="J231">
        <f t="shared" si="10"/>
        <v>0</v>
      </c>
      <c r="K231" s="1" t="str">
        <f t="shared" si="11"/>
        <v>8357015260</v>
      </c>
      <c r="M231">
        <f>SUMIFS('porgyn kniha propuštění'!A:A,'porgyn kniha propuštění'!E:E,'porgyn kniha příjmů'!C231,'porgyn kniha propuštění'!G:G,E231)</f>
        <v>1</v>
      </c>
    </row>
    <row r="232" spans="1:13" x14ac:dyDescent="0.25">
      <c r="A232" s="1" t="s">
        <v>91</v>
      </c>
      <c r="B232" s="1" t="s">
        <v>90</v>
      </c>
      <c r="C232" s="1" t="s">
        <v>89</v>
      </c>
      <c r="D232" s="1" t="s">
        <v>6</v>
      </c>
      <c r="E232" s="2">
        <v>44318</v>
      </c>
      <c r="F232" s="1" t="s">
        <v>1310</v>
      </c>
      <c r="G232" s="1" t="s">
        <v>1158</v>
      </c>
      <c r="H232" t="str">
        <f t="shared" si="9"/>
        <v>756121/533244318</v>
      </c>
      <c r="I232" t="str">
        <f>IFERROR(VLOOKUP(H232,'porgyn kniha propuštění'!K:K,1,FALSE),"")</f>
        <v>756121/533244318</v>
      </c>
      <c r="J232">
        <f t="shared" si="10"/>
        <v>0</v>
      </c>
      <c r="K232" s="1" t="str">
        <f t="shared" si="11"/>
        <v>7561215332</v>
      </c>
      <c r="M232">
        <f>SUMIFS('porgyn kniha propuštění'!A:A,'porgyn kniha propuštění'!E:E,'porgyn kniha příjmů'!C232,'porgyn kniha propuštění'!G:G,E232)</f>
        <v>1</v>
      </c>
    </row>
    <row r="233" spans="1:13" x14ac:dyDescent="0.25">
      <c r="A233" s="1" t="s">
        <v>87</v>
      </c>
      <c r="B233" s="1" t="s">
        <v>86</v>
      </c>
      <c r="C233" s="1" t="s">
        <v>85</v>
      </c>
      <c r="D233" s="1" t="s">
        <v>6</v>
      </c>
      <c r="E233" s="2">
        <v>44321</v>
      </c>
      <c r="F233" s="1" t="s">
        <v>1309</v>
      </c>
      <c r="G233" s="1" t="s">
        <v>1145</v>
      </c>
      <c r="H233" t="str">
        <f t="shared" si="9"/>
        <v>875905/577844321</v>
      </c>
      <c r="I233" t="str">
        <f>IFERROR(VLOOKUP(H233,'porgyn kniha propuštění'!K:K,1,FALSE),"")</f>
        <v>875905/577844321</v>
      </c>
      <c r="J233">
        <f t="shared" si="10"/>
        <v>0</v>
      </c>
      <c r="K233" s="1" t="str">
        <f t="shared" si="11"/>
        <v>8759055778</v>
      </c>
      <c r="M233">
        <f>SUMIFS('porgyn kniha propuštění'!A:A,'porgyn kniha propuštění'!E:E,'porgyn kniha příjmů'!C233,'porgyn kniha propuštění'!G:G,E233)</f>
        <v>1</v>
      </c>
    </row>
    <row r="234" spans="1:13" x14ac:dyDescent="0.25">
      <c r="A234" s="1" t="s">
        <v>1308</v>
      </c>
      <c r="B234" s="1" t="s">
        <v>1307</v>
      </c>
      <c r="C234" s="1" t="s">
        <v>1306</v>
      </c>
      <c r="D234" s="1" t="s">
        <v>6</v>
      </c>
      <c r="E234" s="2">
        <v>44343</v>
      </c>
      <c r="F234" s="1" t="s">
        <v>1305</v>
      </c>
      <c r="G234" s="1" t="s">
        <v>1145</v>
      </c>
      <c r="H234" t="str">
        <f t="shared" si="9"/>
        <v>955703/617044343</v>
      </c>
      <c r="I234" t="str">
        <f>IFERROR(VLOOKUP(H234,'porgyn kniha propuštění'!K:K,1,FALSE),"")</f>
        <v>955703/617044343</v>
      </c>
      <c r="J234">
        <f t="shared" si="10"/>
        <v>0</v>
      </c>
      <c r="K234" s="1" t="str">
        <f t="shared" si="11"/>
        <v>9557036170</v>
      </c>
      <c r="M234">
        <v>0</v>
      </c>
    </row>
    <row r="235" spans="1:13" x14ac:dyDescent="0.25">
      <c r="A235" s="1" t="s">
        <v>450</v>
      </c>
      <c r="B235" s="1" t="s">
        <v>449</v>
      </c>
      <c r="C235" s="1" t="s">
        <v>448</v>
      </c>
      <c r="D235" s="1" t="s">
        <v>6</v>
      </c>
      <c r="E235" s="2">
        <v>44322</v>
      </c>
      <c r="F235" s="1" t="s">
        <v>1304</v>
      </c>
      <c r="G235" s="1" t="s">
        <v>1145</v>
      </c>
      <c r="H235" t="str">
        <f t="shared" si="9"/>
        <v>886109/579344322</v>
      </c>
      <c r="I235" t="str">
        <f>IFERROR(VLOOKUP(H235,'porgyn kniha propuštění'!K:K,1,FALSE),"")</f>
        <v>886109/579344322</v>
      </c>
      <c r="J235">
        <f t="shared" si="10"/>
        <v>0</v>
      </c>
      <c r="K235" s="1" t="str">
        <f t="shared" si="11"/>
        <v>8861095793</v>
      </c>
      <c r="M235">
        <f>SUMIFS('porgyn kniha propuštění'!A:A,'porgyn kniha propuštění'!E:E,'porgyn kniha příjmů'!C235,'porgyn kniha propuštění'!G:G,E235)</f>
        <v>1</v>
      </c>
    </row>
    <row r="236" spans="1:13" x14ac:dyDescent="0.25">
      <c r="A236" s="1" t="s">
        <v>447</v>
      </c>
      <c r="B236" s="1" t="s">
        <v>446</v>
      </c>
      <c r="C236" s="1" t="s">
        <v>445</v>
      </c>
      <c r="D236" s="1" t="s">
        <v>1</v>
      </c>
      <c r="E236" s="2">
        <v>44342</v>
      </c>
      <c r="F236" s="1" t="s">
        <v>1303</v>
      </c>
      <c r="G236" s="1" t="s">
        <v>1145</v>
      </c>
      <c r="H236" t="str">
        <f t="shared" si="9"/>
        <v>925103/571744342</v>
      </c>
      <c r="I236" t="str">
        <f>IFERROR(VLOOKUP(H236,'porgyn kniha propuštění'!K:K,1,FALSE),"")</f>
        <v>925103/571744342</v>
      </c>
      <c r="J236">
        <f t="shared" si="10"/>
        <v>0</v>
      </c>
      <c r="K236" s="1" t="str">
        <f t="shared" si="11"/>
        <v>9251035717</v>
      </c>
      <c r="M236">
        <f>SUMIFS('porgyn kniha propuštění'!A:A,'porgyn kniha propuštění'!E:E,'porgyn kniha příjmů'!C236,'porgyn kniha propuštění'!G:G,E236)</f>
        <v>1</v>
      </c>
    </row>
    <row r="237" spans="1:13" x14ac:dyDescent="0.25">
      <c r="A237" s="1" t="s">
        <v>1302</v>
      </c>
      <c r="B237" s="1" t="s">
        <v>1301</v>
      </c>
      <c r="C237" s="1" t="s">
        <v>1300</v>
      </c>
      <c r="D237" s="1" t="s">
        <v>6</v>
      </c>
      <c r="E237" s="2">
        <v>44344</v>
      </c>
      <c r="F237" s="1" t="s">
        <v>1299</v>
      </c>
      <c r="G237" s="1" t="s">
        <v>1153</v>
      </c>
      <c r="H237" t="str">
        <f t="shared" si="9"/>
        <v>846204/530644344</v>
      </c>
      <c r="I237" t="str">
        <f>IFERROR(VLOOKUP(H237,'porgyn kniha propuštění'!K:K,1,FALSE),"")</f>
        <v>846204/530644344</v>
      </c>
      <c r="J237">
        <f t="shared" si="10"/>
        <v>0</v>
      </c>
      <c r="K237" s="1" t="str">
        <f t="shared" si="11"/>
        <v>8462045306</v>
      </c>
      <c r="M237">
        <v>0</v>
      </c>
    </row>
    <row r="238" spans="1:13" x14ac:dyDescent="0.25">
      <c r="A238" s="1" t="s">
        <v>443</v>
      </c>
      <c r="B238" s="1" t="s">
        <v>442</v>
      </c>
      <c r="C238" s="1" t="s">
        <v>441</v>
      </c>
      <c r="D238" s="1" t="s">
        <v>429</v>
      </c>
      <c r="E238" s="2">
        <v>44338</v>
      </c>
      <c r="F238" s="1" t="s">
        <v>1298</v>
      </c>
      <c r="G238" s="1" t="s">
        <v>1158</v>
      </c>
      <c r="H238" t="str">
        <f t="shared" si="9"/>
        <v>865630/613144338</v>
      </c>
      <c r="I238" t="str">
        <f>IFERROR(VLOOKUP(H238,'porgyn kniha propuštění'!K:K,1,FALSE),"")</f>
        <v>865630/613144338</v>
      </c>
      <c r="J238">
        <f t="shared" si="10"/>
        <v>0</v>
      </c>
      <c r="K238" s="1" t="str">
        <f t="shared" si="11"/>
        <v>8656306131</v>
      </c>
      <c r="M238">
        <f>SUMIFS('porgyn kniha propuštění'!A:A,'porgyn kniha propuštění'!E:E,'porgyn kniha příjmů'!C238,'porgyn kniha propuštění'!G:G,E238)</f>
        <v>1</v>
      </c>
    </row>
    <row r="239" spans="1:13" x14ac:dyDescent="0.25">
      <c r="A239" s="1" t="s">
        <v>435</v>
      </c>
      <c r="B239" s="1" t="s">
        <v>434</v>
      </c>
      <c r="C239" s="1" t="s">
        <v>433</v>
      </c>
      <c r="D239" s="1" t="s">
        <v>1</v>
      </c>
      <c r="E239" s="2">
        <v>44332</v>
      </c>
      <c r="F239" s="1" t="s">
        <v>1277</v>
      </c>
      <c r="G239" s="1" t="s">
        <v>1153</v>
      </c>
      <c r="H239" t="str">
        <f t="shared" si="9"/>
        <v>455615/40144332</v>
      </c>
      <c r="I239" t="str">
        <f>IFERROR(VLOOKUP(H239,'porgyn kniha propuštění'!K:K,1,FALSE),"")</f>
        <v>455615/40144332</v>
      </c>
      <c r="J239">
        <f t="shared" si="10"/>
        <v>0</v>
      </c>
      <c r="K239" s="1" t="str">
        <f t="shared" si="11"/>
        <v>455615401</v>
      </c>
      <c r="M239">
        <f>SUMIFS('porgyn kniha propuštění'!A:A,'porgyn kniha propuštění'!E:E,'porgyn kniha příjmů'!C239,'porgyn kniha propuštění'!G:G,E239)</f>
        <v>1</v>
      </c>
    </row>
    <row r="240" spans="1:13" x14ac:dyDescent="0.25">
      <c r="A240" s="1" t="s">
        <v>432</v>
      </c>
      <c r="B240" s="1" t="s">
        <v>431</v>
      </c>
      <c r="C240" s="1" t="s">
        <v>430</v>
      </c>
      <c r="D240" s="1" t="s">
        <v>6</v>
      </c>
      <c r="E240" s="2">
        <v>44336</v>
      </c>
      <c r="F240" s="1" t="s">
        <v>1297</v>
      </c>
      <c r="G240" s="1" t="s">
        <v>1145</v>
      </c>
      <c r="H240" t="str">
        <f t="shared" si="9"/>
        <v>965413/484244336</v>
      </c>
      <c r="I240" t="str">
        <f>IFERROR(VLOOKUP(H240,'porgyn kniha propuštění'!K:K,1,FALSE),"")</f>
        <v>965413/484244336</v>
      </c>
      <c r="J240">
        <f t="shared" si="10"/>
        <v>0</v>
      </c>
      <c r="K240" s="1" t="str">
        <f t="shared" si="11"/>
        <v>9654134842</v>
      </c>
      <c r="M240">
        <f>SUMIFS('porgyn kniha propuštění'!A:A,'porgyn kniha propuštění'!E:E,'porgyn kniha příjmů'!C240,'porgyn kniha propuštění'!G:G,E240)</f>
        <v>1</v>
      </c>
    </row>
    <row r="241" spans="1:13" x14ac:dyDescent="0.25">
      <c r="A241" s="1" t="s">
        <v>428</v>
      </c>
      <c r="B241" s="1" t="s">
        <v>427</v>
      </c>
      <c r="C241" s="1" t="s">
        <v>426</v>
      </c>
      <c r="D241" s="1" t="s">
        <v>1</v>
      </c>
      <c r="E241" s="2">
        <v>44326</v>
      </c>
      <c r="F241" s="1" t="s">
        <v>1296</v>
      </c>
      <c r="G241" s="1" t="s">
        <v>1153</v>
      </c>
      <c r="H241" t="str">
        <f t="shared" si="9"/>
        <v>435610/48244326</v>
      </c>
      <c r="I241" t="str">
        <f>IFERROR(VLOOKUP(H241,'porgyn kniha propuštění'!K:K,1,FALSE),"")</f>
        <v>435610/48244326</v>
      </c>
      <c r="J241">
        <f t="shared" si="10"/>
        <v>0</v>
      </c>
      <c r="K241" s="1" t="str">
        <f t="shared" si="11"/>
        <v>435610482</v>
      </c>
      <c r="M241">
        <f>SUMIFS('porgyn kniha propuštění'!A:A,'porgyn kniha propuštění'!E:E,'porgyn kniha příjmů'!C241,'porgyn kniha propuštění'!G:G,E241)</f>
        <v>1</v>
      </c>
    </row>
    <row r="242" spans="1:13" x14ac:dyDescent="0.25">
      <c r="A242" s="1" t="s">
        <v>425</v>
      </c>
      <c r="B242" s="1" t="s">
        <v>424</v>
      </c>
      <c r="C242" s="1" t="s">
        <v>423</v>
      </c>
      <c r="D242" s="1" t="s">
        <v>6</v>
      </c>
      <c r="E242" s="2">
        <v>44342</v>
      </c>
      <c r="F242" s="1" t="s">
        <v>1295</v>
      </c>
      <c r="G242" s="1" t="s">
        <v>1158</v>
      </c>
      <c r="H242" t="str">
        <f t="shared" si="9"/>
        <v>925721/606744342</v>
      </c>
      <c r="I242" t="str">
        <f>IFERROR(VLOOKUP(H242,'porgyn kniha propuštění'!K:K,1,FALSE),"")</f>
        <v>925721/606744342</v>
      </c>
      <c r="J242">
        <f t="shared" si="10"/>
        <v>0</v>
      </c>
      <c r="K242" s="1" t="str">
        <f t="shared" si="11"/>
        <v>9257216067</v>
      </c>
      <c r="M242">
        <f>SUMIFS('porgyn kniha propuštění'!A:A,'porgyn kniha propuštění'!E:E,'porgyn kniha příjmů'!C242,'porgyn kniha propuštění'!G:G,E242)</f>
        <v>1</v>
      </c>
    </row>
    <row r="243" spans="1:13" x14ac:dyDescent="0.25">
      <c r="A243" s="1" t="s">
        <v>422</v>
      </c>
      <c r="B243" s="1" t="s">
        <v>421</v>
      </c>
      <c r="C243" s="1" t="s">
        <v>420</v>
      </c>
      <c r="D243" s="1" t="s">
        <v>6</v>
      </c>
      <c r="E243" s="2">
        <v>44320</v>
      </c>
      <c r="F243" s="1" t="s">
        <v>1294</v>
      </c>
      <c r="G243" s="1" t="s">
        <v>1208</v>
      </c>
      <c r="H243" t="str">
        <f t="shared" si="9"/>
        <v>885101/545944320</v>
      </c>
      <c r="I243" t="str">
        <f>IFERROR(VLOOKUP(H243,'porgyn kniha propuštění'!K:K,1,FALSE),"")</f>
        <v>885101/545944320</v>
      </c>
      <c r="J243">
        <f t="shared" si="10"/>
        <v>0</v>
      </c>
      <c r="K243" s="1" t="str">
        <f t="shared" si="11"/>
        <v>8851015459</v>
      </c>
      <c r="M243">
        <f>SUMIFS('porgyn kniha propuštění'!A:A,'porgyn kniha propuštění'!E:E,'porgyn kniha příjmů'!C243,'porgyn kniha propuštění'!G:G,E243)</f>
        <v>1</v>
      </c>
    </row>
    <row r="244" spans="1:13" x14ac:dyDescent="0.25">
      <c r="A244" s="1" t="s">
        <v>416</v>
      </c>
      <c r="B244" s="1" t="s">
        <v>415</v>
      </c>
      <c r="C244" s="1" t="s">
        <v>414</v>
      </c>
      <c r="D244" s="1" t="s">
        <v>1</v>
      </c>
      <c r="E244" s="2">
        <v>44340</v>
      </c>
      <c r="F244" s="1" t="s">
        <v>1293</v>
      </c>
      <c r="G244" s="1" t="s">
        <v>1169</v>
      </c>
      <c r="H244" t="str">
        <f t="shared" si="9"/>
        <v>566002/047644340</v>
      </c>
      <c r="I244" t="str">
        <f>IFERROR(VLOOKUP(H244,'porgyn kniha propuštění'!K:K,1,FALSE),"")</f>
        <v>566002/047644340</v>
      </c>
      <c r="J244">
        <f t="shared" si="10"/>
        <v>0</v>
      </c>
      <c r="K244" s="1" t="str">
        <f t="shared" si="11"/>
        <v>5660020476</v>
      </c>
      <c r="M244">
        <f>SUMIFS('porgyn kniha propuštění'!A:A,'porgyn kniha propuštění'!E:E,'porgyn kniha příjmů'!C244,'porgyn kniha propuštění'!G:G,E244)</f>
        <v>1</v>
      </c>
    </row>
    <row r="245" spans="1:13" x14ac:dyDescent="0.25">
      <c r="A245" s="1" t="s">
        <v>406</v>
      </c>
      <c r="B245" s="1" t="s">
        <v>405</v>
      </c>
      <c r="C245" s="1" t="s">
        <v>404</v>
      </c>
      <c r="D245" s="1" t="s">
        <v>6</v>
      </c>
      <c r="E245" s="2">
        <v>44340</v>
      </c>
      <c r="F245" s="1" t="s">
        <v>1292</v>
      </c>
      <c r="G245" s="1" t="s">
        <v>1169</v>
      </c>
      <c r="H245" t="str">
        <f t="shared" si="9"/>
        <v>935602/570144340</v>
      </c>
      <c r="I245" t="str">
        <f>IFERROR(VLOOKUP(H245,'porgyn kniha propuštění'!K:K,1,FALSE),"")</f>
        <v>935602/570144340</v>
      </c>
      <c r="J245">
        <f t="shared" si="10"/>
        <v>0</v>
      </c>
      <c r="K245" s="1" t="str">
        <f t="shared" si="11"/>
        <v>9356025701</v>
      </c>
      <c r="M245">
        <f>SUMIFS('porgyn kniha propuštění'!A:A,'porgyn kniha propuštění'!E:E,'porgyn kniha příjmů'!C245,'porgyn kniha propuštění'!G:G,E245)</f>
        <v>1</v>
      </c>
    </row>
    <row r="246" spans="1:13" x14ac:dyDescent="0.25">
      <c r="A246" s="1" t="s">
        <v>1291</v>
      </c>
      <c r="B246" s="1" t="s">
        <v>1290</v>
      </c>
      <c r="C246" s="1" t="s">
        <v>1289</v>
      </c>
      <c r="D246" s="1" t="s">
        <v>6</v>
      </c>
      <c r="E246" s="2">
        <v>44345</v>
      </c>
      <c r="F246" s="1" t="s">
        <v>1288</v>
      </c>
      <c r="G246" s="1" t="s">
        <v>1158</v>
      </c>
      <c r="H246" t="str">
        <f t="shared" si="9"/>
        <v>855816/580344345</v>
      </c>
      <c r="I246" t="str">
        <f>IFERROR(VLOOKUP(H246,'porgyn kniha propuštění'!K:K,1,FALSE),"")</f>
        <v>855816/580344345</v>
      </c>
      <c r="J246">
        <f t="shared" si="10"/>
        <v>0</v>
      </c>
      <c r="K246" s="1" t="str">
        <f t="shared" si="11"/>
        <v>8558165803</v>
      </c>
      <c r="M246">
        <v>0</v>
      </c>
    </row>
    <row r="247" spans="1:13" x14ac:dyDescent="0.25">
      <c r="A247" s="1" t="s">
        <v>403</v>
      </c>
      <c r="B247" s="1" t="s">
        <v>402</v>
      </c>
      <c r="C247" s="1" t="s">
        <v>401</v>
      </c>
      <c r="D247" s="1" t="s">
        <v>6</v>
      </c>
      <c r="E247" s="2">
        <v>44332</v>
      </c>
      <c r="F247" s="1" t="s">
        <v>1287</v>
      </c>
      <c r="G247" s="1" t="s">
        <v>1145</v>
      </c>
      <c r="H247" t="str">
        <f t="shared" si="9"/>
        <v>905830/570744332</v>
      </c>
      <c r="I247" t="str">
        <f>IFERROR(VLOOKUP(H247,'porgyn kniha propuštění'!K:K,1,FALSE),"")</f>
        <v>905830/570744332</v>
      </c>
      <c r="J247">
        <f t="shared" si="10"/>
        <v>0</v>
      </c>
      <c r="K247" s="1" t="str">
        <f t="shared" si="11"/>
        <v>9058305707</v>
      </c>
      <c r="M247">
        <f>SUMIFS('porgyn kniha propuštění'!A:A,'porgyn kniha propuštění'!E:E,'porgyn kniha příjmů'!C247,'porgyn kniha propuštění'!G:G,E247)</f>
        <v>1</v>
      </c>
    </row>
    <row r="248" spans="1:13" x14ac:dyDescent="0.25">
      <c r="A248" s="1" t="s">
        <v>400</v>
      </c>
      <c r="B248" s="1" t="s">
        <v>399</v>
      </c>
      <c r="C248" s="1" t="s">
        <v>398</v>
      </c>
      <c r="D248" s="1" t="s">
        <v>6</v>
      </c>
      <c r="E248" s="2">
        <v>44340</v>
      </c>
      <c r="F248" s="1" t="s">
        <v>1286</v>
      </c>
      <c r="G248" s="1" t="s">
        <v>1169</v>
      </c>
      <c r="H248" t="str">
        <f t="shared" si="9"/>
        <v>875712/577344340</v>
      </c>
      <c r="I248" t="str">
        <f>IFERROR(VLOOKUP(H248,'porgyn kniha propuštění'!K:K,1,FALSE),"")</f>
        <v>875712/577344340</v>
      </c>
      <c r="J248">
        <f t="shared" si="10"/>
        <v>0</v>
      </c>
      <c r="K248" s="1" t="str">
        <f t="shared" si="11"/>
        <v>8757125773</v>
      </c>
      <c r="M248">
        <f>SUMIFS('porgyn kniha propuštění'!A:A,'porgyn kniha propuštění'!E:E,'porgyn kniha příjmů'!C248,'porgyn kniha propuštění'!G:G,E248)</f>
        <v>1</v>
      </c>
    </row>
    <row r="249" spans="1:13" x14ac:dyDescent="0.25">
      <c r="A249" s="1" t="s">
        <v>1285</v>
      </c>
      <c r="B249" s="1" t="s">
        <v>1284</v>
      </c>
      <c r="C249" s="1" t="s">
        <v>1283</v>
      </c>
      <c r="D249" s="1" t="s">
        <v>1</v>
      </c>
      <c r="E249" s="2">
        <v>44347</v>
      </c>
      <c r="F249" s="1" t="s">
        <v>1282</v>
      </c>
      <c r="G249" s="1" t="s">
        <v>1158</v>
      </c>
      <c r="H249" t="str">
        <f t="shared" si="9"/>
        <v>715152/431444347</v>
      </c>
      <c r="I249" t="str">
        <f>IFERROR(VLOOKUP(H249,'porgyn kniha propuštění'!K:K,1,FALSE),"")</f>
        <v>715152/431444347</v>
      </c>
      <c r="J249">
        <f t="shared" si="10"/>
        <v>0</v>
      </c>
      <c r="K249" s="1" t="str">
        <f t="shared" si="11"/>
        <v>7151524314</v>
      </c>
      <c r="M249">
        <v>0</v>
      </c>
    </row>
    <row r="250" spans="1:13" x14ac:dyDescent="0.25">
      <c r="A250" s="1" t="s">
        <v>397</v>
      </c>
      <c r="B250" s="1" t="s">
        <v>396</v>
      </c>
      <c r="C250" s="1" t="s">
        <v>395</v>
      </c>
      <c r="D250" s="1" t="s">
        <v>6</v>
      </c>
      <c r="E250" s="2">
        <v>44335</v>
      </c>
      <c r="F250" s="1" t="s">
        <v>1281</v>
      </c>
      <c r="G250" s="1" t="s">
        <v>1150</v>
      </c>
      <c r="H250" t="str">
        <f t="shared" si="9"/>
        <v>905423/432144335</v>
      </c>
      <c r="I250" t="str">
        <f>IFERROR(VLOOKUP(H250,'porgyn kniha propuštění'!K:K,1,FALSE),"")</f>
        <v>905423/432144335</v>
      </c>
      <c r="J250">
        <f t="shared" si="10"/>
        <v>0</v>
      </c>
      <c r="K250" s="1" t="str">
        <f t="shared" si="11"/>
        <v>9054234321</v>
      </c>
      <c r="M250">
        <f>SUMIFS('porgyn kniha propuštění'!A:A,'porgyn kniha propuštění'!E:E,'porgyn kniha příjmů'!C250,'porgyn kniha propuštění'!G:G,E250)</f>
        <v>1</v>
      </c>
    </row>
    <row r="251" spans="1:13" x14ac:dyDescent="0.25">
      <c r="A251" s="1" t="s">
        <v>391</v>
      </c>
      <c r="B251" s="1" t="s">
        <v>390</v>
      </c>
      <c r="C251" s="1" t="s">
        <v>389</v>
      </c>
      <c r="D251" s="1" t="s">
        <v>429</v>
      </c>
      <c r="E251" s="2">
        <v>44333</v>
      </c>
      <c r="F251" s="1" t="s">
        <v>1280</v>
      </c>
      <c r="G251" s="1" t="s">
        <v>1158</v>
      </c>
      <c r="H251" t="str">
        <f t="shared" si="9"/>
        <v>935903/446544333</v>
      </c>
      <c r="I251" t="str">
        <f>IFERROR(VLOOKUP(H251,'porgyn kniha propuštění'!K:K,1,FALSE),"")</f>
        <v>935903/446544333</v>
      </c>
      <c r="J251">
        <f t="shared" si="10"/>
        <v>0</v>
      </c>
      <c r="K251" s="1" t="str">
        <f t="shared" si="11"/>
        <v>9359034465</v>
      </c>
      <c r="M251">
        <f>SUMIFS('porgyn kniha propuštění'!A:A,'porgyn kniha propuštění'!E:E,'porgyn kniha příjmů'!C251,'porgyn kniha propuštění'!G:G,E251)</f>
        <v>1</v>
      </c>
    </row>
    <row r="252" spans="1:13" x14ac:dyDescent="0.25">
      <c r="A252" s="1" t="s">
        <v>386</v>
      </c>
      <c r="B252" s="1" t="s">
        <v>385</v>
      </c>
      <c r="C252" s="1" t="s">
        <v>384</v>
      </c>
      <c r="D252" s="1" t="s">
        <v>1</v>
      </c>
      <c r="E252" s="2">
        <v>44343</v>
      </c>
      <c r="F252" s="1" t="s">
        <v>1254</v>
      </c>
      <c r="G252" s="1" t="s">
        <v>1158</v>
      </c>
      <c r="H252" t="str">
        <f t="shared" si="9"/>
        <v>905831/611344343</v>
      </c>
      <c r="I252" t="str">
        <f>IFERROR(VLOOKUP(H252,'porgyn kniha propuštění'!K:K,1,FALSE),"")</f>
        <v>905831/611344343</v>
      </c>
      <c r="J252">
        <f t="shared" si="10"/>
        <v>0</v>
      </c>
      <c r="K252" s="1" t="str">
        <f t="shared" si="11"/>
        <v>9058316113</v>
      </c>
      <c r="M252">
        <f>SUMIFS('porgyn kniha propuštění'!A:A,'porgyn kniha propuštění'!E:E,'porgyn kniha příjmů'!C252,'porgyn kniha propuštění'!G:G,E252)</f>
        <v>1</v>
      </c>
    </row>
    <row r="253" spans="1:13" x14ac:dyDescent="0.25">
      <c r="A253" s="1" t="s">
        <v>387</v>
      </c>
      <c r="B253" s="1" t="s">
        <v>385</v>
      </c>
      <c r="C253" s="1" t="s">
        <v>384</v>
      </c>
      <c r="D253" s="1" t="s">
        <v>1</v>
      </c>
      <c r="E253" s="2">
        <v>44330</v>
      </c>
      <c r="F253" s="1" t="s">
        <v>1279</v>
      </c>
      <c r="G253" s="1" t="s">
        <v>1158</v>
      </c>
      <c r="H253" t="str">
        <f t="shared" si="9"/>
        <v>905831/611344330</v>
      </c>
      <c r="I253" t="str">
        <f>IFERROR(VLOOKUP(H253,'porgyn kniha propuštění'!K:K,1,FALSE),"")</f>
        <v>905831/611344330</v>
      </c>
      <c r="J253">
        <f t="shared" si="10"/>
        <v>0</v>
      </c>
      <c r="K253" s="1" t="str">
        <f t="shared" si="11"/>
        <v>9058316113</v>
      </c>
      <c r="M253">
        <f>SUMIFS('porgyn kniha propuštění'!A:A,'porgyn kniha propuštění'!E:E,'porgyn kniha příjmů'!C253,'porgyn kniha propuštění'!G:G,E253)</f>
        <v>1</v>
      </c>
    </row>
    <row r="254" spans="1:13" x14ac:dyDescent="0.25">
      <c r="A254" s="1" t="s">
        <v>382</v>
      </c>
      <c r="B254" s="1" t="s">
        <v>381</v>
      </c>
      <c r="C254" s="1" t="s">
        <v>380</v>
      </c>
      <c r="D254" s="1" t="s">
        <v>6</v>
      </c>
      <c r="E254" s="2">
        <v>44320</v>
      </c>
      <c r="F254" s="1" t="s">
        <v>1234</v>
      </c>
      <c r="G254" s="1" t="s">
        <v>1145</v>
      </c>
      <c r="H254" t="str">
        <f t="shared" si="9"/>
        <v>955214/617544320</v>
      </c>
      <c r="I254" t="str">
        <f>IFERROR(VLOOKUP(H254,'porgyn kniha propuštění'!K:K,1,FALSE),"")</f>
        <v>955214/617544320</v>
      </c>
      <c r="J254">
        <f t="shared" si="10"/>
        <v>0</v>
      </c>
      <c r="K254" s="1" t="str">
        <f t="shared" si="11"/>
        <v>9552146175</v>
      </c>
      <c r="M254">
        <f>SUMIFS('porgyn kniha propuštění'!A:A,'porgyn kniha propuštění'!E:E,'porgyn kniha příjmů'!C254,'porgyn kniha propuštění'!G:G,E254)</f>
        <v>1</v>
      </c>
    </row>
    <row r="255" spans="1:13" x14ac:dyDescent="0.25">
      <c r="A255" s="1" t="s">
        <v>379</v>
      </c>
      <c r="B255" s="1" t="s">
        <v>378</v>
      </c>
      <c r="C255" s="1" t="s">
        <v>377</v>
      </c>
      <c r="D255" s="1" t="s">
        <v>1</v>
      </c>
      <c r="E255" s="2">
        <v>44336</v>
      </c>
      <c r="F255" s="1" t="s">
        <v>1278</v>
      </c>
      <c r="G255" s="1" t="s">
        <v>1158</v>
      </c>
      <c r="H255" t="str">
        <f t="shared" si="9"/>
        <v>465427/44944336</v>
      </c>
      <c r="I255" t="str">
        <f>IFERROR(VLOOKUP(H255,'porgyn kniha propuštění'!K:K,1,FALSE),"")</f>
        <v>465427/44944336</v>
      </c>
      <c r="J255">
        <f t="shared" si="10"/>
        <v>0</v>
      </c>
      <c r="K255" s="1" t="str">
        <f t="shared" si="11"/>
        <v>465427449</v>
      </c>
      <c r="M255">
        <f>SUMIFS('porgyn kniha propuštění'!A:A,'porgyn kniha propuštění'!E:E,'porgyn kniha příjmů'!C255,'porgyn kniha propuštění'!G:G,E255)</f>
        <v>1</v>
      </c>
    </row>
    <row r="256" spans="1:13" x14ac:dyDescent="0.25">
      <c r="A256" s="1" t="s">
        <v>375</v>
      </c>
      <c r="B256" s="1" t="s">
        <v>374</v>
      </c>
      <c r="C256" s="1" t="s">
        <v>373</v>
      </c>
      <c r="D256" s="1" t="s">
        <v>1</v>
      </c>
      <c r="E256" s="2">
        <v>44338</v>
      </c>
      <c r="F256" s="1" t="s">
        <v>1228</v>
      </c>
      <c r="G256" s="1" t="s">
        <v>1158</v>
      </c>
      <c r="H256" t="str">
        <f t="shared" si="9"/>
        <v>895502/452944338</v>
      </c>
      <c r="I256" t="str">
        <f>IFERROR(VLOOKUP(H256,'porgyn kniha propuštění'!K:K,1,FALSE),"")</f>
        <v>895502/452944338</v>
      </c>
      <c r="J256">
        <f t="shared" si="10"/>
        <v>0</v>
      </c>
      <c r="K256" s="1" t="str">
        <f t="shared" si="11"/>
        <v>8955024529</v>
      </c>
      <c r="M256">
        <f>SUMIFS('porgyn kniha propuštění'!A:A,'porgyn kniha propuštění'!E:E,'porgyn kniha příjmů'!C256,'porgyn kniha propuštění'!G:G,E256)</f>
        <v>1</v>
      </c>
    </row>
    <row r="257" spans="1:13" x14ac:dyDescent="0.25">
      <c r="A257" s="1" t="s">
        <v>371</v>
      </c>
      <c r="B257" s="1" t="s">
        <v>370</v>
      </c>
      <c r="C257" s="1" t="s">
        <v>369</v>
      </c>
      <c r="D257" s="1" t="s">
        <v>1</v>
      </c>
      <c r="E257" s="2">
        <v>44320</v>
      </c>
      <c r="F257" s="1" t="s">
        <v>1277</v>
      </c>
      <c r="G257" s="1" t="s">
        <v>1145</v>
      </c>
      <c r="H257" t="str">
        <f t="shared" si="9"/>
        <v>735904/530944320</v>
      </c>
      <c r="I257" t="str">
        <f>IFERROR(VLOOKUP(H257,'porgyn kniha propuštění'!K:K,1,FALSE),"")</f>
        <v>735904/530944320</v>
      </c>
      <c r="J257">
        <f t="shared" si="10"/>
        <v>0</v>
      </c>
      <c r="K257" s="1" t="str">
        <f t="shared" si="11"/>
        <v>7359045309</v>
      </c>
      <c r="M257">
        <f>SUMIFS('porgyn kniha propuštění'!A:A,'porgyn kniha propuštění'!E:E,'porgyn kniha příjmů'!C257,'porgyn kniha propuštění'!G:G,E257)</f>
        <v>1</v>
      </c>
    </row>
    <row r="258" spans="1:13" x14ac:dyDescent="0.25">
      <c r="A258" s="1" t="s">
        <v>367</v>
      </c>
      <c r="B258" s="1" t="s">
        <v>366</v>
      </c>
      <c r="C258" s="1" t="s">
        <v>365</v>
      </c>
      <c r="D258" s="1" t="s">
        <v>6</v>
      </c>
      <c r="E258" s="2">
        <v>44320</v>
      </c>
      <c r="F258" s="1" t="s">
        <v>1276</v>
      </c>
      <c r="G258" s="1" t="s">
        <v>1145</v>
      </c>
      <c r="H258" t="str">
        <f t="shared" si="9"/>
        <v>905725/574644320</v>
      </c>
      <c r="I258" t="str">
        <f>IFERROR(VLOOKUP(H258,'porgyn kniha propuštění'!K:K,1,FALSE),"")</f>
        <v>905725/574644320</v>
      </c>
      <c r="J258">
        <f t="shared" si="10"/>
        <v>0</v>
      </c>
      <c r="K258" s="1" t="str">
        <f t="shared" si="11"/>
        <v>9057255746</v>
      </c>
      <c r="M258">
        <f>SUMIFS('porgyn kniha propuštění'!A:A,'porgyn kniha propuštění'!E:E,'porgyn kniha příjmů'!C258,'porgyn kniha propuštění'!G:G,E258)</f>
        <v>1</v>
      </c>
    </row>
    <row r="259" spans="1:13" x14ac:dyDescent="0.25">
      <c r="A259" s="1" t="s">
        <v>363</v>
      </c>
      <c r="B259" s="1" t="s">
        <v>362</v>
      </c>
      <c r="C259" s="1" t="s">
        <v>361</v>
      </c>
      <c r="D259" s="1" t="s">
        <v>6</v>
      </c>
      <c r="E259" s="2">
        <v>44322</v>
      </c>
      <c r="F259" s="1" t="s">
        <v>1275</v>
      </c>
      <c r="G259" s="1" t="s">
        <v>1145</v>
      </c>
      <c r="H259" t="str">
        <f t="shared" ref="H259:H322" si="12">C259&amp;E259</f>
        <v>805417/530544322</v>
      </c>
      <c r="I259" t="str">
        <f>IFERROR(VLOOKUP(H259,'porgyn kniha propuštění'!K:K,1,FALSE),"")</f>
        <v>805417/530544322</v>
      </c>
      <c r="J259">
        <f t="shared" ref="J259:J322" si="13">IF(I259="",DATEVALUE("31/5/2021")-E259,0)</f>
        <v>0</v>
      </c>
      <c r="K259" s="1" t="str">
        <f t="shared" ref="K259:K322" si="14">LEFT(C259,6)&amp;MID(C259,8,4)</f>
        <v>8054175305</v>
      </c>
      <c r="M259">
        <f>SUMIFS('porgyn kniha propuštění'!A:A,'porgyn kniha propuštění'!E:E,'porgyn kniha příjmů'!C259,'porgyn kniha propuštění'!G:G,E259)</f>
        <v>1</v>
      </c>
    </row>
    <row r="260" spans="1:13" x14ac:dyDescent="0.25">
      <c r="A260" s="1" t="s">
        <v>360</v>
      </c>
      <c r="B260" s="1" t="s">
        <v>359</v>
      </c>
      <c r="C260" s="1" t="s">
        <v>358</v>
      </c>
      <c r="D260" s="1" t="s">
        <v>1</v>
      </c>
      <c r="E260" s="2">
        <v>44337</v>
      </c>
      <c r="F260" s="1" t="s">
        <v>1274</v>
      </c>
      <c r="G260" s="1" t="s">
        <v>1145</v>
      </c>
      <c r="H260" t="str">
        <f t="shared" si="12"/>
        <v>745402/449044337</v>
      </c>
      <c r="I260" t="str">
        <f>IFERROR(VLOOKUP(H260,'porgyn kniha propuštění'!K:K,1,FALSE),"")</f>
        <v>745402/449044337</v>
      </c>
      <c r="J260">
        <f t="shared" si="13"/>
        <v>0</v>
      </c>
      <c r="K260" s="1" t="str">
        <f t="shared" si="14"/>
        <v>7454024490</v>
      </c>
      <c r="M260">
        <f>SUMIFS('porgyn kniha propuštění'!A:A,'porgyn kniha propuštění'!E:E,'porgyn kniha příjmů'!C260,'porgyn kniha propuštění'!G:G,E260)</f>
        <v>1</v>
      </c>
    </row>
    <row r="261" spans="1:13" x14ac:dyDescent="0.25">
      <c r="A261" s="1" t="s">
        <v>356</v>
      </c>
      <c r="B261" s="1" t="s">
        <v>355</v>
      </c>
      <c r="C261" s="1" t="s">
        <v>354</v>
      </c>
      <c r="D261" s="1" t="s">
        <v>1</v>
      </c>
      <c r="E261" s="2">
        <v>44336</v>
      </c>
      <c r="F261" s="1" t="s">
        <v>1273</v>
      </c>
      <c r="G261" s="1" t="s">
        <v>1208</v>
      </c>
      <c r="H261" t="str">
        <f t="shared" si="12"/>
        <v>715215/530744336</v>
      </c>
      <c r="I261" t="str">
        <f>IFERROR(VLOOKUP(H261,'porgyn kniha propuštění'!K:K,1,FALSE),"")</f>
        <v>715215/530744336</v>
      </c>
      <c r="J261">
        <f t="shared" si="13"/>
        <v>0</v>
      </c>
      <c r="K261" s="1" t="str">
        <f t="shared" si="14"/>
        <v>7152155307</v>
      </c>
      <c r="M261">
        <f>SUMIFS('porgyn kniha propuštění'!A:A,'porgyn kniha propuštění'!E:E,'porgyn kniha příjmů'!C261,'porgyn kniha propuštění'!G:G,E261)</f>
        <v>1</v>
      </c>
    </row>
    <row r="262" spans="1:13" x14ac:dyDescent="0.25">
      <c r="A262" s="1" t="s">
        <v>352</v>
      </c>
      <c r="B262" s="1" t="s">
        <v>351</v>
      </c>
      <c r="C262" s="1" t="s">
        <v>350</v>
      </c>
      <c r="D262" s="1" t="s">
        <v>6</v>
      </c>
      <c r="E262" s="2">
        <v>44323</v>
      </c>
      <c r="F262" s="1" t="s">
        <v>1272</v>
      </c>
      <c r="G262" s="1" t="s">
        <v>1169</v>
      </c>
      <c r="H262" t="str">
        <f t="shared" si="12"/>
        <v>945823/573244323</v>
      </c>
      <c r="I262" t="str">
        <f>IFERROR(VLOOKUP(H262,'porgyn kniha propuštění'!K:K,1,FALSE),"")</f>
        <v>945823/573244323</v>
      </c>
      <c r="J262">
        <f t="shared" si="13"/>
        <v>0</v>
      </c>
      <c r="K262" s="1" t="str">
        <f t="shared" si="14"/>
        <v>9458235732</v>
      </c>
      <c r="M262">
        <f>SUMIFS('porgyn kniha propuštění'!A:A,'porgyn kniha propuštění'!E:E,'porgyn kniha příjmů'!C262,'porgyn kniha propuštění'!G:G,E262)</f>
        <v>1</v>
      </c>
    </row>
    <row r="263" spans="1:13" x14ac:dyDescent="0.25">
      <c r="A263" s="1" t="s">
        <v>349</v>
      </c>
      <c r="B263" s="1" t="s">
        <v>348</v>
      </c>
      <c r="C263" s="1" t="s">
        <v>347</v>
      </c>
      <c r="D263" s="1" t="s">
        <v>1</v>
      </c>
      <c r="E263" s="2">
        <v>44321</v>
      </c>
      <c r="F263" s="1" t="s">
        <v>1271</v>
      </c>
      <c r="G263" s="1" t="s">
        <v>1153</v>
      </c>
      <c r="H263" t="str">
        <f t="shared" si="12"/>
        <v>675817/006744321</v>
      </c>
      <c r="I263" t="str">
        <f>IFERROR(VLOOKUP(H263,'porgyn kniha propuštění'!K:K,1,FALSE),"")</f>
        <v>675817/006744321</v>
      </c>
      <c r="J263">
        <f t="shared" si="13"/>
        <v>0</v>
      </c>
      <c r="K263" s="1" t="str">
        <f t="shared" si="14"/>
        <v>6758170067</v>
      </c>
      <c r="M263">
        <f>SUMIFS('porgyn kniha propuštění'!A:A,'porgyn kniha propuštění'!E:E,'porgyn kniha příjmů'!C263,'porgyn kniha propuštění'!G:G,E263)</f>
        <v>1</v>
      </c>
    </row>
    <row r="264" spans="1:13" x14ac:dyDescent="0.25">
      <c r="A264" s="1" t="s">
        <v>1270</v>
      </c>
      <c r="B264" s="1" t="s">
        <v>1269</v>
      </c>
      <c r="C264" s="1" t="s">
        <v>1268</v>
      </c>
      <c r="D264" s="1" t="s">
        <v>6</v>
      </c>
      <c r="E264" s="2">
        <v>44347</v>
      </c>
      <c r="F264" s="1" t="s">
        <v>1230</v>
      </c>
      <c r="G264" s="1" t="s">
        <v>1158</v>
      </c>
      <c r="H264" t="str">
        <f t="shared" si="12"/>
        <v>805819/568444347</v>
      </c>
      <c r="I264" t="str">
        <f>IFERROR(VLOOKUP(H264,'porgyn kniha propuštění'!K:K,1,FALSE),"")</f>
        <v>805819/568444347</v>
      </c>
      <c r="J264">
        <f t="shared" si="13"/>
        <v>0</v>
      </c>
      <c r="K264" s="1" t="str">
        <f t="shared" si="14"/>
        <v>8058195684</v>
      </c>
      <c r="M264">
        <v>0</v>
      </c>
    </row>
    <row r="265" spans="1:13" x14ac:dyDescent="0.25">
      <c r="A265" s="1" t="s">
        <v>342</v>
      </c>
      <c r="B265" s="1" t="s">
        <v>341</v>
      </c>
      <c r="C265" s="1" t="s">
        <v>340</v>
      </c>
      <c r="D265" s="1" t="s">
        <v>6</v>
      </c>
      <c r="E265" s="2">
        <v>44330</v>
      </c>
      <c r="F265" s="1" t="s">
        <v>1267</v>
      </c>
      <c r="G265" s="1" t="s">
        <v>1145</v>
      </c>
      <c r="H265" t="str">
        <f t="shared" si="12"/>
        <v>875829/442444330</v>
      </c>
      <c r="I265" t="str">
        <f>IFERROR(VLOOKUP(H265,'porgyn kniha propuštění'!K:K,1,FALSE),"")</f>
        <v>875829/442444330</v>
      </c>
      <c r="J265">
        <f t="shared" si="13"/>
        <v>0</v>
      </c>
      <c r="K265" s="1" t="str">
        <f t="shared" si="14"/>
        <v>8758294424</v>
      </c>
      <c r="M265">
        <f>SUMIFS('porgyn kniha propuštění'!A:A,'porgyn kniha propuštění'!E:E,'porgyn kniha příjmů'!C265,'porgyn kniha propuštění'!G:G,E265)</f>
        <v>1</v>
      </c>
    </row>
    <row r="266" spans="1:13" x14ac:dyDescent="0.25">
      <c r="A266" s="1" t="s">
        <v>336</v>
      </c>
      <c r="B266" s="1" t="s">
        <v>335</v>
      </c>
      <c r="C266" s="1" t="s">
        <v>334</v>
      </c>
      <c r="D266" s="1" t="s">
        <v>6</v>
      </c>
      <c r="E266" s="2">
        <v>44321</v>
      </c>
      <c r="F266" s="1" t="s">
        <v>1266</v>
      </c>
      <c r="G266" s="1" t="s">
        <v>1145</v>
      </c>
      <c r="H266" t="str">
        <f t="shared" si="12"/>
        <v>955524/575544321</v>
      </c>
      <c r="I266" t="str">
        <f>IFERROR(VLOOKUP(H266,'porgyn kniha propuštění'!K:K,1,FALSE),"")</f>
        <v>955524/575544321</v>
      </c>
      <c r="J266">
        <f t="shared" si="13"/>
        <v>0</v>
      </c>
      <c r="K266" s="1" t="str">
        <f t="shared" si="14"/>
        <v>9555245755</v>
      </c>
      <c r="M266">
        <f>SUMIFS('porgyn kniha propuštění'!A:A,'porgyn kniha propuštění'!E:E,'porgyn kniha příjmů'!C266,'porgyn kniha propuštění'!G:G,E266)</f>
        <v>1</v>
      </c>
    </row>
    <row r="267" spans="1:13" x14ac:dyDescent="0.25">
      <c r="A267" s="1" t="s">
        <v>333</v>
      </c>
      <c r="B267" s="1" t="s">
        <v>332</v>
      </c>
      <c r="C267" s="1" t="s">
        <v>331</v>
      </c>
      <c r="D267" s="1" t="s">
        <v>6</v>
      </c>
      <c r="E267" s="2">
        <v>44342</v>
      </c>
      <c r="F267" s="1" t="s">
        <v>1265</v>
      </c>
      <c r="G267" s="1" t="s">
        <v>1145</v>
      </c>
      <c r="H267" t="str">
        <f t="shared" si="12"/>
        <v>775221/530644342</v>
      </c>
      <c r="I267" t="str">
        <f>IFERROR(VLOOKUP(H267,'porgyn kniha propuštění'!K:K,1,FALSE),"")</f>
        <v>775221/530644342</v>
      </c>
      <c r="J267">
        <f t="shared" si="13"/>
        <v>0</v>
      </c>
      <c r="K267" s="1" t="str">
        <f t="shared" si="14"/>
        <v>7752215306</v>
      </c>
      <c r="M267">
        <f>SUMIFS('porgyn kniha propuštění'!A:A,'porgyn kniha propuštění'!E:E,'porgyn kniha příjmů'!C267,'porgyn kniha propuštění'!G:G,E267)</f>
        <v>1</v>
      </c>
    </row>
    <row r="268" spans="1:13" x14ac:dyDescent="0.25">
      <c r="A268" s="1" t="s">
        <v>329</v>
      </c>
      <c r="B268" s="1" t="s">
        <v>328</v>
      </c>
      <c r="C268" s="1" t="s">
        <v>327</v>
      </c>
      <c r="D268" s="1" t="s">
        <v>1</v>
      </c>
      <c r="E268" s="2">
        <v>44327</v>
      </c>
      <c r="F268" s="1" t="s">
        <v>1264</v>
      </c>
      <c r="G268" s="1" t="s">
        <v>1158</v>
      </c>
      <c r="H268" t="str">
        <f t="shared" si="12"/>
        <v>775816/487644327</v>
      </c>
      <c r="I268" t="str">
        <f>IFERROR(VLOOKUP(H268,'porgyn kniha propuštění'!K:K,1,FALSE),"")</f>
        <v>775816/487644327</v>
      </c>
      <c r="J268">
        <f t="shared" si="13"/>
        <v>0</v>
      </c>
      <c r="K268" s="1" t="str">
        <f t="shared" si="14"/>
        <v>7758164876</v>
      </c>
      <c r="M268">
        <f>SUMIFS('porgyn kniha propuštění'!A:A,'porgyn kniha propuštění'!E:E,'porgyn kniha příjmů'!C268,'porgyn kniha propuštění'!G:G,E268)</f>
        <v>1</v>
      </c>
    </row>
    <row r="269" spans="1:13" x14ac:dyDescent="0.25">
      <c r="A269" s="1" t="s">
        <v>322</v>
      </c>
      <c r="B269" s="1" t="s">
        <v>321</v>
      </c>
      <c r="C269" s="1" t="s">
        <v>320</v>
      </c>
      <c r="D269" s="1" t="s">
        <v>6</v>
      </c>
      <c r="E269" s="2">
        <v>44332</v>
      </c>
      <c r="F269" s="1" t="s">
        <v>1263</v>
      </c>
      <c r="G269" s="1" t="s">
        <v>1145</v>
      </c>
      <c r="H269" t="str">
        <f t="shared" si="12"/>
        <v>935509/570644332</v>
      </c>
      <c r="I269" t="str">
        <f>IFERROR(VLOOKUP(H269,'porgyn kniha propuštění'!K:K,1,FALSE),"")</f>
        <v>935509/570644332</v>
      </c>
      <c r="J269">
        <f t="shared" si="13"/>
        <v>0</v>
      </c>
      <c r="K269" s="1" t="str">
        <f t="shared" si="14"/>
        <v>9355095706</v>
      </c>
      <c r="M269">
        <f>SUMIFS('porgyn kniha propuštění'!A:A,'porgyn kniha propuštění'!E:E,'porgyn kniha příjmů'!C269,'porgyn kniha propuštění'!G:G,E269)</f>
        <v>1</v>
      </c>
    </row>
    <row r="270" spans="1:13" x14ac:dyDescent="0.25">
      <c r="A270" s="1" t="s">
        <v>319</v>
      </c>
      <c r="B270" s="1" t="s">
        <v>317</v>
      </c>
      <c r="C270" s="1" t="s">
        <v>316</v>
      </c>
      <c r="D270" s="1" t="s">
        <v>6</v>
      </c>
      <c r="E270" s="2">
        <v>44336</v>
      </c>
      <c r="F270" s="1" t="s">
        <v>1262</v>
      </c>
      <c r="G270" s="1" t="s">
        <v>1169</v>
      </c>
      <c r="H270" t="str">
        <f t="shared" si="12"/>
        <v>896224/607344336</v>
      </c>
      <c r="I270" t="str">
        <f>IFERROR(VLOOKUP(H270,'porgyn kniha propuštění'!K:K,1,FALSE),"")</f>
        <v>896224/607344336</v>
      </c>
      <c r="J270">
        <f t="shared" si="13"/>
        <v>0</v>
      </c>
      <c r="K270" s="1" t="str">
        <f t="shared" si="14"/>
        <v>8962246073</v>
      </c>
      <c r="M270">
        <f>SUMIFS('porgyn kniha propuštění'!A:A,'porgyn kniha propuštění'!E:E,'porgyn kniha příjmů'!C270,'porgyn kniha propuštění'!G:G,E270)</f>
        <v>1</v>
      </c>
    </row>
    <row r="271" spans="1:13" x14ac:dyDescent="0.25">
      <c r="A271" s="1" t="s">
        <v>318</v>
      </c>
      <c r="B271" s="1" t="s">
        <v>317</v>
      </c>
      <c r="C271" s="1" t="s">
        <v>316</v>
      </c>
      <c r="D271" s="1" t="s">
        <v>429</v>
      </c>
      <c r="E271" s="2">
        <v>44323</v>
      </c>
      <c r="F271" s="1" t="s">
        <v>1261</v>
      </c>
      <c r="G271" s="1" t="s">
        <v>1169</v>
      </c>
      <c r="H271" t="str">
        <f t="shared" si="12"/>
        <v>896224/607344323</v>
      </c>
      <c r="I271" t="str">
        <f>IFERROR(VLOOKUP(H271,'porgyn kniha propuštění'!K:K,1,FALSE),"")</f>
        <v>896224/607344323</v>
      </c>
      <c r="J271">
        <f t="shared" si="13"/>
        <v>0</v>
      </c>
      <c r="K271" s="1" t="str">
        <f t="shared" si="14"/>
        <v>8962246073</v>
      </c>
      <c r="M271">
        <f>SUMIFS('porgyn kniha propuštění'!A:A,'porgyn kniha propuštění'!E:E,'porgyn kniha příjmů'!C271,'porgyn kniha propuštění'!G:G,E271)</f>
        <v>1</v>
      </c>
    </row>
    <row r="272" spans="1:13" x14ac:dyDescent="0.25">
      <c r="A272" s="1" t="s">
        <v>315</v>
      </c>
      <c r="B272" s="1" t="s">
        <v>314</v>
      </c>
      <c r="C272" s="1" t="s">
        <v>313</v>
      </c>
      <c r="D272" s="1" t="s">
        <v>6</v>
      </c>
      <c r="E272" s="2">
        <v>44320</v>
      </c>
      <c r="F272" s="1" t="s">
        <v>1260</v>
      </c>
      <c r="G272" s="1" t="s">
        <v>1169</v>
      </c>
      <c r="H272" t="str">
        <f t="shared" si="12"/>
        <v>875227/578544320</v>
      </c>
      <c r="I272" t="str">
        <f>IFERROR(VLOOKUP(H272,'porgyn kniha propuštění'!K:K,1,FALSE),"")</f>
        <v>875227/578544320</v>
      </c>
      <c r="J272">
        <f t="shared" si="13"/>
        <v>0</v>
      </c>
      <c r="K272" s="1" t="str">
        <f t="shared" si="14"/>
        <v>8752275785</v>
      </c>
      <c r="M272">
        <f>SUMIFS('porgyn kniha propuštění'!A:A,'porgyn kniha propuštění'!E:E,'porgyn kniha příjmů'!C272,'porgyn kniha propuštění'!G:G,E272)</f>
        <v>1</v>
      </c>
    </row>
    <row r="273" spans="1:13" x14ac:dyDescent="0.25">
      <c r="A273" s="1" t="s">
        <v>312</v>
      </c>
      <c r="B273" s="1" t="s">
        <v>311</v>
      </c>
      <c r="C273" s="1" t="s">
        <v>310</v>
      </c>
      <c r="D273" s="1" t="s">
        <v>6</v>
      </c>
      <c r="E273" s="2">
        <v>44320</v>
      </c>
      <c r="F273" s="1" t="s">
        <v>1254</v>
      </c>
      <c r="G273" s="1" t="s">
        <v>1169</v>
      </c>
      <c r="H273" t="str">
        <f t="shared" si="12"/>
        <v>895123/606344320</v>
      </c>
      <c r="I273" t="str">
        <f>IFERROR(VLOOKUP(H273,'porgyn kniha propuštění'!K:K,1,FALSE),"")</f>
        <v>895123/606344320</v>
      </c>
      <c r="J273">
        <f t="shared" si="13"/>
        <v>0</v>
      </c>
      <c r="K273" s="1" t="str">
        <f t="shared" si="14"/>
        <v>8951236063</v>
      </c>
      <c r="M273">
        <f>SUMIFS('porgyn kniha propuštění'!A:A,'porgyn kniha propuštění'!E:E,'porgyn kniha příjmů'!C273,'porgyn kniha propuštění'!G:G,E273)</f>
        <v>1</v>
      </c>
    </row>
    <row r="274" spans="1:13" x14ac:dyDescent="0.25">
      <c r="A274" s="1" t="s">
        <v>309</v>
      </c>
      <c r="B274" s="1" t="s">
        <v>308</v>
      </c>
      <c r="C274" s="1" t="s">
        <v>307</v>
      </c>
      <c r="D274" s="1" t="s">
        <v>6</v>
      </c>
      <c r="E274" s="2">
        <v>44330</v>
      </c>
      <c r="F274" s="1" t="s">
        <v>1259</v>
      </c>
      <c r="G274" s="1" t="s">
        <v>1158</v>
      </c>
      <c r="H274" t="str">
        <f t="shared" si="12"/>
        <v>906221/607544330</v>
      </c>
      <c r="I274" t="str">
        <f>IFERROR(VLOOKUP(H274,'porgyn kniha propuštění'!K:K,1,FALSE),"")</f>
        <v>906221/607544330</v>
      </c>
      <c r="J274">
        <f t="shared" si="13"/>
        <v>0</v>
      </c>
      <c r="K274" s="1" t="str">
        <f t="shared" si="14"/>
        <v>9062216075</v>
      </c>
      <c r="M274">
        <f>SUMIFS('porgyn kniha propuštění'!A:A,'porgyn kniha propuštění'!E:E,'porgyn kniha příjmů'!C274,'porgyn kniha propuštění'!G:G,E274)</f>
        <v>1</v>
      </c>
    </row>
    <row r="275" spans="1:13" x14ac:dyDescent="0.25">
      <c r="A275" s="1" t="s">
        <v>1258</v>
      </c>
      <c r="B275" s="1" t="s">
        <v>1257</v>
      </c>
      <c r="C275" s="1" t="s">
        <v>1256</v>
      </c>
      <c r="D275" s="1" t="s">
        <v>1</v>
      </c>
      <c r="E275" s="2">
        <v>44347</v>
      </c>
      <c r="F275" s="1" t="s">
        <v>1255</v>
      </c>
      <c r="G275" s="1" t="s">
        <v>1158</v>
      </c>
      <c r="H275" t="str">
        <f t="shared" si="12"/>
        <v>575701/052344347</v>
      </c>
      <c r="I275" t="str">
        <f>IFERROR(VLOOKUP(H275,'porgyn kniha propuštění'!K:K,1,FALSE),"")</f>
        <v>575701/052344347</v>
      </c>
      <c r="J275">
        <f t="shared" si="13"/>
        <v>0</v>
      </c>
      <c r="K275" s="1" t="str">
        <f t="shared" si="14"/>
        <v>5757010523</v>
      </c>
      <c r="M275">
        <v>0</v>
      </c>
    </row>
    <row r="276" spans="1:13" x14ac:dyDescent="0.25">
      <c r="A276" s="1" t="s">
        <v>306</v>
      </c>
      <c r="B276" s="1" t="s">
        <v>305</v>
      </c>
      <c r="C276" s="1" t="s">
        <v>304</v>
      </c>
      <c r="D276" s="1" t="s">
        <v>6</v>
      </c>
      <c r="E276" s="2">
        <v>44333</v>
      </c>
      <c r="F276" s="1" t="s">
        <v>1254</v>
      </c>
      <c r="G276" s="1" t="s">
        <v>1153</v>
      </c>
      <c r="H276" t="str">
        <f t="shared" si="12"/>
        <v>846205/533844333</v>
      </c>
      <c r="I276" t="str">
        <f>IFERROR(VLOOKUP(H276,'porgyn kniha propuštění'!K:K,1,FALSE),"")</f>
        <v>846205/533844333</v>
      </c>
      <c r="J276">
        <f t="shared" si="13"/>
        <v>0</v>
      </c>
      <c r="K276" s="1" t="str">
        <f t="shared" si="14"/>
        <v>8462055338</v>
      </c>
      <c r="M276">
        <f>SUMIFS('porgyn kniha propuštění'!A:A,'porgyn kniha propuštění'!E:E,'porgyn kniha příjmů'!C276,'porgyn kniha propuštění'!G:G,E276)</f>
        <v>1</v>
      </c>
    </row>
    <row r="277" spans="1:13" x14ac:dyDescent="0.25">
      <c r="A277" s="1" t="s">
        <v>1253</v>
      </c>
      <c r="B277" s="1" t="s">
        <v>1252</v>
      </c>
      <c r="C277" s="1" t="s">
        <v>1251</v>
      </c>
      <c r="D277" s="1" t="s">
        <v>1</v>
      </c>
      <c r="E277" s="2">
        <v>44345</v>
      </c>
      <c r="F277" s="1" t="s">
        <v>1250</v>
      </c>
      <c r="G277" s="1" t="s">
        <v>1208</v>
      </c>
      <c r="H277" t="str">
        <f t="shared" si="12"/>
        <v>815915/516944345</v>
      </c>
      <c r="I277" t="str">
        <f>IFERROR(VLOOKUP(H277,'porgyn kniha propuštění'!K:K,1,FALSE),"")</f>
        <v>815915/516944345</v>
      </c>
      <c r="J277">
        <f t="shared" si="13"/>
        <v>0</v>
      </c>
      <c r="K277" s="1" t="str">
        <f t="shared" si="14"/>
        <v>8159155169</v>
      </c>
      <c r="M277">
        <v>0</v>
      </c>
    </row>
    <row r="278" spans="1:13" x14ac:dyDescent="0.25">
      <c r="A278" s="1" t="s">
        <v>303</v>
      </c>
      <c r="B278" s="1" t="s">
        <v>302</v>
      </c>
      <c r="C278" s="1" t="s">
        <v>301</v>
      </c>
      <c r="D278" s="1" t="s">
        <v>1</v>
      </c>
      <c r="E278" s="2">
        <v>44337</v>
      </c>
      <c r="F278" s="1" t="s">
        <v>1249</v>
      </c>
      <c r="G278" s="1" t="s">
        <v>1158</v>
      </c>
      <c r="H278" t="str">
        <f t="shared" si="12"/>
        <v>935610/615544337</v>
      </c>
      <c r="I278" t="str">
        <f>IFERROR(VLOOKUP(H278,'porgyn kniha propuštění'!K:K,1,FALSE),"")</f>
        <v>935610/615544337</v>
      </c>
      <c r="J278">
        <f t="shared" si="13"/>
        <v>0</v>
      </c>
      <c r="K278" s="1" t="str">
        <f t="shared" si="14"/>
        <v>9356106155</v>
      </c>
      <c r="M278">
        <f>SUMIFS('porgyn kniha propuštění'!A:A,'porgyn kniha propuštění'!E:E,'porgyn kniha příjmů'!C278,'porgyn kniha propuštění'!G:G,E278)</f>
        <v>1</v>
      </c>
    </row>
    <row r="279" spans="1:13" x14ac:dyDescent="0.25">
      <c r="A279" s="1" t="s">
        <v>299</v>
      </c>
      <c r="B279" s="1" t="s">
        <v>298</v>
      </c>
      <c r="C279" s="1" t="s">
        <v>297</v>
      </c>
      <c r="D279" s="1" t="s">
        <v>1</v>
      </c>
      <c r="E279" s="2">
        <v>44340</v>
      </c>
      <c r="F279" s="1" t="s">
        <v>1248</v>
      </c>
      <c r="G279" s="1" t="s">
        <v>1153</v>
      </c>
      <c r="H279" t="str">
        <f t="shared" si="12"/>
        <v>905423/609244340</v>
      </c>
      <c r="I279" t="str">
        <f>IFERROR(VLOOKUP(H279,'porgyn kniha propuštění'!K:K,1,FALSE),"")</f>
        <v>905423/609244340</v>
      </c>
      <c r="J279">
        <f t="shared" si="13"/>
        <v>0</v>
      </c>
      <c r="K279" s="1" t="str">
        <f t="shared" si="14"/>
        <v>9054236092</v>
      </c>
      <c r="M279">
        <f>SUMIFS('porgyn kniha propuštění'!A:A,'porgyn kniha propuštění'!E:E,'porgyn kniha příjmů'!C279,'porgyn kniha propuštění'!G:G,E279)</f>
        <v>1</v>
      </c>
    </row>
    <row r="280" spans="1:13" x14ac:dyDescent="0.25">
      <c r="A280" s="1" t="s">
        <v>295</v>
      </c>
      <c r="B280" s="1" t="s">
        <v>294</v>
      </c>
      <c r="C280" s="1" t="s">
        <v>293</v>
      </c>
      <c r="D280" s="1" t="s">
        <v>6</v>
      </c>
      <c r="E280" s="2">
        <v>44333</v>
      </c>
      <c r="F280" s="1" t="s">
        <v>1247</v>
      </c>
      <c r="G280" s="1" t="s">
        <v>1145</v>
      </c>
      <c r="H280" t="str">
        <f t="shared" si="12"/>
        <v>835926/532144333</v>
      </c>
      <c r="I280" t="str">
        <f>IFERROR(VLOOKUP(H280,'porgyn kniha propuštění'!K:K,1,FALSE),"")</f>
        <v>835926/532144333</v>
      </c>
      <c r="J280">
        <f t="shared" si="13"/>
        <v>0</v>
      </c>
      <c r="K280" s="1" t="str">
        <f t="shared" si="14"/>
        <v>8359265321</v>
      </c>
      <c r="M280">
        <f>SUMIFS('porgyn kniha propuštění'!A:A,'porgyn kniha propuštění'!E:E,'porgyn kniha příjmů'!C280,'porgyn kniha propuštění'!G:G,E280)</f>
        <v>1</v>
      </c>
    </row>
    <row r="281" spans="1:13" x14ac:dyDescent="0.25">
      <c r="A281" s="1" t="s">
        <v>292</v>
      </c>
      <c r="B281" s="1" t="s">
        <v>291</v>
      </c>
      <c r="C281" s="1" t="s">
        <v>290</v>
      </c>
      <c r="D281" s="1" t="s">
        <v>6</v>
      </c>
      <c r="E281" s="2">
        <v>44328</v>
      </c>
      <c r="F281" s="1" t="s">
        <v>1246</v>
      </c>
      <c r="G281" s="1" t="s">
        <v>1145</v>
      </c>
      <c r="H281" t="str">
        <f t="shared" si="12"/>
        <v>875827/577944328</v>
      </c>
      <c r="I281" t="str">
        <f>IFERROR(VLOOKUP(H281,'porgyn kniha propuštění'!K:K,1,FALSE),"")</f>
        <v>875827/577944328</v>
      </c>
      <c r="J281">
        <f t="shared" si="13"/>
        <v>0</v>
      </c>
      <c r="K281" s="1" t="str">
        <f t="shared" si="14"/>
        <v>8758275779</v>
      </c>
      <c r="M281">
        <f>SUMIFS('porgyn kniha propuštění'!A:A,'porgyn kniha propuštění'!E:E,'porgyn kniha příjmů'!C281,'porgyn kniha propuštění'!G:G,E281)</f>
        <v>1</v>
      </c>
    </row>
    <row r="282" spans="1:13" x14ac:dyDescent="0.25">
      <c r="A282" s="1" t="s">
        <v>25</v>
      </c>
      <c r="B282" s="1" t="s">
        <v>24</v>
      </c>
      <c r="C282" s="1" t="s">
        <v>23</v>
      </c>
      <c r="D282" s="1" t="s">
        <v>6</v>
      </c>
      <c r="E282" s="2">
        <v>44331</v>
      </c>
      <c r="F282" s="1" t="s">
        <v>1245</v>
      </c>
      <c r="G282" s="1" t="s">
        <v>1145</v>
      </c>
      <c r="H282" t="str">
        <f t="shared" si="12"/>
        <v>886020/577244331</v>
      </c>
      <c r="I282" t="str">
        <f>IFERROR(VLOOKUP(H282,'porgyn kniha propuštění'!K:K,1,FALSE),"")</f>
        <v>886020/577244331</v>
      </c>
      <c r="J282">
        <f t="shared" si="13"/>
        <v>0</v>
      </c>
      <c r="K282" s="1" t="str">
        <f t="shared" si="14"/>
        <v>8860205772</v>
      </c>
      <c r="M282">
        <f>SUMIFS('porgyn kniha propuštění'!A:A,'porgyn kniha propuštění'!E:E,'porgyn kniha příjmů'!C282,'porgyn kniha propuštění'!G:G,E282)</f>
        <v>1</v>
      </c>
    </row>
    <row r="283" spans="1:13" x14ac:dyDescent="0.25">
      <c r="A283" s="1" t="s">
        <v>21</v>
      </c>
      <c r="B283" s="1" t="s">
        <v>20</v>
      </c>
      <c r="C283" s="1" t="s">
        <v>19</v>
      </c>
      <c r="D283" s="1" t="s">
        <v>1</v>
      </c>
      <c r="E283" s="2">
        <v>44323</v>
      </c>
      <c r="F283" s="1" t="s">
        <v>1244</v>
      </c>
      <c r="G283" s="1" t="s">
        <v>1145</v>
      </c>
      <c r="H283" t="str">
        <f t="shared" si="12"/>
        <v>705814/569944323</v>
      </c>
      <c r="I283" t="str">
        <f>IFERROR(VLOOKUP(H283,'porgyn kniha propuštění'!K:K,1,FALSE),"")</f>
        <v>705814/569944323</v>
      </c>
      <c r="J283">
        <f t="shared" si="13"/>
        <v>0</v>
      </c>
      <c r="K283" s="1" t="str">
        <f t="shared" si="14"/>
        <v>7058145699</v>
      </c>
      <c r="M283">
        <f>SUMIFS('porgyn kniha propuštění'!A:A,'porgyn kniha propuštění'!E:E,'porgyn kniha příjmů'!C283,'porgyn kniha propuštění'!G:G,E283)</f>
        <v>1</v>
      </c>
    </row>
    <row r="284" spans="1:13" x14ac:dyDescent="0.25">
      <c r="A284" s="1" t="s">
        <v>1243</v>
      </c>
      <c r="B284" s="1" t="s">
        <v>16</v>
      </c>
      <c r="C284" s="1" t="s">
        <v>15</v>
      </c>
      <c r="D284" s="1" t="s">
        <v>1</v>
      </c>
      <c r="E284" s="2">
        <v>44321</v>
      </c>
      <c r="F284" s="1" t="s">
        <v>1242</v>
      </c>
      <c r="G284" s="1" t="s">
        <v>1150</v>
      </c>
      <c r="H284" t="str">
        <f t="shared" si="12"/>
        <v>446101/13444321</v>
      </c>
      <c r="I284" t="str">
        <f>IFERROR(VLOOKUP(H284,'porgyn kniha propuštění'!K:K,1,FALSE),"")</f>
        <v>446101/13444321</v>
      </c>
      <c r="J284">
        <f t="shared" si="13"/>
        <v>0</v>
      </c>
      <c r="K284" s="1" t="str">
        <f t="shared" si="14"/>
        <v>446101134</v>
      </c>
      <c r="M284">
        <v>0</v>
      </c>
    </row>
    <row r="285" spans="1:13" x14ac:dyDescent="0.25">
      <c r="A285" s="1" t="s">
        <v>13</v>
      </c>
      <c r="B285" s="1" t="s">
        <v>12</v>
      </c>
      <c r="C285" s="1" t="s">
        <v>11</v>
      </c>
      <c r="D285" s="1" t="s">
        <v>6</v>
      </c>
      <c r="E285" s="2">
        <v>44336</v>
      </c>
      <c r="F285" s="1" t="s">
        <v>1241</v>
      </c>
      <c r="G285" s="1" t="s">
        <v>1145</v>
      </c>
      <c r="H285" t="str">
        <f t="shared" si="12"/>
        <v>905805/571044336</v>
      </c>
      <c r="I285" t="str">
        <f>IFERROR(VLOOKUP(H285,'porgyn kniha propuštění'!K:K,1,FALSE),"")</f>
        <v>905805/571044336</v>
      </c>
      <c r="J285">
        <f t="shared" si="13"/>
        <v>0</v>
      </c>
      <c r="K285" s="1" t="str">
        <f t="shared" si="14"/>
        <v>9058055710</v>
      </c>
      <c r="M285">
        <f>SUMIFS('porgyn kniha propuštění'!A:A,'porgyn kniha propuštění'!E:E,'porgyn kniha příjmů'!C285,'porgyn kniha propuštění'!G:G,E285)</f>
        <v>1</v>
      </c>
    </row>
    <row r="286" spans="1:13" x14ac:dyDescent="0.25">
      <c r="A286" s="1" t="s">
        <v>1240</v>
      </c>
      <c r="B286" s="1" t="s">
        <v>1239</v>
      </c>
      <c r="C286" s="1" t="s">
        <v>1238</v>
      </c>
      <c r="D286" s="1" t="s">
        <v>6</v>
      </c>
      <c r="E286" s="2">
        <v>44343</v>
      </c>
      <c r="F286" s="1" t="s">
        <v>1237</v>
      </c>
      <c r="G286" s="1" t="s">
        <v>1158</v>
      </c>
      <c r="H286" t="str">
        <f t="shared" si="12"/>
        <v>805312/570744343</v>
      </c>
      <c r="I286" t="str">
        <f>IFERROR(VLOOKUP(H286,'porgyn kniha propuštění'!K:K,1,FALSE),"")</f>
        <v>805312/570744343</v>
      </c>
      <c r="J286">
        <f t="shared" si="13"/>
        <v>0</v>
      </c>
      <c r="K286" s="1" t="str">
        <f t="shared" si="14"/>
        <v>8053125707</v>
      </c>
      <c r="M286">
        <v>0</v>
      </c>
    </row>
    <row r="287" spans="1:13" x14ac:dyDescent="0.25">
      <c r="A287" s="1" t="s">
        <v>9</v>
      </c>
      <c r="B287" s="1" t="s">
        <v>8</v>
      </c>
      <c r="C287" s="1" t="s">
        <v>7</v>
      </c>
      <c r="D287" s="1" t="s">
        <v>6</v>
      </c>
      <c r="E287" s="2">
        <v>44319</v>
      </c>
      <c r="F287" s="1" t="s">
        <v>1236</v>
      </c>
      <c r="G287" s="1" t="s">
        <v>1145</v>
      </c>
      <c r="H287" t="str">
        <f t="shared" si="12"/>
        <v>895301/575344319</v>
      </c>
      <c r="I287" t="str">
        <f>IFERROR(VLOOKUP(H287,'porgyn kniha propuštění'!K:K,1,FALSE),"")</f>
        <v>895301/575344319</v>
      </c>
      <c r="J287">
        <f t="shared" si="13"/>
        <v>0</v>
      </c>
      <c r="K287" s="1" t="str">
        <f t="shared" si="14"/>
        <v>8953015753</v>
      </c>
      <c r="M287">
        <f>SUMIFS('porgyn kniha propuštění'!A:A,'porgyn kniha propuštění'!E:E,'porgyn kniha příjmů'!C287,'porgyn kniha propuštění'!G:G,E287)</f>
        <v>1</v>
      </c>
    </row>
    <row r="288" spans="1:13" x14ac:dyDescent="0.25">
      <c r="A288" s="1" t="s">
        <v>4</v>
      </c>
      <c r="B288" s="1" t="s">
        <v>3</v>
      </c>
      <c r="C288" s="1" t="s">
        <v>2</v>
      </c>
      <c r="D288" s="1" t="s">
        <v>1</v>
      </c>
      <c r="E288" s="2">
        <v>44331</v>
      </c>
      <c r="F288" s="1" t="s">
        <v>1235</v>
      </c>
      <c r="G288" s="1" t="s">
        <v>1169</v>
      </c>
      <c r="H288" t="str">
        <f t="shared" si="12"/>
        <v>865928/576744331</v>
      </c>
      <c r="I288" t="str">
        <f>IFERROR(VLOOKUP(H288,'porgyn kniha propuštění'!K:K,1,FALSE),"")</f>
        <v>865928/576744331</v>
      </c>
      <c r="J288">
        <f t="shared" si="13"/>
        <v>0</v>
      </c>
      <c r="K288" s="1" t="str">
        <f t="shared" si="14"/>
        <v>8659285767</v>
      </c>
      <c r="M288">
        <f>SUMIFS('porgyn kniha propuštění'!A:A,'porgyn kniha propuštění'!E:E,'porgyn kniha příjmů'!C288,'porgyn kniha propuštění'!G:G,E288)</f>
        <v>1</v>
      </c>
    </row>
    <row r="289" spans="1:13" x14ac:dyDescent="0.25">
      <c r="A289" s="1" t="s">
        <v>269</v>
      </c>
      <c r="B289" s="1" t="s">
        <v>268</v>
      </c>
      <c r="C289" s="1" t="s">
        <v>267</v>
      </c>
      <c r="D289" s="1" t="s">
        <v>6</v>
      </c>
      <c r="E289" s="2">
        <v>44323</v>
      </c>
      <c r="F289" s="1" t="s">
        <v>1234</v>
      </c>
      <c r="G289" s="1" t="s">
        <v>1145</v>
      </c>
      <c r="H289" t="str">
        <f t="shared" si="12"/>
        <v>915421/574144323</v>
      </c>
      <c r="I289" t="str">
        <f>IFERROR(VLOOKUP(H289,'porgyn kniha propuštění'!K:K,1,FALSE),"")</f>
        <v>915421/574144323</v>
      </c>
      <c r="J289">
        <f t="shared" si="13"/>
        <v>0</v>
      </c>
      <c r="K289" s="1" t="str">
        <f t="shared" si="14"/>
        <v>9154215741</v>
      </c>
      <c r="M289">
        <f>SUMIFS('porgyn kniha propuštění'!A:A,'porgyn kniha propuštění'!E:E,'porgyn kniha příjmů'!C289,'porgyn kniha propuštění'!G:G,E289)</f>
        <v>1</v>
      </c>
    </row>
    <row r="290" spans="1:13" x14ac:dyDescent="0.25">
      <c r="A290" s="1" t="s">
        <v>1233</v>
      </c>
      <c r="B290" s="1" t="s">
        <v>265</v>
      </c>
      <c r="C290" s="1" t="s">
        <v>264</v>
      </c>
      <c r="D290" s="1" t="s">
        <v>6</v>
      </c>
      <c r="E290" s="2">
        <v>44339</v>
      </c>
      <c r="F290" s="1" t="s">
        <v>1232</v>
      </c>
      <c r="G290" s="1" t="s">
        <v>1158</v>
      </c>
      <c r="H290" t="str">
        <f t="shared" si="12"/>
        <v>945302/459244339</v>
      </c>
      <c r="I290" t="str">
        <f>IFERROR(VLOOKUP(H290,'porgyn kniha propuštění'!K:K,1,FALSE),"")</f>
        <v>945302/459244339</v>
      </c>
      <c r="J290">
        <f t="shared" si="13"/>
        <v>0</v>
      </c>
      <c r="K290" s="1" t="str">
        <f t="shared" si="14"/>
        <v>9453024592</v>
      </c>
      <c r="M290">
        <v>0</v>
      </c>
    </row>
    <row r="291" spans="1:13" x14ac:dyDescent="0.25">
      <c r="A291" s="1" t="s">
        <v>262</v>
      </c>
      <c r="B291" s="1" t="s">
        <v>261</v>
      </c>
      <c r="C291" s="1" t="s">
        <v>260</v>
      </c>
      <c r="D291" s="1" t="s">
        <v>1</v>
      </c>
      <c r="E291" s="2">
        <v>44334</v>
      </c>
      <c r="F291" s="1" t="s">
        <v>1175</v>
      </c>
      <c r="G291" s="1" t="s">
        <v>1208</v>
      </c>
      <c r="H291" t="str">
        <f t="shared" si="12"/>
        <v>586009/168844334</v>
      </c>
      <c r="I291" t="str">
        <f>IFERROR(VLOOKUP(H291,'porgyn kniha propuštění'!K:K,1,FALSE),"")</f>
        <v>586009/168844334</v>
      </c>
      <c r="J291">
        <f t="shared" si="13"/>
        <v>0</v>
      </c>
      <c r="K291" s="1" t="str">
        <f t="shared" si="14"/>
        <v>5860091688</v>
      </c>
      <c r="M291">
        <f>SUMIFS('porgyn kniha propuštění'!A:A,'porgyn kniha propuštění'!E:E,'porgyn kniha příjmů'!C291,'porgyn kniha propuštění'!G:G,E291)</f>
        <v>1</v>
      </c>
    </row>
    <row r="292" spans="1:13" x14ac:dyDescent="0.25">
      <c r="A292" s="1" t="s">
        <v>258</v>
      </c>
      <c r="B292" s="1" t="s">
        <v>257</v>
      </c>
      <c r="C292" s="1" t="s">
        <v>256</v>
      </c>
      <c r="D292" s="1" t="s">
        <v>6</v>
      </c>
      <c r="E292" s="2">
        <v>44342</v>
      </c>
      <c r="F292" s="1" t="s">
        <v>1231</v>
      </c>
      <c r="G292" s="1" t="s">
        <v>1158</v>
      </c>
      <c r="H292" t="str">
        <f t="shared" si="12"/>
        <v>885317/616744342</v>
      </c>
      <c r="I292" t="str">
        <f>IFERROR(VLOOKUP(H292,'porgyn kniha propuštění'!K:K,1,FALSE),"")</f>
        <v>885317/616744342</v>
      </c>
      <c r="J292">
        <f t="shared" si="13"/>
        <v>0</v>
      </c>
      <c r="K292" s="1" t="str">
        <f t="shared" si="14"/>
        <v>8853176167</v>
      </c>
      <c r="M292">
        <f>SUMIFS('porgyn kniha propuštění'!A:A,'porgyn kniha propuštění'!E:E,'porgyn kniha příjmů'!C292,'porgyn kniha propuštění'!G:G,E292)</f>
        <v>1</v>
      </c>
    </row>
    <row r="293" spans="1:13" x14ac:dyDescent="0.25">
      <c r="A293" s="1" t="s">
        <v>254</v>
      </c>
      <c r="B293" s="1" t="s">
        <v>253</v>
      </c>
      <c r="C293" s="1" t="s">
        <v>252</v>
      </c>
      <c r="D293" s="1" t="s">
        <v>6</v>
      </c>
      <c r="E293" s="2">
        <v>44346</v>
      </c>
      <c r="F293" s="1" t="s">
        <v>1230</v>
      </c>
      <c r="G293" s="1" t="s">
        <v>1158</v>
      </c>
      <c r="H293" t="str">
        <f t="shared" si="12"/>
        <v>936022/529244346</v>
      </c>
      <c r="I293" t="str">
        <f>IFERROR(VLOOKUP(H293,'porgyn kniha propuštění'!K:K,1,FALSE),"")</f>
        <v>936022/529244346</v>
      </c>
      <c r="J293">
        <f t="shared" si="13"/>
        <v>0</v>
      </c>
      <c r="K293" s="1" t="str">
        <f t="shared" si="14"/>
        <v>9360225292</v>
      </c>
      <c r="M293">
        <f>SUMIFS('porgyn kniha propuštění'!A:A,'porgyn kniha propuštění'!E:E,'porgyn kniha příjmů'!C293,'porgyn kniha propuštění'!G:G,E293)</f>
        <v>1</v>
      </c>
    </row>
    <row r="294" spans="1:13" x14ac:dyDescent="0.25">
      <c r="A294" s="1" t="s">
        <v>251</v>
      </c>
      <c r="B294" s="1" t="s">
        <v>250</v>
      </c>
      <c r="C294" s="1" t="s">
        <v>249</v>
      </c>
      <c r="D294" s="1" t="s">
        <v>1</v>
      </c>
      <c r="E294" s="2">
        <v>44322</v>
      </c>
      <c r="F294" s="1" t="s">
        <v>1229</v>
      </c>
      <c r="G294" s="1" t="s">
        <v>1153</v>
      </c>
      <c r="H294" t="str">
        <f t="shared" si="12"/>
        <v>005322/570044322</v>
      </c>
      <c r="I294" t="str">
        <f>IFERROR(VLOOKUP(H294,'porgyn kniha propuštění'!K:K,1,FALSE),"")</f>
        <v>005322/570044322</v>
      </c>
      <c r="J294">
        <f t="shared" si="13"/>
        <v>0</v>
      </c>
      <c r="K294" s="1" t="str">
        <f t="shared" si="14"/>
        <v>0053225700</v>
      </c>
      <c r="M294">
        <f>SUMIFS('porgyn kniha propuštění'!A:A,'porgyn kniha propuštění'!E:E,'porgyn kniha příjmů'!C294,'porgyn kniha propuštění'!G:G,E294)</f>
        <v>1</v>
      </c>
    </row>
    <row r="295" spans="1:13" x14ac:dyDescent="0.25">
      <c r="A295" s="1" t="s">
        <v>247</v>
      </c>
      <c r="B295" s="1" t="s">
        <v>246</v>
      </c>
      <c r="C295" s="1" t="s">
        <v>245</v>
      </c>
      <c r="D295" s="1" t="s">
        <v>1</v>
      </c>
      <c r="E295" s="2">
        <v>44328</v>
      </c>
      <c r="F295" s="1" t="s">
        <v>1228</v>
      </c>
      <c r="G295" s="1" t="s">
        <v>1158</v>
      </c>
      <c r="H295" t="str">
        <f t="shared" si="12"/>
        <v>696122/584344328</v>
      </c>
      <c r="I295" t="str">
        <f>IFERROR(VLOOKUP(H295,'porgyn kniha propuštění'!K:K,1,FALSE),"")</f>
        <v>696122/584344328</v>
      </c>
      <c r="J295">
        <f t="shared" si="13"/>
        <v>0</v>
      </c>
      <c r="K295" s="1" t="str">
        <f t="shared" si="14"/>
        <v>6961225843</v>
      </c>
      <c r="M295">
        <f>SUMIFS('porgyn kniha propuštění'!A:A,'porgyn kniha propuštění'!E:E,'porgyn kniha příjmů'!C295,'porgyn kniha propuštění'!G:G,E295)</f>
        <v>1</v>
      </c>
    </row>
    <row r="296" spans="1:13" x14ac:dyDescent="0.25">
      <c r="A296" s="1" t="s">
        <v>243</v>
      </c>
      <c r="B296" s="1" t="s">
        <v>242</v>
      </c>
      <c r="C296" s="1" t="s">
        <v>241</v>
      </c>
      <c r="D296" s="1" t="s">
        <v>6</v>
      </c>
      <c r="E296" s="2">
        <v>44317</v>
      </c>
      <c r="F296" s="1" t="s">
        <v>1227</v>
      </c>
      <c r="G296" s="1" t="s">
        <v>1145</v>
      </c>
      <c r="H296" t="str">
        <f t="shared" si="12"/>
        <v>926124/573044317</v>
      </c>
      <c r="I296" t="str">
        <f>IFERROR(VLOOKUP(H296,'porgyn kniha propuštění'!K:K,1,FALSE),"")</f>
        <v>926124/573044317</v>
      </c>
      <c r="J296">
        <f t="shared" si="13"/>
        <v>0</v>
      </c>
      <c r="K296" s="1" t="str">
        <f t="shared" si="14"/>
        <v>9261245730</v>
      </c>
      <c r="M296">
        <f>SUMIFS('porgyn kniha propuštění'!A:A,'porgyn kniha propuštění'!E:E,'porgyn kniha příjmů'!C296,'porgyn kniha propuštění'!G:G,E296)</f>
        <v>1</v>
      </c>
    </row>
    <row r="297" spans="1:13" x14ac:dyDescent="0.25">
      <c r="A297" s="1" t="s">
        <v>240</v>
      </c>
      <c r="B297" s="1" t="s">
        <v>239</v>
      </c>
      <c r="C297" s="1" t="s">
        <v>238</v>
      </c>
      <c r="D297" s="1" t="s">
        <v>1</v>
      </c>
      <c r="E297" s="2">
        <v>44321</v>
      </c>
      <c r="F297" s="1" t="s">
        <v>1226</v>
      </c>
      <c r="G297" s="1" t="s">
        <v>1158</v>
      </c>
      <c r="H297" t="str">
        <f t="shared" si="12"/>
        <v>715325/530744321</v>
      </c>
      <c r="I297" t="str">
        <f>IFERROR(VLOOKUP(H297,'porgyn kniha propuštění'!K:K,1,FALSE),"")</f>
        <v>715325/530744321</v>
      </c>
      <c r="J297">
        <f t="shared" si="13"/>
        <v>0</v>
      </c>
      <c r="K297" s="1" t="str">
        <f t="shared" si="14"/>
        <v>7153255307</v>
      </c>
      <c r="M297">
        <f>SUMIFS('porgyn kniha propuštění'!A:A,'porgyn kniha propuštění'!E:E,'porgyn kniha příjmů'!C297,'porgyn kniha propuštění'!G:G,E297)</f>
        <v>1</v>
      </c>
    </row>
    <row r="298" spans="1:13" x14ac:dyDescent="0.25">
      <c r="A298" s="1" t="s">
        <v>237</v>
      </c>
      <c r="B298" s="1" t="s">
        <v>236</v>
      </c>
      <c r="C298" s="1" t="s">
        <v>235</v>
      </c>
      <c r="D298" s="1" t="s">
        <v>6</v>
      </c>
      <c r="E298" s="2">
        <v>44333</v>
      </c>
      <c r="F298" s="1" t="s">
        <v>1225</v>
      </c>
      <c r="G298" s="1" t="s">
        <v>1169</v>
      </c>
      <c r="H298" t="str">
        <f t="shared" si="12"/>
        <v>955711/111344333</v>
      </c>
      <c r="I298" t="str">
        <f>IFERROR(VLOOKUP(H298,'porgyn kniha propuštění'!K:K,1,FALSE),"")</f>
        <v>955711/111344333</v>
      </c>
      <c r="J298">
        <f t="shared" si="13"/>
        <v>0</v>
      </c>
      <c r="K298" s="1" t="str">
        <f t="shared" si="14"/>
        <v>9557111113</v>
      </c>
      <c r="M298">
        <f>SUMIFS('porgyn kniha propuštění'!A:A,'porgyn kniha propuštění'!E:E,'porgyn kniha příjmů'!C298,'porgyn kniha propuštění'!G:G,E298)</f>
        <v>1</v>
      </c>
    </row>
    <row r="299" spans="1:13" x14ac:dyDescent="0.25">
      <c r="A299" s="1" t="s">
        <v>234</v>
      </c>
      <c r="B299" s="1" t="s">
        <v>233</v>
      </c>
      <c r="C299" s="1" t="s">
        <v>232</v>
      </c>
      <c r="D299" s="1" t="s">
        <v>1</v>
      </c>
      <c r="E299" s="2">
        <v>44330</v>
      </c>
      <c r="F299" s="1" t="s">
        <v>1224</v>
      </c>
      <c r="G299" s="1" t="s">
        <v>1158</v>
      </c>
      <c r="H299" t="str">
        <f t="shared" si="12"/>
        <v>705525/531744330</v>
      </c>
      <c r="I299" t="str">
        <f>IFERROR(VLOOKUP(H299,'porgyn kniha propuštění'!K:K,1,FALSE),"")</f>
        <v>705525/531744330</v>
      </c>
      <c r="J299">
        <f t="shared" si="13"/>
        <v>0</v>
      </c>
      <c r="K299" s="1" t="str">
        <f t="shared" si="14"/>
        <v>7055255317</v>
      </c>
      <c r="M299">
        <f>SUMIFS('porgyn kniha propuštění'!A:A,'porgyn kniha propuštění'!E:E,'porgyn kniha příjmů'!C299,'porgyn kniha propuštění'!G:G,E299)</f>
        <v>1</v>
      </c>
    </row>
    <row r="300" spans="1:13" x14ac:dyDescent="0.25">
      <c r="A300" s="1" t="s">
        <v>230</v>
      </c>
      <c r="B300" s="1" t="s">
        <v>229</v>
      </c>
      <c r="C300" s="1" t="s">
        <v>228</v>
      </c>
      <c r="D300" s="1" t="s">
        <v>6</v>
      </c>
      <c r="E300" s="2">
        <v>44333</v>
      </c>
      <c r="F300" s="1" t="s">
        <v>1168</v>
      </c>
      <c r="G300" s="1" t="s">
        <v>1150</v>
      </c>
      <c r="H300" t="str">
        <f t="shared" si="12"/>
        <v>936009/347944333</v>
      </c>
      <c r="I300" t="str">
        <f>IFERROR(VLOOKUP(H300,'porgyn kniha propuštění'!K:K,1,FALSE),"")</f>
        <v>936009/347944333</v>
      </c>
      <c r="J300">
        <f t="shared" si="13"/>
        <v>0</v>
      </c>
      <c r="K300" s="1" t="str">
        <f t="shared" si="14"/>
        <v>9360093479</v>
      </c>
      <c r="M300">
        <f>SUMIFS('porgyn kniha propuštění'!A:A,'porgyn kniha propuštění'!E:E,'porgyn kniha příjmů'!C300,'porgyn kniha propuštění'!G:G,E300)</f>
        <v>1</v>
      </c>
    </row>
    <row r="301" spans="1:13" x14ac:dyDescent="0.25">
      <c r="A301" s="1" t="s">
        <v>227</v>
      </c>
      <c r="B301" s="1" t="s">
        <v>226</v>
      </c>
      <c r="C301" s="1" t="s">
        <v>225</v>
      </c>
      <c r="D301" s="1" t="s">
        <v>1</v>
      </c>
      <c r="E301" s="2">
        <v>44321</v>
      </c>
      <c r="F301" s="1" t="s">
        <v>1223</v>
      </c>
      <c r="G301" s="1" t="s">
        <v>1158</v>
      </c>
      <c r="H301" t="str">
        <f t="shared" si="12"/>
        <v>865515/616944321</v>
      </c>
      <c r="I301" t="str">
        <f>IFERROR(VLOOKUP(H301,'porgyn kniha propuštění'!K:K,1,FALSE),"")</f>
        <v>865515/616944321</v>
      </c>
      <c r="J301">
        <f t="shared" si="13"/>
        <v>0</v>
      </c>
      <c r="K301" s="1" t="str">
        <f t="shared" si="14"/>
        <v>8655156169</v>
      </c>
      <c r="M301">
        <f>SUMIFS('porgyn kniha propuštění'!A:A,'porgyn kniha propuštění'!E:E,'porgyn kniha příjmů'!C301,'porgyn kniha propuštění'!G:G,E301)</f>
        <v>1</v>
      </c>
    </row>
    <row r="302" spans="1:13" x14ac:dyDescent="0.25">
      <c r="A302" s="1" t="s">
        <v>224</v>
      </c>
      <c r="B302" s="1" t="s">
        <v>223</v>
      </c>
      <c r="C302" s="1" t="s">
        <v>222</v>
      </c>
      <c r="D302" s="1" t="s">
        <v>1</v>
      </c>
      <c r="E302" s="2">
        <v>44334</v>
      </c>
      <c r="F302" s="1" t="s">
        <v>1222</v>
      </c>
      <c r="G302" s="1" t="s">
        <v>1145</v>
      </c>
      <c r="H302" t="str">
        <f t="shared" si="12"/>
        <v>965126/421644334</v>
      </c>
      <c r="I302" t="str">
        <f>IFERROR(VLOOKUP(H302,'porgyn kniha propuštění'!K:K,1,FALSE),"")</f>
        <v>965126/421644334</v>
      </c>
      <c r="J302">
        <f t="shared" si="13"/>
        <v>0</v>
      </c>
      <c r="K302" s="1" t="str">
        <f t="shared" si="14"/>
        <v>9651264216</v>
      </c>
      <c r="M302">
        <f>SUMIFS('porgyn kniha propuštění'!A:A,'porgyn kniha propuštění'!E:E,'porgyn kniha příjmů'!C302,'porgyn kniha propuštění'!G:G,E302)</f>
        <v>1</v>
      </c>
    </row>
    <row r="303" spans="1:13" x14ac:dyDescent="0.25">
      <c r="A303" s="1" t="s">
        <v>221</v>
      </c>
      <c r="B303" s="1" t="s">
        <v>220</v>
      </c>
      <c r="C303" s="1" t="s">
        <v>219</v>
      </c>
      <c r="D303" s="1" t="s">
        <v>6</v>
      </c>
      <c r="E303" s="2">
        <v>44344</v>
      </c>
      <c r="F303" s="1" t="s">
        <v>1221</v>
      </c>
      <c r="G303" s="1" t="s">
        <v>1145</v>
      </c>
      <c r="H303" t="str">
        <f t="shared" si="12"/>
        <v>855601/579844344</v>
      </c>
      <c r="I303" t="str">
        <f>IFERROR(VLOOKUP(H303,'porgyn kniha propuštění'!K:K,1,FALSE),"")</f>
        <v>855601/579844344</v>
      </c>
      <c r="J303">
        <f t="shared" si="13"/>
        <v>0</v>
      </c>
      <c r="K303" s="1" t="str">
        <f t="shared" si="14"/>
        <v>8556015798</v>
      </c>
      <c r="M303">
        <f>SUMIFS('porgyn kniha propuštění'!A:A,'porgyn kniha propuštění'!E:E,'porgyn kniha příjmů'!C303,'porgyn kniha propuštění'!G:G,E303)</f>
        <v>1</v>
      </c>
    </row>
    <row r="304" spans="1:13" x14ac:dyDescent="0.25">
      <c r="A304" s="1" t="s">
        <v>218</v>
      </c>
      <c r="B304" s="1" t="s">
        <v>217</v>
      </c>
      <c r="C304" s="1" t="s">
        <v>216</v>
      </c>
      <c r="D304" s="1" t="s">
        <v>6</v>
      </c>
      <c r="E304" s="2">
        <v>44338</v>
      </c>
      <c r="F304" s="1" t="s">
        <v>1220</v>
      </c>
      <c r="G304" s="1" t="s">
        <v>1145</v>
      </c>
      <c r="H304" t="str">
        <f t="shared" si="12"/>
        <v>906119/514344338</v>
      </c>
      <c r="I304" t="str">
        <f>IFERROR(VLOOKUP(H304,'porgyn kniha propuštění'!K:K,1,FALSE),"")</f>
        <v>906119/514344338</v>
      </c>
      <c r="J304">
        <f t="shared" si="13"/>
        <v>0</v>
      </c>
      <c r="K304" s="1" t="str">
        <f t="shared" si="14"/>
        <v>9061195143</v>
      </c>
      <c r="M304">
        <f>SUMIFS('porgyn kniha propuštění'!A:A,'porgyn kniha propuštění'!E:E,'porgyn kniha příjmů'!C304,'porgyn kniha propuštění'!G:G,E304)</f>
        <v>1</v>
      </c>
    </row>
    <row r="305" spans="1:13" x14ac:dyDescent="0.25">
      <c r="A305" s="1" t="s">
        <v>215</v>
      </c>
      <c r="B305" s="1" t="s">
        <v>214</v>
      </c>
      <c r="C305" s="1" t="s">
        <v>213</v>
      </c>
      <c r="D305" s="1" t="s">
        <v>1</v>
      </c>
      <c r="E305" s="2">
        <v>44336</v>
      </c>
      <c r="F305" s="1" t="s">
        <v>1219</v>
      </c>
      <c r="G305" s="1" t="s">
        <v>1153</v>
      </c>
      <c r="H305" t="str">
        <f t="shared" si="12"/>
        <v>745318/380444336</v>
      </c>
      <c r="I305" t="str">
        <f>IFERROR(VLOOKUP(H305,'porgyn kniha propuštění'!K:K,1,FALSE),"")</f>
        <v>745318/380444336</v>
      </c>
      <c r="J305">
        <f t="shared" si="13"/>
        <v>0</v>
      </c>
      <c r="K305" s="1" t="str">
        <f t="shared" si="14"/>
        <v>7453183804</v>
      </c>
      <c r="M305">
        <f>SUMIFS('porgyn kniha propuštění'!A:A,'porgyn kniha propuštění'!E:E,'porgyn kniha příjmů'!C305,'porgyn kniha propuštění'!G:G,E305)</f>
        <v>1</v>
      </c>
    </row>
    <row r="306" spans="1:13" x14ac:dyDescent="0.25">
      <c r="A306" s="1" t="s">
        <v>1218</v>
      </c>
      <c r="B306" s="1" t="s">
        <v>1217</v>
      </c>
      <c r="C306" s="1" t="s">
        <v>1216</v>
      </c>
      <c r="D306" s="1" t="s">
        <v>6</v>
      </c>
      <c r="E306" s="2">
        <v>44347</v>
      </c>
      <c r="F306" s="1" t="s">
        <v>1215</v>
      </c>
      <c r="G306" s="1" t="s">
        <v>1169</v>
      </c>
      <c r="H306" t="str">
        <f t="shared" si="12"/>
        <v>835222/518944347</v>
      </c>
      <c r="I306" t="str">
        <f>IFERROR(VLOOKUP(H306,'porgyn kniha propuštění'!K:K,1,FALSE),"")</f>
        <v>835222/518944347</v>
      </c>
      <c r="J306">
        <f t="shared" si="13"/>
        <v>0</v>
      </c>
      <c r="K306" s="1" t="str">
        <f t="shared" si="14"/>
        <v>8352225189</v>
      </c>
      <c r="M306">
        <v>0</v>
      </c>
    </row>
    <row r="307" spans="1:13" x14ac:dyDescent="0.25">
      <c r="A307" s="1" t="s">
        <v>1214</v>
      </c>
      <c r="B307" s="1" t="s">
        <v>1213</v>
      </c>
      <c r="C307" s="1" t="s">
        <v>1212</v>
      </c>
      <c r="D307" s="1" t="s">
        <v>6</v>
      </c>
      <c r="E307" s="2">
        <v>44347</v>
      </c>
      <c r="F307" s="1" t="s">
        <v>1211</v>
      </c>
      <c r="G307" s="1" t="s">
        <v>1145</v>
      </c>
      <c r="H307" t="str">
        <f t="shared" si="12"/>
        <v>915608/485044347</v>
      </c>
      <c r="I307" t="str">
        <f>IFERROR(VLOOKUP(H307,'porgyn kniha propuštění'!K:K,1,FALSE),"")</f>
        <v>915608/485044347</v>
      </c>
      <c r="J307">
        <f t="shared" si="13"/>
        <v>0</v>
      </c>
      <c r="K307" s="1" t="str">
        <f t="shared" si="14"/>
        <v>9156084850</v>
      </c>
      <c r="M307">
        <v>0</v>
      </c>
    </row>
    <row r="308" spans="1:13" x14ac:dyDescent="0.25">
      <c r="A308" s="1" t="s">
        <v>212</v>
      </c>
      <c r="B308" s="1" t="s">
        <v>211</v>
      </c>
      <c r="C308" s="1" t="s">
        <v>210</v>
      </c>
      <c r="D308" s="1" t="s">
        <v>1</v>
      </c>
      <c r="E308" s="2">
        <v>44334</v>
      </c>
      <c r="F308" s="1" t="s">
        <v>1210</v>
      </c>
      <c r="G308" s="1" t="s">
        <v>1158</v>
      </c>
      <c r="H308" t="str">
        <f t="shared" si="12"/>
        <v>926022/513944334</v>
      </c>
      <c r="I308" t="str">
        <f>IFERROR(VLOOKUP(H308,'porgyn kniha propuštění'!K:K,1,FALSE),"")</f>
        <v>926022/513944334</v>
      </c>
      <c r="J308">
        <f t="shared" si="13"/>
        <v>0</v>
      </c>
      <c r="K308" s="1" t="str">
        <f t="shared" si="14"/>
        <v>9260225139</v>
      </c>
      <c r="M308">
        <f>SUMIFS('porgyn kniha propuštění'!A:A,'porgyn kniha propuštění'!E:E,'porgyn kniha příjmů'!C308,'porgyn kniha propuštění'!G:G,E308)</f>
        <v>1</v>
      </c>
    </row>
    <row r="309" spans="1:13" x14ac:dyDescent="0.25">
      <c r="A309" s="1" t="s">
        <v>208</v>
      </c>
      <c r="B309" s="1" t="s">
        <v>207</v>
      </c>
      <c r="C309" s="1" t="s">
        <v>206</v>
      </c>
      <c r="D309" s="1" t="s">
        <v>1</v>
      </c>
      <c r="E309" s="2">
        <v>44325</v>
      </c>
      <c r="F309" s="1" t="s">
        <v>1209</v>
      </c>
      <c r="G309" s="1" t="s">
        <v>1145</v>
      </c>
      <c r="H309" t="str">
        <f t="shared" si="12"/>
        <v>706018/535244325</v>
      </c>
      <c r="I309" t="str">
        <f>IFERROR(VLOOKUP(H309,'porgyn kniha propuštění'!K:K,1,FALSE),"")</f>
        <v>706018/535244325</v>
      </c>
      <c r="J309">
        <f t="shared" si="13"/>
        <v>0</v>
      </c>
      <c r="K309" s="1" t="str">
        <f t="shared" si="14"/>
        <v>7060185352</v>
      </c>
      <c r="M309">
        <f>SUMIFS('porgyn kniha propuštění'!A:A,'porgyn kniha propuštění'!E:E,'porgyn kniha příjmů'!C309,'porgyn kniha propuštění'!G:G,E309)</f>
        <v>1</v>
      </c>
    </row>
    <row r="310" spans="1:13" x14ac:dyDescent="0.25">
      <c r="A310" s="1" t="s">
        <v>201</v>
      </c>
      <c r="B310" s="1" t="s">
        <v>200</v>
      </c>
      <c r="C310" s="1" t="s">
        <v>199</v>
      </c>
      <c r="D310" s="1" t="s">
        <v>1</v>
      </c>
      <c r="E310" s="2">
        <v>44322</v>
      </c>
      <c r="F310" s="1" t="s">
        <v>1155</v>
      </c>
      <c r="G310" s="1" t="s">
        <v>1208</v>
      </c>
      <c r="H310" t="str">
        <f t="shared" si="12"/>
        <v>415410/42644322</v>
      </c>
      <c r="I310" t="str">
        <f>IFERROR(VLOOKUP(H310,'porgyn kniha propuštění'!K:K,1,FALSE),"")</f>
        <v>415410/42644322</v>
      </c>
      <c r="J310">
        <f t="shared" si="13"/>
        <v>0</v>
      </c>
      <c r="K310" s="1" t="str">
        <f t="shared" si="14"/>
        <v>415410426</v>
      </c>
      <c r="M310">
        <f>SUMIFS('porgyn kniha propuštění'!A:A,'porgyn kniha propuštění'!E:E,'porgyn kniha příjmů'!C310,'porgyn kniha propuštění'!G:G,E310)</f>
        <v>1</v>
      </c>
    </row>
    <row r="311" spans="1:13" x14ac:dyDescent="0.25">
      <c r="A311" s="1" t="s">
        <v>198</v>
      </c>
      <c r="B311" s="1" t="s">
        <v>197</v>
      </c>
      <c r="C311" s="1" t="s">
        <v>196</v>
      </c>
      <c r="D311" s="1" t="s">
        <v>6</v>
      </c>
      <c r="E311" s="2">
        <v>44329</v>
      </c>
      <c r="F311" s="1" t="s">
        <v>1207</v>
      </c>
      <c r="G311" s="1" t="s">
        <v>1158</v>
      </c>
      <c r="H311" t="str">
        <f t="shared" si="12"/>
        <v>955730/606644329</v>
      </c>
      <c r="I311" t="str">
        <f>IFERROR(VLOOKUP(H311,'porgyn kniha propuštění'!K:K,1,FALSE),"")</f>
        <v>955730/606644329</v>
      </c>
      <c r="J311">
        <f t="shared" si="13"/>
        <v>0</v>
      </c>
      <c r="K311" s="1" t="str">
        <f t="shared" si="14"/>
        <v>9557306066</v>
      </c>
      <c r="M311">
        <f>SUMIFS('porgyn kniha propuštění'!A:A,'porgyn kniha propuštění'!E:E,'porgyn kniha příjmů'!C311,'porgyn kniha propuštění'!G:G,E311)</f>
        <v>1</v>
      </c>
    </row>
    <row r="312" spans="1:13" x14ac:dyDescent="0.25">
      <c r="A312" s="1" t="s">
        <v>192</v>
      </c>
      <c r="B312" s="1" t="s">
        <v>191</v>
      </c>
      <c r="C312" s="1" t="s">
        <v>190</v>
      </c>
      <c r="D312" s="1" t="s">
        <v>6</v>
      </c>
      <c r="E312" s="2">
        <v>44333</v>
      </c>
      <c r="F312" s="1" t="s">
        <v>1206</v>
      </c>
      <c r="G312" s="1" t="s">
        <v>1158</v>
      </c>
      <c r="H312" t="str">
        <f t="shared" si="12"/>
        <v>896215/446544333</v>
      </c>
      <c r="I312" t="str">
        <f>IFERROR(VLOOKUP(H312,'porgyn kniha propuštění'!K:K,1,FALSE),"")</f>
        <v>896215/446544333</v>
      </c>
      <c r="J312">
        <f t="shared" si="13"/>
        <v>0</v>
      </c>
      <c r="K312" s="1" t="str">
        <f t="shared" si="14"/>
        <v>8962154465</v>
      </c>
      <c r="M312">
        <f>SUMIFS('porgyn kniha propuštění'!A:A,'porgyn kniha propuštění'!E:E,'porgyn kniha příjmů'!C312,'porgyn kniha propuštění'!G:G,E312)</f>
        <v>1</v>
      </c>
    </row>
    <row r="313" spans="1:13" x14ac:dyDescent="0.25">
      <c r="A313" s="1" t="s">
        <v>1205</v>
      </c>
      <c r="B313" s="1" t="s">
        <v>188</v>
      </c>
      <c r="C313" s="1" t="s">
        <v>187</v>
      </c>
      <c r="D313" s="1" t="s">
        <v>429</v>
      </c>
      <c r="E313" s="2">
        <v>44336</v>
      </c>
      <c r="F313" s="1" t="s">
        <v>1204</v>
      </c>
      <c r="G313" s="1" t="s">
        <v>1145</v>
      </c>
      <c r="H313" t="str">
        <f t="shared" si="12"/>
        <v>815606/532444336</v>
      </c>
      <c r="I313" t="str">
        <f>IFERROR(VLOOKUP(H313,'porgyn kniha propuštění'!K:K,1,FALSE),"")</f>
        <v>815606/532444336</v>
      </c>
      <c r="J313">
        <f t="shared" si="13"/>
        <v>0</v>
      </c>
      <c r="K313" s="1" t="str">
        <f t="shared" si="14"/>
        <v>8156065324</v>
      </c>
      <c r="M313">
        <v>0</v>
      </c>
    </row>
    <row r="314" spans="1:13" x14ac:dyDescent="0.25">
      <c r="A314" s="1" t="s">
        <v>186</v>
      </c>
      <c r="B314" s="1" t="s">
        <v>185</v>
      </c>
      <c r="C314" s="1" t="s">
        <v>184</v>
      </c>
      <c r="D314" s="1" t="s">
        <v>6</v>
      </c>
      <c r="E314" s="2">
        <v>44340</v>
      </c>
      <c r="F314" s="1" t="s">
        <v>1203</v>
      </c>
      <c r="G314" s="1" t="s">
        <v>1169</v>
      </c>
      <c r="H314" t="str">
        <f t="shared" si="12"/>
        <v>865702/581744340</v>
      </c>
      <c r="I314" t="str">
        <f>IFERROR(VLOOKUP(H314,'porgyn kniha propuštění'!K:K,1,FALSE),"")</f>
        <v>865702/581744340</v>
      </c>
      <c r="J314">
        <f t="shared" si="13"/>
        <v>0</v>
      </c>
      <c r="K314" s="1" t="str">
        <f t="shared" si="14"/>
        <v>8657025817</v>
      </c>
      <c r="M314">
        <f>SUMIFS('porgyn kniha propuštění'!A:A,'porgyn kniha propuštění'!E:E,'porgyn kniha příjmů'!C314,'porgyn kniha propuštění'!G:G,E314)</f>
        <v>1</v>
      </c>
    </row>
    <row r="315" spans="1:13" x14ac:dyDescent="0.25">
      <c r="A315" s="1" t="s">
        <v>183</v>
      </c>
      <c r="B315" s="1" t="s">
        <v>182</v>
      </c>
      <c r="C315" s="1" t="s">
        <v>181</v>
      </c>
      <c r="D315" s="1" t="s">
        <v>6</v>
      </c>
      <c r="E315" s="2">
        <v>44327</v>
      </c>
      <c r="F315" s="1" t="s">
        <v>1202</v>
      </c>
      <c r="G315" s="1" t="s">
        <v>1158</v>
      </c>
      <c r="H315" t="str">
        <f t="shared" si="12"/>
        <v>965617/615644327</v>
      </c>
      <c r="I315" t="str">
        <f>IFERROR(VLOOKUP(H315,'porgyn kniha propuštění'!K:K,1,FALSE),"")</f>
        <v>965617/615644327</v>
      </c>
      <c r="J315">
        <f t="shared" si="13"/>
        <v>0</v>
      </c>
      <c r="K315" s="1" t="str">
        <f t="shared" si="14"/>
        <v>9656176156</v>
      </c>
      <c r="M315">
        <f>SUMIFS('porgyn kniha propuštění'!A:A,'porgyn kniha propuštění'!E:E,'porgyn kniha příjmů'!C315,'porgyn kniha propuštění'!G:G,E315)</f>
        <v>1</v>
      </c>
    </row>
    <row r="316" spans="1:13" x14ac:dyDescent="0.25">
      <c r="A316" s="1" t="s">
        <v>180</v>
      </c>
      <c r="B316" s="1" t="s">
        <v>179</v>
      </c>
      <c r="C316" s="1" t="s">
        <v>178</v>
      </c>
      <c r="D316" s="1" t="s">
        <v>1</v>
      </c>
      <c r="E316" s="2">
        <v>44319</v>
      </c>
      <c r="F316" s="1" t="s">
        <v>1201</v>
      </c>
      <c r="G316" s="1" t="s">
        <v>1153</v>
      </c>
      <c r="H316" t="str">
        <f t="shared" si="12"/>
        <v>915508/574244319</v>
      </c>
      <c r="I316" t="str">
        <f>IFERROR(VLOOKUP(H316,'porgyn kniha propuštění'!K:K,1,FALSE),"")</f>
        <v>915508/574244319</v>
      </c>
      <c r="J316">
        <f t="shared" si="13"/>
        <v>0</v>
      </c>
      <c r="K316" s="1" t="str">
        <f t="shared" si="14"/>
        <v>9155085742</v>
      </c>
      <c r="M316">
        <f>SUMIFS('porgyn kniha propuštění'!A:A,'porgyn kniha propuštění'!E:E,'porgyn kniha příjmů'!C316,'porgyn kniha propuštění'!G:G,E316)</f>
        <v>1</v>
      </c>
    </row>
    <row r="317" spans="1:13" x14ac:dyDescent="0.25">
      <c r="A317" s="1" t="s">
        <v>176</v>
      </c>
      <c r="B317" s="1" t="s">
        <v>175</v>
      </c>
      <c r="C317" s="1" t="s">
        <v>174</v>
      </c>
      <c r="D317" s="1" t="s">
        <v>6</v>
      </c>
      <c r="E317" s="2">
        <v>44324</v>
      </c>
      <c r="F317" s="1" t="s">
        <v>1200</v>
      </c>
      <c r="G317" s="1" t="s">
        <v>1145</v>
      </c>
      <c r="H317" t="str">
        <f t="shared" si="12"/>
        <v>895404/606844324</v>
      </c>
      <c r="I317" t="str">
        <f>IFERROR(VLOOKUP(H317,'porgyn kniha propuštění'!K:K,1,FALSE),"")</f>
        <v>895404/606844324</v>
      </c>
      <c r="J317">
        <f t="shared" si="13"/>
        <v>0</v>
      </c>
      <c r="K317" s="1" t="str">
        <f t="shared" si="14"/>
        <v>8954046068</v>
      </c>
      <c r="M317">
        <f>SUMIFS('porgyn kniha propuštění'!A:A,'porgyn kniha propuštění'!E:E,'porgyn kniha příjmů'!C317,'porgyn kniha propuštění'!G:G,E317)</f>
        <v>1</v>
      </c>
    </row>
    <row r="318" spans="1:13" x14ac:dyDescent="0.25">
      <c r="A318" s="1" t="s">
        <v>1199</v>
      </c>
      <c r="B318" s="1" t="s">
        <v>1198</v>
      </c>
      <c r="C318" s="1" t="s">
        <v>1197</v>
      </c>
      <c r="D318" s="1" t="s">
        <v>1</v>
      </c>
      <c r="E318" s="2">
        <v>44326</v>
      </c>
      <c r="F318" s="1" t="s">
        <v>1196</v>
      </c>
      <c r="G318" s="1" t="s">
        <v>1145</v>
      </c>
      <c r="H318" t="str">
        <f t="shared" si="12"/>
        <v>785301/578644326</v>
      </c>
      <c r="I318" t="str">
        <f>IFERROR(VLOOKUP(H318,'porgyn kniha propuštění'!K:K,1,FALSE),"")</f>
        <v>785301/578644326</v>
      </c>
      <c r="J318">
        <f t="shared" si="13"/>
        <v>0</v>
      </c>
      <c r="K318" s="1" t="str">
        <f t="shared" si="14"/>
        <v>7853015786</v>
      </c>
      <c r="M318">
        <v>0</v>
      </c>
    </row>
    <row r="319" spans="1:13" x14ac:dyDescent="0.25">
      <c r="A319" s="1" t="s">
        <v>169</v>
      </c>
      <c r="B319" s="1" t="s">
        <v>167</v>
      </c>
      <c r="C319" s="1" t="s">
        <v>166</v>
      </c>
      <c r="D319" s="1" t="s">
        <v>6</v>
      </c>
      <c r="E319" s="2">
        <v>44319</v>
      </c>
      <c r="F319" s="1" t="s">
        <v>1195</v>
      </c>
      <c r="G319" s="1" t="s">
        <v>1145</v>
      </c>
      <c r="H319" t="str">
        <f t="shared" si="12"/>
        <v>876222/623144319</v>
      </c>
      <c r="I319" t="str">
        <f>IFERROR(VLOOKUP(H319,'porgyn kniha propuštění'!K:K,1,FALSE),"")</f>
        <v>876222/623144319</v>
      </c>
      <c r="J319">
        <f t="shared" si="13"/>
        <v>0</v>
      </c>
      <c r="K319" s="1" t="str">
        <f t="shared" si="14"/>
        <v>8762226231</v>
      </c>
      <c r="M319">
        <f>SUMIFS('porgyn kniha propuštění'!A:A,'porgyn kniha propuštění'!E:E,'porgyn kniha příjmů'!C319,'porgyn kniha propuštění'!G:G,E319)</f>
        <v>2</v>
      </c>
    </row>
    <row r="320" spans="1:13" x14ac:dyDescent="0.25">
      <c r="A320" s="1" t="s">
        <v>168</v>
      </c>
      <c r="B320" s="1" t="s">
        <v>167</v>
      </c>
      <c r="C320" s="1" t="s">
        <v>166</v>
      </c>
      <c r="D320" s="1" t="s">
        <v>6</v>
      </c>
      <c r="E320" s="2">
        <v>44319</v>
      </c>
      <c r="F320" s="1" t="s">
        <v>1194</v>
      </c>
      <c r="G320" s="1" t="s">
        <v>1145</v>
      </c>
      <c r="H320" t="str">
        <f t="shared" si="12"/>
        <v>876222/623144319</v>
      </c>
      <c r="I320" t="str">
        <f>IFERROR(VLOOKUP(H320,'porgyn kniha propuštění'!K:K,1,FALSE),"")</f>
        <v>876222/623144319</v>
      </c>
      <c r="J320">
        <f t="shared" si="13"/>
        <v>0</v>
      </c>
      <c r="K320" s="1" t="str">
        <f t="shared" si="14"/>
        <v>8762226231</v>
      </c>
      <c r="M320">
        <f>SUMIFS('porgyn kniha propuštění'!A:A,'porgyn kniha propuštění'!E:E,'porgyn kniha příjmů'!C320,'porgyn kniha propuštění'!G:G,E320)</f>
        <v>2</v>
      </c>
    </row>
    <row r="321" spans="1:13" x14ac:dyDescent="0.25">
      <c r="A321" s="1" t="s">
        <v>165</v>
      </c>
      <c r="B321" s="1" t="s">
        <v>164</v>
      </c>
      <c r="C321" s="1" t="s">
        <v>163</v>
      </c>
      <c r="D321" s="1" t="s">
        <v>6</v>
      </c>
      <c r="E321" s="2">
        <v>44343</v>
      </c>
      <c r="F321" s="1" t="s">
        <v>1193</v>
      </c>
      <c r="G321" s="1" t="s">
        <v>1145</v>
      </c>
      <c r="H321" t="str">
        <f t="shared" si="12"/>
        <v>876204/578744343</v>
      </c>
      <c r="I321" t="str">
        <f>IFERROR(VLOOKUP(H321,'porgyn kniha propuštění'!K:K,1,FALSE),"")</f>
        <v>876204/578744343</v>
      </c>
      <c r="J321">
        <f t="shared" si="13"/>
        <v>0</v>
      </c>
      <c r="K321" s="1" t="str">
        <f t="shared" si="14"/>
        <v>8762045787</v>
      </c>
      <c r="M321">
        <f>SUMIFS('porgyn kniha propuštění'!A:A,'porgyn kniha propuštění'!E:E,'porgyn kniha příjmů'!C321,'porgyn kniha propuštění'!G:G,E321)</f>
        <v>1</v>
      </c>
    </row>
    <row r="322" spans="1:13" x14ac:dyDescent="0.25">
      <c r="A322" s="1" t="s">
        <v>162</v>
      </c>
      <c r="B322" s="1" t="s">
        <v>161</v>
      </c>
      <c r="C322" s="1" t="s">
        <v>160</v>
      </c>
      <c r="D322" s="1" t="s">
        <v>6</v>
      </c>
      <c r="E322" s="2">
        <v>44333</v>
      </c>
      <c r="F322" s="1" t="s">
        <v>1192</v>
      </c>
      <c r="G322" s="1" t="s">
        <v>1158</v>
      </c>
      <c r="H322" t="str">
        <f t="shared" si="12"/>
        <v>817666/434244333</v>
      </c>
      <c r="I322" t="str">
        <f>IFERROR(VLOOKUP(H322,'porgyn kniha propuštění'!K:K,1,FALSE),"")</f>
        <v>817666/434244333</v>
      </c>
      <c r="J322">
        <f t="shared" si="13"/>
        <v>0</v>
      </c>
      <c r="K322" s="1" t="str">
        <f t="shared" si="14"/>
        <v>8176664342</v>
      </c>
      <c r="M322">
        <f>SUMIFS('porgyn kniha propuštění'!A:A,'porgyn kniha propuštění'!E:E,'porgyn kniha příjmů'!C322,'porgyn kniha propuštění'!G:G,E322)</f>
        <v>1</v>
      </c>
    </row>
    <row r="323" spans="1:13" x14ac:dyDescent="0.25">
      <c r="A323" s="1" t="s">
        <v>158</v>
      </c>
      <c r="B323" s="1" t="s">
        <v>157</v>
      </c>
      <c r="C323" s="1" t="s">
        <v>156</v>
      </c>
      <c r="D323" s="1" t="s">
        <v>6</v>
      </c>
      <c r="E323" s="2">
        <v>44328</v>
      </c>
      <c r="F323" s="1" t="s">
        <v>1191</v>
      </c>
      <c r="G323" s="1" t="s">
        <v>1153</v>
      </c>
      <c r="H323" t="str">
        <f t="shared" ref="H323:H353" si="15">C323&amp;E323</f>
        <v>915520/573044328</v>
      </c>
      <c r="I323" t="str">
        <f>IFERROR(VLOOKUP(H323,'porgyn kniha propuštění'!K:K,1,FALSE),"")</f>
        <v>915520/573044328</v>
      </c>
      <c r="J323">
        <f t="shared" ref="J323:J353" si="16">IF(I323="",DATEVALUE("31/5/2021")-E323,0)</f>
        <v>0</v>
      </c>
      <c r="K323" s="1" t="str">
        <f t="shared" ref="K323:K353" si="17">LEFT(C323,6)&amp;MID(C323,8,4)</f>
        <v>9155205730</v>
      </c>
      <c r="M323">
        <f>SUMIFS('porgyn kniha propuštění'!A:A,'porgyn kniha propuštění'!E:E,'porgyn kniha příjmů'!C323,'porgyn kniha propuštění'!G:G,E323)</f>
        <v>1</v>
      </c>
    </row>
    <row r="324" spans="1:13" x14ac:dyDescent="0.25">
      <c r="A324" s="1" t="s">
        <v>155</v>
      </c>
      <c r="B324" s="1" t="s">
        <v>154</v>
      </c>
      <c r="C324" s="1" t="s">
        <v>153</v>
      </c>
      <c r="D324" s="1" t="s">
        <v>6</v>
      </c>
      <c r="E324" s="2">
        <v>44343</v>
      </c>
      <c r="F324" s="1" t="s">
        <v>1190</v>
      </c>
      <c r="G324" s="1" t="s">
        <v>1145</v>
      </c>
      <c r="H324" t="str">
        <f t="shared" si="15"/>
        <v>865320/581444343</v>
      </c>
      <c r="I324" t="str">
        <f>IFERROR(VLOOKUP(H324,'porgyn kniha propuštění'!K:K,1,FALSE),"")</f>
        <v>865320/581444343</v>
      </c>
      <c r="J324">
        <f t="shared" si="16"/>
        <v>0</v>
      </c>
      <c r="K324" s="1" t="str">
        <f t="shared" si="17"/>
        <v>8653205814</v>
      </c>
      <c r="M324">
        <f>SUMIFS('porgyn kniha propuštění'!A:A,'porgyn kniha propuštění'!E:E,'porgyn kniha příjmů'!C324,'porgyn kniha propuštění'!G:G,E324)</f>
        <v>1</v>
      </c>
    </row>
    <row r="325" spans="1:13" x14ac:dyDescent="0.25">
      <c r="A325" s="1" t="s">
        <v>1189</v>
      </c>
      <c r="B325" s="1" t="s">
        <v>1188</v>
      </c>
      <c r="C325" s="1" t="s">
        <v>1187</v>
      </c>
      <c r="D325" s="1" t="s">
        <v>1</v>
      </c>
      <c r="E325" s="2">
        <v>44341</v>
      </c>
      <c r="F325" s="1" t="s">
        <v>1186</v>
      </c>
      <c r="G325" s="1" t="s">
        <v>1169</v>
      </c>
      <c r="H325" t="str">
        <f t="shared" si="15"/>
        <v>935112/614744341</v>
      </c>
      <c r="I325" t="str">
        <f>IFERROR(VLOOKUP(H325,'porgyn kniha propuštění'!K:K,1,FALSE),"")</f>
        <v>935112/614744341</v>
      </c>
      <c r="J325">
        <f t="shared" si="16"/>
        <v>0</v>
      </c>
      <c r="K325" s="1" t="str">
        <f t="shared" si="17"/>
        <v>9351126147</v>
      </c>
      <c r="M325">
        <v>0</v>
      </c>
    </row>
    <row r="326" spans="1:13" x14ac:dyDescent="0.25">
      <c r="A326" s="1" t="s">
        <v>152</v>
      </c>
      <c r="B326" s="1" t="s">
        <v>151</v>
      </c>
      <c r="C326" s="1" t="s">
        <v>150</v>
      </c>
      <c r="D326" s="1" t="s">
        <v>6</v>
      </c>
      <c r="E326" s="2">
        <v>44332</v>
      </c>
      <c r="F326" s="1" t="s">
        <v>1185</v>
      </c>
      <c r="G326" s="1" t="s">
        <v>1169</v>
      </c>
      <c r="H326" t="str">
        <f t="shared" si="15"/>
        <v>946015/448444332</v>
      </c>
      <c r="I326" t="str">
        <f>IFERROR(VLOOKUP(H326,'porgyn kniha propuštění'!K:K,1,FALSE),"")</f>
        <v>946015/448444332</v>
      </c>
      <c r="J326">
        <f t="shared" si="16"/>
        <v>0</v>
      </c>
      <c r="K326" s="1" t="str">
        <f t="shared" si="17"/>
        <v>9460154484</v>
      </c>
      <c r="M326">
        <f>SUMIFS('porgyn kniha propuštění'!A:A,'porgyn kniha propuštění'!E:E,'porgyn kniha příjmů'!C326,'porgyn kniha propuštění'!G:G,E326)</f>
        <v>1</v>
      </c>
    </row>
    <row r="327" spans="1:13" x14ac:dyDescent="0.25">
      <c r="A327" s="1" t="s">
        <v>149</v>
      </c>
      <c r="B327" s="1" t="s">
        <v>148</v>
      </c>
      <c r="C327" s="1" t="s">
        <v>147</v>
      </c>
      <c r="D327" s="1" t="s">
        <v>1</v>
      </c>
      <c r="E327" s="2">
        <v>44342</v>
      </c>
      <c r="F327" s="1" t="s">
        <v>1184</v>
      </c>
      <c r="G327" s="1" t="s">
        <v>1145</v>
      </c>
      <c r="H327" t="str">
        <f t="shared" si="15"/>
        <v>525518/06844342</v>
      </c>
      <c r="I327" t="str">
        <f>IFERROR(VLOOKUP(H327,'porgyn kniha propuštění'!K:K,1,FALSE),"")</f>
        <v>525518/06844342</v>
      </c>
      <c r="J327">
        <f t="shared" si="16"/>
        <v>0</v>
      </c>
      <c r="K327" s="1" t="str">
        <f t="shared" si="17"/>
        <v>525518068</v>
      </c>
      <c r="M327">
        <f>SUMIFS('porgyn kniha propuštění'!A:A,'porgyn kniha propuštění'!E:E,'porgyn kniha příjmů'!C327,'porgyn kniha propuštění'!G:G,E327)</f>
        <v>1</v>
      </c>
    </row>
    <row r="328" spans="1:13" x14ac:dyDescent="0.25">
      <c r="A328" s="1" t="s">
        <v>1183</v>
      </c>
      <c r="B328" s="1" t="s">
        <v>1182</v>
      </c>
      <c r="C328" s="1" t="s">
        <v>1181</v>
      </c>
      <c r="D328" s="1" t="s">
        <v>429</v>
      </c>
      <c r="E328" s="2">
        <v>44345</v>
      </c>
      <c r="F328" s="1" t="s">
        <v>1180</v>
      </c>
      <c r="G328" s="1" t="s">
        <v>1153</v>
      </c>
      <c r="H328" t="str">
        <f t="shared" si="15"/>
        <v>876214/582144345</v>
      </c>
      <c r="I328" t="str">
        <f>IFERROR(VLOOKUP(H328,'porgyn kniha propuštění'!K:K,1,FALSE),"")</f>
        <v>876214/582144345</v>
      </c>
      <c r="J328">
        <f t="shared" si="16"/>
        <v>0</v>
      </c>
      <c r="K328" s="1" t="str">
        <f t="shared" si="17"/>
        <v>8762145821</v>
      </c>
      <c r="M328">
        <v>0</v>
      </c>
    </row>
    <row r="329" spans="1:13" x14ac:dyDescent="0.25">
      <c r="A329" s="1" t="s">
        <v>142</v>
      </c>
      <c r="B329" s="1" t="s">
        <v>141</v>
      </c>
      <c r="C329" s="1" t="s">
        <v>140</v>
      </c>
      <c r="D329" s="1" t="s">
        <v>6</v>
      </c>
      <c r="E329" s="2">
        <v>44325</v>
      </c>
      <c r="F329" s="1" t="s">
        <v>1179</v>
      </c>
      <c r="G329" s="1" t="s">
        <v>1158</v>
      </c>
      <c r="H329" t="str">
        <f t="shared" si="15"/>
        <v>955426/572144325</v>
      </c>
      <c r="I329" t="str">
        <f>IFERROR(VLOOKUP(H329,'porgyn kniha propuštění'!K:K,1,FALSE),"")</f>
        <v>955426/572144325</v>
      </c>
      <c r="J329">
        <f t="shared" si="16"/>
        <v>0</v>
      </c>
      <c r="K329" s="1" t="str">
        <f t="shared" si="17"/>
        <v>9554265721</v>
      </c>
      <c r="M329">
        <f>SUMIFS('porgyn kniha propuštění'!A:A,'porgyn kniha propuštění'!E:E,'porgyn kniha příjmů'!C329,'porgyn kniha propuštění'!G:G,E329)</f>
        <v>1</v>
      </c>
    </row>
    <row r="330" spans="1:13" x14ac:dyDescent="0.25">
      <c r="A330" s="1" t="s">
        <v>135</v>
      </c>
      <c r="B330" s="1" t="s">
        <v>134</v>
      </c>
      <c r="C330" s="1" t="s">
        <v>133</v>
      </c>
      <c r="D330" s="1" t="s">
        <v>6</v>
      </c>
      <c r="E330" s="2">
        <v>44322</v>
      </c>
      <c r="F330" s="1" t="s">
        <v>1178</v>
      </c>
      <c r="G330" s="1" t="s">
        <v>1153</v>
      </c>
      <c r="H330" t="str">
        <f t="shared" si="15"/>
        <v>856218/541244322</v>
      </c>
      <c r="I330" t="str">
        <f>IFERROR(VLOOKUP(H330,'porgyn kniha propuštění'!K:K,1,FALSE),"")</f>
        <v>856218/541244322</v>
      </c>
      <c r="J330">
        <f t="shared" si="16"/>
        <v>0</v>
      </c>
      <c r="K330" s="1" t="str">
        <f t="shared" si="17"/>
        <v>8562185412</v>
      </c>
      <c r="M330">
        <f>SUMIFS('porgyn kniha propuštění'!A:A,'porgyn kniha propuštění'!E:E,'porgyn kniha příjmů'!C330,'porgyn kniha propuštění'!G:G,E330)</f>
        <v>1</v>
      </c>
    </row>
    <row r="331" spans="1:13" x14ac:dyDescent="0.25">
      <c r="A331" s="1" t="s">
        <v>132</v>
      </c>
      <c r="B331" s="1" t="s">
        <v>131</v>
      </c>
      <c r="C331" s="1" t="s">
        <v>130</v>
      </c>
      <c r="D331" s="1" t="s">
        <v>6</v>
      </c>
      <c r="E331" s="2">
        <v>44328</v>
      </c>
      <c r="F331" s="1" t="s">
        <v>1177</v>
      </c>
      <c r="G331" s="1" t="s">
        <v>1145</v>
      </c>
      <c r="H331" t="str">
        <f t="shared" si="15"/>
        <v>915410/485044328</v>
      </c>
      <c r="I331" t="str">
        <f>IFERROR(VLOOKUP(H331,'porgyn kniha propuštění'!K:K,1,FALSE),"")</f>
        <v>915410/485044328</v>
      </c>
      <c r="J331">
        <f t="shared" si="16"/>
        <v>0</v>
      </c>
      <c r="K331" s="1" t="str">
        <f t="shared" si="17"/>
        <v>9154104850</v>
      </c>
      <c r="M331">
        <f>SUMIFS('porgyn kniha propuštění'!A:A,'porgyn kniha propuštění'!E:E,'porgyn kniha příjmů'!C331,'porgyn kniha propuštění'!G:G,E331)</f>
        <v>1</v>
      </c>
    </row>
    <row r="332" spans="1:13" x14ac:dyDescent="0.25">
      <c r="A332" s="1" t="s">
        <v>121</v>
      </c>
      <c r="B332" s="1" t="s">
        <v>120</v>
      </c>
      <c r="C332" s="1" t="s">
        <v>119</v>
      </c>
      <c r="D332" s="1" t="s">
        <v>6</v>
      </c>
      <c r="E332" s="2">
        <v>44342</v>
      </c>
      <c r="F332" s="1" t="s">
        <v>1176</v>
      </c>
      <c r="G332" s="1" t="s">
        <v>1150</v>
      </c>
      <c r="H332" t="str">
        <f t="shared" si="15"/>
        <v>946101/171444342</v>
      </c>
      <c r="I332" t="str">
        <f>IFERROR(VLOOKUP(H332,'porgyn kniha propuštění'!K:K,1,FALSE),"")</f>
        <v>946101/171444342</v>
      </c>
      <c r="J332">
        <f t="shared" si="16"/>
        <v>0</v>
      </c>
      <c r="K332" s="1" t="str">
        <f t="shared" si="17"/>
        <v>9461011714</v>
      </c>
      <c r="M332">
        <f>SUMIFS('porgyn kniha propuštění'!A:A,'porgyn kniha propuštění'!E:E,'porgyn kniha příjmů'!C332,'porgyn kniha propuštění'!G:G,E332)</f>
        <v>1</v>
      </c>
    </row>
    <row r="333" spans="1:13" x14ac:dyDescent="0.25">
      <c r="A333" s="1" t="s">
        <v>118</v>
      </c>
      <c r="B333" s="1" t="s">
        <v>117</v>
      </c>
      <c r="C333" s="1" t="s">
        <v>116</v>
      </c>
      <c r="D333" s="1" t="s">
        <v>1</v>
      </c>
      <c r="E333" s="2">
        <v>44318</v>
      </c>
      <c r="F333" s="1" t="s">
        <v>1175</v>
      </c>
      <c r="G333" s="1" t="s">
        <v>1158</v>
      </c>
      <c r="H333" t="str">
        <f t="shared" si="15"/>
        <v>565124/134344318</v>
      </c>
      <c r="I333" t="str">
        <f>IFERROR(VLOOKUP(H333,'porgyn kniha propuštění'!K:K,1,FALSE),"")</f>
        <v>565124/134344318</v>
      </c>
      <c r="J333">
        <f t="shared" si="16"/>
        <v>0</v>
      </c>
      <c r="K333" s="1" t="str">
        <f t="shared" si="17"/>
        <v>5651241343</v>
      </c>
      <c r="M333">
        <f>SUMIFS('porgyn kniha propuštění'!A:A,'porgyn kniha propuštění'!E:E,'porgyn kniha příjmů'!C333,'porgyn kniha propuštění'!G:G,E333)</f>
        <v>1</v>
      </c>
    </row>
    <row r="334" spans="1:13" x14ac:dyDescent="0.25">
      <c r="A334" s="1" t="s">
        <v>114</v>
      </c>
      <c r="B334" s="1" t="s">
        <v>113</v>
      </c>
      <c r="C334" s="1" t="s">
        <v>112</v>
      </c>
      <c r="D334" s="1" t="s">
        <v>6</v>
      </c>
      <c r="E334" s="2">
        <v>44321</v>
      </c>
      <c r="F334" s="1" t="s">
        <v>1174</v>
      </c>
      <c r="G334" s="1" t="s">
        <v>1145</v>
      </c>
      <c r="H334" t="str">
        <f t="shared" si="15"/>
        <v>845119/530244321</v>
      </c>
      <c r="I334" t="str">
        <f>IFERROR(VLOOKUP(H334,'porgyn kniha propuštění'!K:K,1,FALSE),"")</f>
        <v>845119/530244321</v>
      </c>
      <c r="J334">
        <f t="shared" si="16"/>
        <v>0</v>
      </c>
      <c r="K334" s="1" t="str">
        <f t="shared" si="17"/>
        <v>8451195302</v>
      </c>
      <c r="M334">
        <f>SUMIFS('porgyn kniha propuštění'!A:A,'porgyn kniha propuštění'!E:E,'porgyn kniha příjmů'!C334,'porgyn kniha propuštění'!G:G,E334)</f>
        <v>1</v>
      </c>
    </row>
    <row r="335" spans="1:13" x14ac:dyDescent="0.25">
      <c r="A335" s="1" t="s">
        <v>1173</v>
      </c>
      <c r="B335" s="1" t="s">
        <v>1172</v>
      </c>
      <c r="C335" s="1" t="s">
        <v>1171</v>
      </c>
      <c r="D335" s="1" t="s">
        <v>6</v>
      </c>
      <c r="E335" s="2">
        <v>44346</v>
      </c>
      <c r="F335" s="1" t="s">
        <v>1170</v>
      </c>
      <c r="G335" s="1" t="s">
        <v>1169</v>
      </c>
      <c r="H335" t="str">
        <f t="shared" si="15"/>
        <v>926109/407344346</v>
      </c>
      <c r="I335" t="str">
        <f>IFERROR(VLOOKUP(H335,'porgyn kniha propuštění'!K:K,1,FALSE),"")</f>
        <v>926109/407344346</v>
      </c>
      <c r="J335">
        <f t="shared" si="16"/>
        <v>0</v>
      </c>
      <c r="K335" s="1" t="str">
        <f t="shared" si="17"/>
        <v>9261094073</v>
      </c>
      <c r="M335">
        <v>0</v>
      </c>
    </row>
    <row r="336" spans="1:13" x14ac:dyDescent="0.25">
      <c r="A336" s="1" t="s">
        <v>111</v>
      </c>
      <c r="B336" s="1" t="s">
        <v>110</v>
      </c>
      <c r="C336" s="1" t="s">
        <v>109</v>
      </c>
      <c r="D336" s="1" t="s">
        <v>6</v>
      </c>
      <c r="E336" s="2">
        <v>44321</v>
      </c>
      <c r="F336" s="1" t="s">
        <v>1167</v>
      </c>
      <c r="G336" s="1" t="s">
        <v>1153</v>
      </c>
      <c r="H336" t="str">
        <f t="shared" si="15"/>
        <v>825718/012944321</v>
      </c>
      <c r="I336" t="str">
        <f>IFERROR(VLOOKUP(H336,'porgyn kniha propuštění'!K:K,1,FALSE),"")</f>
        <v>825718/012944321</v>
      </c>
      <c r="J336">
        <f t="shared" si="16"/>
        <v>0</v>
      </c>
      <c r="K336" s="1" t="str">
        <f t="shared" si="17"/>
        <v>8257180129</v>
      </c>
      <c r="M336">
        <f>SUMIFS('porgyn kniha propuštění'!A:A,'porgyn kniha propuštění'!E:E,'porgyn kniha příjmů'!C336,'porgyn kniha propuštění'!G:G,E336)</f>
        <v>1</v>
      </c>
    </row>
    <row r="337" spans="1:13" x14ac:dyDescent="0.25">
      <c r="A337" s="1" t="s">
        <v>108</v>
      </c>
      <c r="B337" s="1" t="s">
        <v>107</v>
      </c>
      <c r="C337" s="1" t="s">
        <v>106</v>
      </c>
      <c r="D337" s="1" t="s">
        <v>6</v>
      </c>
      <c r="E337" s="2">
        <v>44318</v>
      </c>
      <c r="F337" s="1" t="s">
        <v>1168</v>
      </c>
      <c r="G337" s="1" t="s">
        <v>1145</v>
      </c>
      <c r="H337" t="str">
        <f t="shared" si="15"/>
        <v>965413/570044318</v>
      </c>
      <c r="I337" t="str">
        <f>IFERROR(VLOOKUP(H337,'porgyn kniha propuštění'!K:K,1,FALSE),"")</f>
        <v>965413/570044318</v>
      </c>
      <c r="J337">
        <f t="shared" si="16"/>
        <v>0</v>
      </c>
      <c r="K337" s="1" t="str">
        <f t="shared" si="17"/>
        <v>9654135700</v>
      </c>
      <c r="M337">
        <f>SUMIFS('porgyn kniha propuštění'!A:A,'porgyn kniha propuštění'!E:E,'porgyn kniha příjmů'!C337,'porgyn kniha propuštění'!G:G,E337)</f>
        <v>1</v>
      </c>
    </row>
    <row r="338" spans="1:13" x14ac:dyDescent="0.25">
      <c r="A338" s="1" t="s">
        <v>84</v>
      </c>
      <c r="B338" s="1" t="s">
        <v>83</v>
      </c>
      <c r="C338" s="1" t="s">
        <v>82</v>
      </c>
      <c r="D338" s="1" t="s">
        <v>1</v>
      </c>
      <c r="E338" s="2">
        <v>44336</v>
      </c>
      <c r="F338" s="1" t="s">
        <v>1167</v>
      </c>
      <c r="G338" s="1" t="s">
        <v>1145</v>
      </c>
      <c r="H338" t="str">
        <f t="shared" si="15"/>
        <v>586209/145544336</v>
      </c>
      <c r="I338" t="str">
        <f>IFERROR(VLOOKUP(H338,'porgyn kniha propuštění'!K:K,1,FALSE),"")</f>
        <v>586209/145544336</v>
      </c>
      <c r="J338">
        <f t="shared" si="16"/>
        <v>0</v>
      </c>
      <c r="K338" s="1" t="str">
        <f t="shared" si="17"/>
        <v>5862091455</v>
      </c>
      <c r="M338">
        <f>SUMIFS('porgyn kniha propuštění'!A:A,'porgyn kniha propuštění'!E:E,'porgyn kniha příjmů'!C338,'porgyn kniha propuštění'!G:G,E338)</f>
        <v>1</v>
      </c>
    </row>
    <row r="339" spans="1:13" x14ac:dyDescent="0.25">
      <c r="A339" s="1" t="s">
        <v>80</v>
      </c>
      <c r="B339" s="1" t="s">
        <v>79</v>
      </c>
      <c r="C339" s="1" t="s">
        <v>78</v>
      </c>
      <c r="D339" s="1" t="s">
        <v>1</v>
      </c>
      <c r="E339" s="2">
        <v>44341</v>
      </c>
      <c r="F339" s="1" t="s">
        <v>1166</v>
      </c>
      <c r="G339" s="1" t="s">
        <v>1158</v>
      </c>
      <c r="H339" t="str">
        <f t="shared" si="15"/>
        <v>856221/630044341</v>
      </c>
      <c r="I339" t="str">
        <f>IFERROR(VLOOKUP(H339,'porgyn kniha propuštění'!K:K,1,FALSE),"")</f>
        <v>856221/630044341</v>
      </c>
      <c r="J339">
        <f t="shared" si="16"/>
        <v>0</v>
      </c>
      <c r="K339" s="1" t="str">
        <f t="shared" si="17"/>
        <v>8562216300</v>
      </c>
      <c r="M339">
        <f>SUMIFS('porgyn kniha propuštění'!A:A,'porgyn kniha propuštění'!E:E,'porgyn kniha příjmů'!C339,'porgyn kniha propuštění'!G:G,E339)</f>
        <v>1</v>
      </c>
    </row>
    <row r="340" spans="1:13" x14ac:dyDescent="0.25">
      <c r="A340" s="1" t="s">
        <v>77</v>
      </c>
      <c r="B340" s="1" t="s">
        <v>76</v>
      </c>
      <c r="C340" s="1" t="s">
        <v>75</v>
      </c>
      <c r="D340" s="1" t="s">
        <v>1</v>
      </c>
      <c r="E340" s="2">
        <v>44325</v>
      </c>
      <c r="F340" s="1" t="s">
        <v>1165</v>
      </c>
      <c r="G340" s="1" t="s">
        <v>1145</v>
      </c>
      <c r="H340" t="str">
        <f t="shared" si="15"/>
        <v>535827/24444325</v>
      </c>
      <c r="I340" t="str">
        <f>IFERROR(VLOOKUP(H340,'porgyn kniha propuštění'!K:K,1,FALSE),"")</f>
        <v>535827/24444325</v>
      </c>
      <c r="J340">
        <f t="shared" si="16"/>
        <v>0</v>
      </c>
      <c r="K340" s="1" t="str">
        <f t="shared" si="17"/>
        <v>535827244</v>
      </c>
      <c r="M340">
        <f>SUMIFS('porgyn kniha propuštění'!A:A,'porgyn kniha propuštění'!E:E,'porgyn kniha příjmů'!C340,'porgyn kniha propuštění'!G:G,E340)</f>
        <v>1</v>
      </c>
    </row>
    <row r="341" spans="1:13" x14ac:dyDescent="0.25">
      <c r="A341" s="1" t="s">
        <v>74</v>
      </c>
      <c r="B341" s="1" t="s">
        <v>73</v>
      </c>
      <c r="C341" s="1" t="s">
        <v>72</v>
      </c>
      <c r="D341" s="1" t="s">
        <v>1</v>
      </c>
      <c r="E341" s="2">
        <v>44339</v>
      </c>
      <c r="F341" s="1" t="s">
        <v>1164</v>
      </c>
      <c r="G341" s="1" t="s">
        <v>1153</v>
      </c>
      <c r="H341" t="str">
        <f t="shared" si="15"/>
        <v>685528/009144339</v>
      </c>
      <c r="I341" t="str">
        <f>IFERROR(VLOOKUP(H341,'porgyn kniha propuštění'!K:K,1,FALSE),"")</f>
        <v>685528/009144339</v>
      </c>
      <c r="J341">
        <f t="shared" si="16"/>
        <v>0</v>
      </c>
      <c r="K341" s="1" t="str">
        <f t="shared" si="17"/>
        <v>6855280091</v>
      </c>
      <c r="M341">
        <f>SUMIFS('porgyn kniha propuštění'!A:A,'porgyn kniha propuštění'!E:E,'porgyn kniha příjmů'!C341,'porgyn kniha propuštění'!G:G,E341)</f>
        <v>1</v>
      </c>
    </row>
    <row r="342" spans="1:13" x14ac:dyDescent="0.25">
      <c r="A342" s="1" t="s">
        <v>70</v>
      </c>
      <c r="B342" s="1" t="s">
        <v>69</v>
      </c>
      <c r="C342" s="1" t="s">
        <v>68</v>
      </c>
      <c r="D342" s="1" t="s">
        <v>1</v>
      </c>
      <c r="E342" s="2">
        <v>44319</v>
      </c>
      <c r="F342" s="1" t="s">
        <v>1163</v>
      </c>
      <c r="G342" s="1" t="s">
        <v>1145</v>
      </c>
      <c r="H342" t="str">
        <f t="shared" si="15"/>
        <v>665619/226844319</v>
      </c>
      <c r="I342" t="str">
        <f>IFERROR(VLOOKUP(H342,'porgyn kniha propuštění'!K:K,1,FALSE),"")</f>
        <v>665619/226844319</v>
      </c>
      <c r="J342">
        <f t="shared" si="16"/>
        <v>0</v>
      </c>
      <c r="K342" s="1" t="str">
        <f t="shared" si="17"/>
        <v>6656192268</v>
      </c>
      <c r="M342">
        <f>SUMIFS('porgyn kniha propuštění'!A:A,'porgyn kniha propuštění'!E:E,'porgyn kniha příjmů'!C342,'porgyn kniha propuštění'!G:G,E342)</f>
        <v>1</v>
      </c>
    </row>
    <row r="343" spans="1:13" x14ac:dyDescent="0.25">
      <c r="A343" s="1" t="s">
        <v>63</v>
      </c>
      <c r="B343" s="1" t="s">
        <v>62</v>
      </c>
      <c r="C343" s="1" t="s">
        <v>61</v>
      </c>
      <c r="D343" s="1" t="s">
        <v>1</v>
      </c>
      <c r="E343" s="2">
        <v>44322</v>
      </c>
      <c r="F343" s="1" t="s">
        <v>1162</v>
      </c>
      <c r="G343" s="1" t="s">
        <v>1158</v>
      </c>
      <c r="H343" t="str">
        <f t="shared" si="15"/>
        <v>935705/131944322</v>
      </c>
      <c r="I343" t="str">
        <f>IFERROR(VLOOKUP(H343,'porgyn kniha propuštění'!K:K,1,FALSE),"")</f>
        <v>935705/131944322</v>
      </c>
      <c r="J343">
        <f t="shared" si="16"/>
        <v>0</v>
      </c>
      <c r="K343" s="1" t="str">
        <f t="shared" si="17"/>
        <v>9357051319</v>
      </c>
      <c r="M343">
        <f>SUMIFS('porgyn kniha propuštění'!A:A,'porgyn kniha propuštění'!E:E,'porgyn kniha příjmů'!C343,'porgyn kniha propuštění'!G:G,E343)</f>
        <v>1</v>
      </c>
    </row>
    <row r="344" spans="1:13" x14ac:dyDescent="0.25">
      <c r="A344" s="1" t="s">
        <v>60</v>
      </c>
      <c r="B344" s="1" t="s">
        <v>59</v>
      </c>
      <c r="C344" s="1" t="s">
        <v>58</v>
      </c>
      <c r="D344" s="1" t="s">
        <v>6</v>
      </c>
      <c r="E344" s="2">
        <v>44325</v>
      </c>
      <c r="F344" s="1" t="s">
        <v>1161</v>
      </c>
      <c r="G344" s="1" t="s">
        <v>1145</v>
      </c>
      <c r="H344" t="str">
        <f t="shared" si="15"/>
        <v>896211/573444325</v>
      </c>
      <c r="I344" t="str">
        <f>IFERROR(VLOOKUP(H344,'porgyn kniha propuštění'!K:K,1,FALSE),"")</f>
        <v>896211/573444325</v>
      </c>
      <c r="J344">
        <f t="shared" si="16"/>
        <v>0</v>
      </c>
      <c r="K344" s="1" t="str">
        <f t="shared" si="17"/>
        <v>8962115734</v>
      </c>
      <c r="M344">
        <f>SUMIFS('porgyn kniha propuštění'!A:A,'porgyn kniha propuštění'!E:E,'porgyn kniha příjmů'!C344,'porgyn kniha propuštění'!G:G,E344)</f>
        <v>1</v>
      </c>
    </row>
    <row r="345" spans="1:13" x14ac:dyDescent="0.25">
      <c r="A345" s="1" t="s">
        <v>54</v>
      </c>
      <c r="B345" s="1" t="s">
        <v>53</v>
      </c>
      <c r="C345" s="1" t="s">
        <v>52</v>
      </c>
      <c r="D345" s="1" t="s">
        <v>6</v>
      </c>
      <c r="E345" s="2">
        <v>44332</v>
      </c>
      <c r="F345" s="1" t="s">
        <v>1160</v>
      </c>
      <c r="G345" s="1" t="s">
        <v>1153</v>
      </c>
      <c r="H345" t="str">
        <f t="shared" si="15"/>
        <v>955630/577044332</v>
      </c>
      <c r="I345" t="str">
        <f>IFERROR(VLOOKUP(H345,'porgyn kniha propuštění'!K:K,1,FALSE),"")</f>
        <v>955630/577044332</v>
      </c>
      <c r="J345">
        <f t="shared" si="16"/>
        <v>0</v>
      </c>
      <c r="K345" s="1" t="str">
        <f t="shared" si="17"/>
        <v>9556305770</v>
      </c>
      <c r="M345">
        <f>SUMIFS('porgyn kniha propuštění'!A:A,'porgyn kniha propuštění'!E:E,'porgyn kniha příjmů'!C345,'porgyn kniha propuštění'!G:G,E345)</f>
        <v>1</v>
      </c>
    </row>
    <row r="346" spans="1:13" x14ac:dyDescent="0.25">
      <c r="A346" s="1" t="s">
        <v>51</v>
      </c>
      <c r="B346" s="1" t="s">
        <v>50</v>
      </c>
      <c r="C346" s="1" t="s">
        <v>49</v>
      </c>
      <c r="D346" s="1" t="s">
        <v>1</v>
      </c>
      <c r="E346" s="2">
        <v>44326</v>
      </c>
      <c r="F346" s="1" t="s">
        <v>1159</v>
      </c>
      <c r="G346" s="1" t="s">
        <v>1158</v>
      </c>
      <c r="H346" t="str">
        <f t="shared" si="15"/>
        <v>806023/567844326</v>
      </c>
      <c r="I346" t="str">
        <f>IFERROR(VLOOKUP(H346,'porgyn kniha propuštění'!K:K,1,FALSE),"")</f>
        <v>806023/567844326</v>
      </c>
      <c r="J346">
        <f t="shared" si="16"/>
        <v>0</v>
      </c>
      <c r="K346" s="1" t="str">
        <f t="shared" si="17"/>
        <v>8060235678</v>
      </c>
      <c r="M346">
        <f>SUMIFS('porgyn kniha propuštění'!A:A,'porgyn kniha propuštění'!E:E,'porgyn kniha příjmů'!C346,'porgyn kniha propuštění'!G:G,E346)</f>
        <v>1</v>
      </c>
    </row>
    <row r="347" spans="1:13" x14ac:dyDescent="0.25">
      <c r="A347" s="1" t="s">
        <v>47</v>
      </c>
      <c r="B347" s="1" t="s">
        <v>46</v>
      </c>
      <c r="C347" s="1" t="s">
        <v>45</v>
      </c>
      <c r="D347" s="1" t="s">
        <v>6</v>
      </c>
      <c r="E347" s="2">
        <v>44338</v>
      </c>
      <c r="F347" s="1" t="s">
        <v>1157</v>
      </c>
      <c r="G347" s="1" t="s">
        <v>1153</v>
      </c>
      <c r="H347" t="str">
        <f t="shared" si="15"/>
        <v>805423/568444338</v>
      </c>
      <c r="I347" t="str">
        <f>IFERROR(VLOOKUP(H347,'porgyn kniha propuštění'!K:K,1,FALSE),"")</f>
        <v>805423/568444338</v>
      </c>
      <c r="J347">
        <f t="shared" si="16"/>
        <v>0</v>
      </c>
      <c r="K347" s="1" t="str">
        <f t="shared" si="17"/>
        <v>8054235684</v>
      </c>
      <c r="M347">
        <f>SUMIFS('porgyn kniha propuštění'!A:A,'porgyn kniha propuštění'!E:E,'porgyn kniha příjmů'!C347,'porgyn kniha propuštění'!G:G,E347)</f>
        <v>1</v>
      </c>
    </row>
    <row r="348" spans="1:13" x14ac:dyDescent="0.25">
      <c r="A348" s="1" t="s">
        <v>43</v>
      </c>
      <c r="B348" s="1" t="s">
        <v>42</v>
      </c>
      <c r="C348" s="1" t="s">
        <v>41</v>
      </c>
      <c r="D348" s="1" t="s">
        <v>6</v>
      </c>
      <c r="E348" s="2">
        <v>44335</v>
      </c>
      <c r="F348" s="1" t="s">
        <v>1156</v>
      </c>
      <c r="G348" s="1" t="s">
        <v>1153</v>
      </c>
      <c r="H348" t="str">
        <f t="shared" si="15"/>
        <v>955522/572444335</v>
      </c>
      <c r="I348" t="str">
        <f>IFERROR(VLOOKUP(H348,'porgyn kniha propuštění'!K:K,1,FALSE),"")</f>
        <v>955522/572444335</v>
      </c>
      <c r="J348">
        <f t="shared" si="16"/>
        <v>0</v>
      </c>
      <c r="K348" s="1" t="str">
        <f t="shared" si="17"/>
        <v>9555225724</v>
      </c>
      <c r="M348">
        <f>SUMIFS('porgyn kniha propuštění'!A:A,'porgyn kniha propuštění'!E:E,'porgyn kniha příjmů'!C348,'porgyn kniha propuštění'!G:G,E348)</f>
        <v>1</v>
      </c>
    </row>
    <row r="349" spans="1:13" x14ac:dyDescent="0.25">
      <c r="A349" s="1" t="s">
        <v>40</v>
      </c>
      <c r="B349" s="1" t="s">
        <v>39</v>
      </c>
      <c r="C349" s="1" t="s">
        <v>38</v>
      </c>
      <c r="D349" s="1" t="s">
        <v>6</v>
      </c>
      <c r="E349" s="2">
        <v>44320</v>
      </c>
      <c r="F349" s="1" t="s">
        <v>1155</v>
      </c>
      <c r="G349" s="1" t="s">
        <v>1153</v>
      </c>
      <c r="H349" t="str">
        <f t="shared" si="15"/>
        <v>845105/586644320</v>
      </c>
      <c r="I349" t="str">
        <f>IFERROR(VLOOKUP(H349,'porgyn kniha propuštění'!K:K,1,FALSE),"")</f>
        <v>845105/586644320</v>
      </c>
      <c r="J349">
        <f t="shared" si="16"/>
        <v>0</v>
      </c>
      <c r="K349" s="1" t="str">
        <f t="shared" si="17"/>
        <v>8451055866</v>
      </c>
      <c r="M349">
        <f>SUMIFS('porgyn kniha propuštění'!A:A,'porgyn kniha propuštění'!E:E,'porgyn kniha příjmů'!C349,'porgyn kniha propuštění'!G:G,E349)</f>
        <v>1</v>
      </c>
    </row>
    <row r="350" spans="1:13" x14ac:dyDescent="0.25">
      <c r="A350" s="1" t="s">
        <v>36</v>
      </c>
      <c r="B350" s="1" t="s">
        <v>35</v>
      </c>
      <c r="C350" s="1" t="s">
        <v>34</v>
      </c>
      <c r="D350" s="1" t="s">
        <v>1</v>
      </c>
      <c r="E350" s="2">
        <v>44322</v>
      </c>
      <c r="F350" s="1" t="s">
        <v>1154</v>
      </c>
      <c r="G350" s="1" t="s">
        <v>1153</v>
      </c>
      <c r="H350" t="str">
        <f t="shared" si="15"/>
        <v>795329/532844322</v>
      </c>
      <c r="I350" t="str">
        <f>IFERROR(VLOOKUP(H350,'porgyn kniha propuštění'!K:K,1,FALSE),"")</f>
        <v>795329/532844322</v>
      </c>
      <c r="J350">
        <f t="shared" si="16"/>
        <v>0</v>
      </c>
      <c r="K350" s="1" t="str">
        <f t="shared" si="17"/>
        <v>7953295328</v>
      </c>
      <c r="M350">
        <f>SUMIFS('porgyn kniha propuštění'!A:A,'porgyn kniha propuštění'!E:E,'porgyn kniha příjmů'!C350,'porgyn kniha propuštění'!G:G,E350)</f>
        <v>1</v>
      </c>
    </row>
    <row r="351" spans="1:13" x14ac:dyDescent="0.25">
      <c r="A351" s="1" t="s">
        <v>32</v>
      </c>
      <c r="B351" s="1" t="s">
        <v>31</v>
      </c>
      <c r="C351" s="1" t="s">
        <v>30</v>
      </c>
      <c r="D351" s="1" t="s">
        <v>6</v>
      </c>
      <c r="E351" s="2">
        <v>44322</v>
      </c>
      <c r="F351" s="1" t="s">
        <v>1152</v>
      </c>
      <c r="G351" s="1" t="s">
        <v>1145</v>
      </c>
      <c r="H351" t="str">
        <f t="shared" si="15"/>
        <v>865529/437344322</v>
      </c>
      <c r="I351" t="str">
        <f>IFERROR(VLOOKUP(H351,'porgyn kniha propuštění'!K:K,1,FALSE),"")</f>
        <v>865529/437344322</v>
      </c>
      <c r="J351">
        <f t="shared" si="16"/>
        <v>0</v>
      </c>
      <c r="K351" s="1" t="str">
        <f t="shared" si="17"/>
        <v>8655294373</v>
      </c>
      <c r="M351">
        <f>SUMIFS('porgyn kniha propuštění'!A:A,'porgyn kniha propuštění'!E:E,'porgyn kniha příjmů'!C351,'porgyn kniha propuštění'!G:G,E351)</f>
        <v>1</v>
      </c>
    </row>
    <row r="352" spans="1:13" x14ac:dyDescent="0.25">
      <c r="A352" s="1" t="s">
        <v>29</v>
      </c>
      <c r="B352" s="1" t="s">
        <v>28</v>
      </c>
      <c r="C352" s="1" t="s">
        <v>27</v>
      </c>
      <c r="D352" s="1" t="s">
        <v>1</v>
      </c>
      <c r="E352" s="2">
        <v>44327</v>
      </c>
      <c r="F352" s="1" t="s">
        <v>1151</v>
      </c>
      <c r="G352" s="1" t="s">
        <v>1150</v>
      </c>
      <c r="H352" t="str">
        <f t="shared" si="15"/>
        <v>786105/534544327</v>
      </c>
      <c r="I352" t="str">
        <f>IFERROR(VLOOKUP(H352,'porgyn kniha propuštění'!K:K,1,FALSE),"")</f>
        <v>786105/534544327</v>
      </c>
      <c r="J352">
        <f t="shared" si="16"/>
        <v>0</v>
      </c>
      <c r="K352" s="1" t="str">
        <f t="shared" si="17"/>
        <v>7861055345</v>
      </c>
      <c r="M352">
        <f>SUMIFS('porgyn kniha propuštění'!A:A,'porgyn kniha propuštění'!E:E,'porgyn kniha příjmů'!C352,'porgyn kniha propuštění'!G:G,E352)</f>
        <v>1</v>
      </c>
    </row>
    <row r="353" spans="1:13" x14ac:dyDescent="0.25">
      <c r="A353" s="1" t="s">
        <v>1149</v>
      </c>
      <c r="B353" s="1" t="s">
        <v>1148</v>
      </c>
      <c r="C353" s="1" t="s">
        <v>1147</v>
      </c>
      <c r="D353" s="1" t="s">
        <v>6</v>
      </c>
      <c r="E353" s="2">
        <v>44344</v>
      </c>
      <c r="F353" s="1" t="s">
        <v>1146</v>
      </c>
      <c r="G353" s="1" t="s">
        <v>1145</v>
      </c>
      <c r="H353" t="str">
        <f t="shared" si="15"/>
        <v>906124/569944344</v>
      </c>
      <c r="I353" t="str">
        <f>IFERROR(VLOOKUP(H353,'porgyn kniha propuštění'!K:K,1,FALSE),"")</f>
        <v>906124/569944344</v>
      </c>
      <c r="J353">
        <f t="shared" si="16"/>
        <v>0</v>
      </c>
      <c r="K353" s="1" t="str">
        <f t="shared" si="17"/>
        <v>9061245699</v>
      </c>
      <c r="M353">
        <v>0</v>
      </c>
    </row>
  </sheetData>
  <autoFilter ref="A1:M353" xr:uid="{712A8AFF-8627-45A8-BDE9-34498A11A6BB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DDF7-BC2F-477C-B354-DE8772218180}">
  <sheetPr filterMode="1"/>
  <dimension ref="A2:J285"/>
  <sheetViews>
    <sheetView workbookViewId="0">
      <pane ySplit="1" topLeftCell="A2" activePane="bottomLeft" state="frozen"/>
      <selection pane="bottomLeft" activeCell="I12" sqref="I12"/>
    </sheetView>
  </sheetViews>
  <sheetFormatPr defaultRowHeight="15" x14ac:dyDescent="0.25"/>
  <cols>
    <col min="1" max="1" width="2" bestFit="1" customWidth="1"/>
    <col min="8" max="8" width="10.140625" bestFit="1" customWidth="1"/>
  </cols>
  <sheetData>
    <row r="2" spans="1:9" hidden="1" x14ac:dyDescent="0.25">
      <c r="A2">
        <v>1</v>
      </c>
      <c r="B2" s="1" t="s">
        <v>829</v>
      </c>
      <c r="C2" s="1" t="s">
        <v>828</v>
      </c>
      <c r="D2" s="1" t="s">
        <v>827</v>
      </c>
      <c r="E2" s="1" t="s">
        <v>1169</v>
      </c>
      <c r="F2" s="1" t="s">
        <v>1438</v>
      </c>
      <c r="G2" s="1" t="s">
        <v>1</v>
      </c>
      <c r="H2" s="2">
        <v>44344</v>
      </c>
      <c r="I2" s="1" t="s">
        <v>1342</v>
      </c>
    </row>
    <row r="3" spans="1:9" hidden="1" x14ac:dyDescent="0.25">
      <c r="A3">
        <v>1</v>
      </c>
      <c r="B3" s="1" t="s">
        <v>829</v>
      </c>
      <c r="C3" s="1" t="s">
        <v>828</v>
      </c>
      <c r="D3" s="1" t="s">
        <v>827</v>
      </c>
      <c r="E3" s="1" t="s">
        <v>1169</v>
      </c>
      <c r="F3" s="1" t="s">
        <v>1</v>
      </c>
      <c r="G3" s="1" t="s">
        <v>1438</v>
      </c>
      <c r="H3" s="2">
        <v>44343</v>
      </c>
      <c r="I3" s="1" t="s">
        <v>1935</v>
      </c>
    </row>
    <row r="4" spans="1:9" hidden="1" x14ac:dyDescent="0.25">
      <c r="A4">
        <v>1</v>
      </c>
      <c r="B4" s="1" t="s">
        <v>813</v>
      </c>
      <c r="C4" s="1" t="s">
        <v>812</v>
      </c>
      <c r="D4" s="1" t="s">
        <v>811</v>
      </c>
      <c r="E4" s="1" t="s">
        <v>1145</v>
      </c>
      <c r="F4" s="1" t="s">
        <v>6</v>
      </c>
      <c r="G4" s="1" t="s">
        <v>1438</v>
      </c>
      <c r="H4" s="2">
        <v>44330</v>
      </c>
      <c r="I4" s="1" t="s">
        <v>1375</v>
      </c>
    </row>
    <row r="5" spans="1:9" hidden="1" x14ac:dyDescent="0.25">
      <c r="A5">
        <v>1</v>
      </c>
      <c r="B5" s="1" t="s">
        <v>813</v>
      </c>
      <c r="C5" s="1" t="s">
        <v>812</v>
      </c>
      <c r="D5" s="1" t="s">
        <v>811</v>
      </c>
      <c r="E5" s="1" t="s">
        <v>1145</v>
      </c>
      <c r="F5" s="1" t="s">
        <v>1438</v>
      </c>
      <c r="G5" s="1" t="s">
        <v>6</v>
      </c>
      <c r="H5" s="2">
        <v>44331</v>
      </c>
      <c r="I5" s="1" t="s">
        <v>1936</v>
      </c>
    </row>
    <row r="6" spans="1:9" hidden="1" x14ac:dyDescent="0.25">
      <c r="A6">
        <v>1</v>
      </c>
      <c r="B6" s="1" t="s">
        <v>1137</v>
      </c>
      <c r="C6" s="1" t="s">
        <v>1136</v>
      </c>
      <c r="D6" s="1" t="s">
        <v>1135</v>
      </c>
      <c r="E6" s="1" t="s">
        <v>1145</v>
      </c>
      <c r="F6" s="1" t="s">
        <v>6</v>
      </c>
      <c r="G6" s="1" t="s">
        <v>1</v>
      </c>
      <c r="H6" s="2">
        <v>44333</v>
      </c>
      <c r="I6" s="1" t="s">
        <v>1937</v>
      </c>
    </row>
    <row r="7" spans="1:9" hidden="1" x14ac:dyDescent="0.25">
      <c r="A7">
        <v>1</v>
      </c>
      <c r="B7" s="1" t="s">
        <v>1134</v>
      </c>
      <c r="C7" s="1" t="s">
        <v>1133</v>
      </c>
      <c r="D7" s="1" t="s">
        <v>1132</v>
      </c>
      <c r="E7" s="1" t="s">
        <v>1158</v>
      </c>
      <c r="F7" s="1" t="s">
        <v>1438</v>
      </c>
      <c r="G7" s="1" t="s">
        <v>1</v>
      </c>
      <c r="H7" s="2">
        <v>44336</v>
      </c>
      <c r="I7" s="1" t="s">
        <v>1938</v>
      </c>
    </row>
    <row r="8" spans="1:9" hidden="1" x14ac:dyDescent="0.25">
      <c r="A8">
        <v>1</v>
      </c>
      <c r="B8" s="1" t="s">
        <v>1134</v>
      </c>
      <c r="C8" s="1" t="s">
        <v>1133</v>
      </c>
      <c r="D8" s="1" t="s">
        <v>1132</v>
      </c>
      <c r="E8" s="1" t="s">
        <v>1158</v>
      </c>
      <c r="F8" s="1" t="s">
        <v>1</v>
      </c>
      <c r="G8" s="1" t="s">
        <v>1438</v>
      </c>
      <c r="H8" s="2">
        <v>44335</v>
      </c>
      <c r="I8" s="1" t="s">
        <v>1939</v>
      </c>
    </row>
    <row r="9" spans="1:9" hidden="1" x14ac:dyDescent="0.25">
      <c r="A9">
        <v>1</v>
      </c>
      <c r="B9" s="1" t="s">
        <v>1112</v>
      </c>
      <c r="C9" s="1" t="s">
        <v>1111</v>
      </c>
      <c r="D9" s="1" t="s">
        <v>1110</v>
      </c>
      <c r="E9" s="1" t="s">
        <v>1145</v>
      </c>
      <c r="F9" s="1" t="s">
        <v>6</v>
      </c>
      <c r="G9" s="1" t="s">
        <v>1438</v>
      </c>
      <c r="H9" s="2">
        <v>44323</v>
      </c>
      <c r="I9" s="1" t="s">
        <v>1271</v>
      </c>
    </row>
    <row r="10" spans="1:9" hidden="1" x14ac:dyDescent="0.25">
      <c r="A10">
        <v>1</v>
      </c>
      <c r="B10" s="1" t="s">
        <v>1112</v>
      </c>
      <c r="C10" s="1" t="s">
        <v>1111</v>
      </c>
      <c r="D10" s="1" t="s">
        <v>1110</v>
      </c>
      <c r="E10" s="1" t="s">
        <v>1145</v>
      </c>
      <c r="F10" s="1" t="s">
        <v>1438</v>
      </c>
      <c r="G10" s="1" t="s">
        <v>6</v>
      </c>
      <c r="H10" s="2">
        <v>44324</v>
      </c>
      <c r="I10" s="1" t="s">
        <v>1940</v>
      </c>
    </row>
    <row r="11" spans="1:9" hidden="1" x14ac:dyDescent="0.25">
      <c r="A11">
        <v>1</v>
      </c>
      <c r="B11" s="1" t="s">
        <v>1097</v>
      </c>
      <c r="C11" s="1" t="s">
        <v>1096</v>
      </c>
      <c r="D11" s="1" t="s">
        <v>1095</v>
      </c>
      <c r="E11" s="1" t="s">
        <v>1145</v>
      </c>
      <c r="F11" s="1" t="s">
        <v>429</v>
      </c>
      <c r="G11" s="1" t="s">
        <v>1</v>
      </c>
      <c r="H11" s="2">
        <v>44342</v>
      </c>
      <c r="I11" s="1" t="s">
        <v>1941</v>
      </c>
    </row>
    <row r="12" spans="1:9" hidden="1" x14ac:dyDescent="0.25">
      <c r="A12">
        <v>1</v>
      </c>
      <c r="B12" s="1" t="s">
        <v>1094</v>
      </c>
      <c r="C12" s="1" t="s">
        <v>1093</v>
      </c>
      <c r="D12" s="1" t="s">
        <v>1092</v>
      </c>
      <c r="E12" s="1" t="s">
        <v>1169</v>
      </c>
      <c r="F12" s="1" t="s">
        <v>6</v>
      </c>
      <c r="G12" s="1" t="s">
        <v>1</v>
      </c>
      <c r="H12" s="2">
        <v>44326</v>
      </c>
      <c r="I12" s="1" t="s">
        <v>1942</v>
      </c>
    </row>
    <row r="13" spans="1:9" hidden="1" x14ac:dyDescent="0.25">
      <c r="A13">
        <v>1</v>
      </c>
      <c r="B13" s="1" t="s">
        <v>1091</v>
      </c>
      <c r="C13" s="1" t="s">
        <v>1090</v>
      </c>
      <c r="D13" s="1" t="s">
        <v>1089</v>
      </c>
      <c r="E13" s="1" t="s">
        <v>1158</v>
      </c>
      <c r="F13" s="1" t="s">
        <v>1</v>
      </c>
      <c r="G13" s="1" t="s">
        <v>1438</v>
      </c>
      <c r="H13" s="2">
        <v>44332</v>
      </c>
      <c r="I13" s="1" t="s">
        <v>1943</v>
      </c>
    </row>
    <row r="14" spans="1:9" hidden="1" x14ac:dyDescent="0.25">
      <c r="A14">
        <v>1</v>
      </c>
      <c r="B14" s="1" t="s">
        <v>1091</v>
      </c>
      <c r="C14" s="1" t="s">
        <v>1090</v>
      </c>
      <c r="D14" s="1" t="s">
        <v>1089</v>
      </c>
      <c r="E14" s="1" t="s">
        <v>1158</v>
      </c>
      <c r="F14" s="1" t="s">
        <v>1438</v>
      </c>
      <c r="G14" s="1" t="s">
        <v>1</v>
      </c>
      <c r="H14" s="2">
        <v>44333</v>
      </c>
      <c r="I14" s="1" t="s">
        <v>1241</v>
      </c>
    </row>
    <row r="15" spans="1:9" hidden="1" x14ac:dyDescent="0.25">
      <c r="A15">
        <v>1</v>
      </c>
      <c r="B15" s="1" t="s">
        <v>1067</v>
      </c>
      <c r="C15" s="1" t="s">
        <v>1066</v>
      </c>
      <c r="D15" s="1" t="s">
        <v>1065</v>
      </c>
      <c r="E15" s="1" t="s">
        <v>1158</v>
      </c>
      <c r="F15" s="1" t="s">
        <v>6</v>
      </c>
      <c r="G15" s="1" t="s">
        <v>1</v>
      </c>
      <c r="H15" s="2">
        <v>44322</v>
      </c>
      <c r="I15" s="1" t="s">
        <v>1944</v>
      </c>
    </row>
    <row r="16" spans="1:9" hidden="1" x14ac:dyDescent="0.25">
      <c r="A16">
        <v>1</v>
      </c>
      <c r="B16" s="1" t="s">
        <v>1054</v>
      </c>
      <c r="C16" s="1" t="s">
        <v>1053</v>
      </c>
      <c r="D16" s="1" t="s">
        <v>1052</v>
      </c>
      <c r="E16" s="1" t="s">
        <v>1145</v>
      </c>
      <c r="F16" s="1" t="s">
        <v>1</v>
      </c>
      <c r="G16" s="1" t="s">
        <v>1438</v>
      </c>
      <c r="H16" s="2">
        <v>44322</v>
      </c>
      <c r="I16" s="1" t="s">
        <v>1945</v>
      </c>
    </row>
    <row r="17" spans="1:9" hidden="1" x14ac:dyDescent="0.25">
      <c r="A17">
        <v>1</v>
      </c>
      <c r="B17" s="1" t="s">
        <v>1054</v>
      </c>
      <c r="C17" s="1" t="s">
        <v>1053</v>
      </c>
      <c r="D17" s="1" t="s">
        <v>1052</v>
      </c>
      <c r="E17" s="1" t="s">
        <v>1145</v>
      </c>
      <c r="F17" s="1" t="s">
        <v>1438</v>
      </c>
      <c r="G17" s="1" t="s">
        <v>1</v>
      </c>
      <c r="H17" s="2">
        <v>44323</v>
      </c>
      <c r="I17" s="1" t="s">
        <v>1946</v>
      </c>
    </row>
    <row r="18" spans="1:9" hidden="1" x14ac:dyDescent="0.25">
      <c r="A18">
        <v>1</v>
      </c>
      <c r="B18" s="1" t="s">
        <v>1051</v>
      </c>
      <c r="C18" s="1" t="s">
        <v>1050</v>
      </c>
      <c r="D18" s="1" t="s">
        <v>1049</v>
      </c>
      <c r="E18" s="1" t="s">
        <v>1169</v>
      </c>
      <c r="F18" s="1" t="s">
        <v>6</v>
      </c>
      <c r="G18" s="1" t="s">
        <v>1438</v>
      </c>
      <c r="H18" s="2">
        <v>44337</v>
      </c>
      <c r="I18" s="1" t="s">
        <v>1318</v>
      </c>
    </row>
    <row r="19" spans="1:9" hidden="1" x14ac:dyDescent="0.25">
      <c r="A19">
        <v>1</v>
      </c>
      <c r="B19" s="1" t="s">
        <v>1051</v>
      </c>
      <c r="C19" s="1" t="s">
        <v>1050</v>
      </c>
      <c r="D19" s="1" t="s">
        <v>1049</v>
      </c>
      <c r="E19" s="1" t="s">
        <v>1169</v>
      </c>
      <c r="F19" s="1" t="s">
        <v>1438</v>
      </c>
      <c r="G19" s="1" t="s">
        <v>6</v>
      </c>
      <c r="H19" s="2">
        <v>44338</v>
      </c>
      <c r="I19" s="1" t="s">
        <v>1429</v>
      </c>
    </row>
    <row r="20" spans="1:9" hidden="1" x14ac:dyDescent="0.25">
      <c r="A20">
        <v>1</v>
      </c>
      <c r="B20" s="1" t="s">
        <v>1045</v>
      </c>
      <c r="C20" s="1" t="s">
        <v>1044</v>
      </c>
      <c r="D20" s="1" t="s">
        <v>1043</v>
      </c>
      <c r="E20" s="1" t="s">
        <v>1153</v>
      </c>
      <c r="F20" s="1" t="s">
        <v>1438</v>
      </c>
      <c r="G20" s="1" t="s">
        <v>1</v>
      </c>
      <c r="H20" s="2">
        <v>44332</v>
      </c>
      <c r="I20" s="1" t="s">
        <v>1947</v>
      </c>
    </row>
    <row r="21" spans="1:9" hidden="1" x14ac:dyDescent="0.25">
      <c r="A21">
        <v>1</v>
      </c>
      <c r="B21" s="1" t="s">
        <v>1045</v>
      </c>
      <c r="C21" s="1" t="s">
        <v>1044</v>
      </c>
      <c r="D21" s="1" t="s">
        <v>1043</v>
      </c>
      <c r="E21" s="1" t="s">
        <v>1153</v>
      </c>
      <c r="F21" s="1" t="s">
        <v>1</v>
      </c>
      <c r="G21" s="1" t="s">
        <v>1438</v>
      </c>
      <c r="H21" s="2">
        <v>44331</v>
      </c>
      <c r="I21" s="1" t="s">
        <v>1948</v>
      </c>
    </row>
    <row r="22" spans="1:9" hidden="1" x14ac:dyDescent="0.25">
      <c r="A22">
        <v>1</v>
      </c>
      <c r="B22" s="1" t="s">
        <v>1017</v>
      </c>
      <c r="C22" s="1" t="s">
        <v>1016</v>
      </c>
      <c r="D22" s="1" t="s">
        <v>1015</v>
      </c>
      <c r="E22" s="1" t="s">
        <v>1145</v>
      </c>
      <c r="F22" s="1" t="s">
        <v>1438</v>
      </c>
      <c r="G22" s="1" t="s">
        <v>1</v>
      </c>
      <c r="H22" s="2">
        <v>44320</v>
      </c>
      <c r="I22" s="1" t="s">
        <v>1949</v>
      </c>
    </row>
    <row r="23" spans="1:9" hidden="1" x14ac:dyDescent="0.25">
      <c r="A23">
        <v>1</v>
      </c>
      <c r="B23" s="1" t="s">
        <v>1017</v>
      </c>
      <c r="C23" s="1" t="s">
        <v>1016</v>
      </c>
      <c r="D23" s="1" t="s">
        <v>1015</v>
      </c>
      <c r="E23" s="1" t="s">
        <v>1145</v>
      </c>
      <c r="F23" s="1" t="s">
        <v>1</v>
      </c>
      <c r="G23" s="1" t="s">
        <v>1438</v>
      </c>
      <c r="H23" s="2">
        <v>44319</v>
      </c>
      <c r="I23" s="1" t="s">
        <v>1939</v>
      </c>
    </row>
    <row r="24" spans="1:9" hidden="1" x14ac:dyDescent="0.25">
      <c r="A24">
        <v>1</v>
      </c>
      <c r="B24" s="1" t="s">
        <v>1011</v>
      </c>
      <c r="C24" s="1" t="s">
        <v>1010</v>
      </c>
      <c r="D24" s="1" t="s">
        <v>1009</v>
      </c>
      <c r="E24" s="1" t="s">
        <v>1153</v>
      </c>
      <c r="F24" s="1" t="s">
        <v>1</v>
      </c>
      <c r="G24" s="1" t="s">
        <v>1438</v>
      </c>
      <c r="H24" s="2">
        <v>44341</v>
      </c>
      <c r="I24" s="1" t="s">
        <v>1950</v>
      </c>
    </row>
    <row r="25" spans="1:9" hidden="1" x14ac:dyDescent="0.25">
      <c r="A25">
        <v>1</v>
      </c>
      <c r="B25" s="1" t="s">
        <v>1011</v>
      </c>
      <c r="C25" s="1" t="s">
        <v>1010</v>
      </c>
      <c r="D25" s="1" t="s">
        <v>1009</v>
      </c>
      <c r="E25" s="1" t="s">
        <v>1153</v>
      </c>
      <c r="F25" s="1" t="s">
        <v>1438</v>
      </c>
      <c r="G25" s="1" t="s">
        <v>1</v>
      </c>
      <c r="H25" s="2">
        <v>44342</v>
      </c>
      <c r="I25" s="1" t="s">
        <v>1230</v>
      </c>
    </row>
    <row r="26" spans="1:9" hidden="1" x14ac:dyDescent="0.25">
      <c r="A26">
        <v>1</v>
      </c>
      <c r="B26" s="1" t="s">
        <v>1005</v>
      </c>
      <c r="C26" s="1" t="s">
        <v>1004</v>
      </c>
      <c r="D26" s="1" t="s">
        <v>1003</v>
      </c>
      <c r="E26" s="1" t="s">
        <v>1145</v>
      </c>
      <c r="F26" s="1" t="s">
        <v>1</v>
      </c>
      <c r="G26" s="1" t="s">
        <v>1438</v>
      </c>
      <c r="H26" s="2">
        <v>44334</v>
      </c>
      <c r="I26" s="1" t="s">
        <v>1951</v>
      </c>
    </row>
    <row r="27" spans="1:9" hidden="1" x14ac:dyDescent="0.25">
      <c r="A27">
        <v>1</v>
      </c>
      <c r="B27" s="1" t="s">
        <v>1005</v>
      </c>
      <c r="C27" s="1" t="s">
        <v>1004</v>
      </c>
      <c r="D27" s="1" t="s">
        <v>1003</v>
      </c>
      <c r="E27" s="1" t="s">
        <v>1145</v>
      </c>
      <c r="F27" s="1" t="s">
        <v>1438</v>
      </c>
      <c r="G27" s="1" t="s">
        <v>6</v>
      </c>
      <c r="H27" s="2">
        <v>44335</v>
      </c>
      <c r="I27" s="1" t="s">
        <v>1340</v>
      </c>
    </row>
    <row r="28" spans="1:9" hidden="1" x14ac:dyDescent="0.25">
      <c r="A28">
        <v>1</v>
      </c>
      <c r="B28" s="1" t="s">
        <v>1519</v>
      </c>
      <c r="C28" s="1" t="s">
        <v>1518</v>
      </c>
      <c r="D28" s="1" t="s">
        <v>1517</v>
      </c>
      <c r="E28" s="1" t="s">
        <v>1145</v>
      </c>
      <c r="F28" s="1" t="s">
        <v>429</v>
      </c>
      <c r="G28" s="1" t="s">
        <v>1</v>
      </c>
      <c r="H28" s="2">
        <v>44343</v>
      </c>
      <c r="I28" s="1" t="s">
        <v>1952</v>
      </c>
    </row>
    <row r="29" spans="1:9" hidden="1" x14ac:dyDescent="0.25">
      <c r="A29">
        <v>1</v>
      </c>
      <c r="B29" s="1" t="s">
        <v>999</v>
      </c>
      <c r="C29" s="1" t="s">
        <v>998</v>
      </c>
      <c r="D29" s="1" t="s">
        <v>997</v>
      </c>
      <c r="E29" s="1" t="s">
        <v>1158</v>
      </c>
      <c r="F29" s="1" t="s">
        <v>1438</v>
      </c>
      <c r="G29" s="1" t="s">
        <v>6</v>
      </c>
      <c r="H29" s="2">
        <v>44340</v>
      </c>
      <c r="I29" s="1" t="s">
        <v>1953</v>
      </c>
    </row>
    <row r="30" spans="1:9" hidden="1" x14ac:dyDescent="0.25">
      <c r="A30">
        <v>1</v>
      </c>
      <c r="B30" s="1" t="s">
        <v>999</v>
      </c>
      <c r="C30" s="1" t="s">
        <v>998</v>
      </c>
      <c r="D30" s="1" t="s">
        <v>997</v>
      </c>
      <c r="E30" s="1" t="s">
        <v>1158</v>
      </c>
      <c r="F30" s="1" t="s">
        <v>6</v>
      </c>
      <c r="G30" s="1" t="s">
        <v>1438</v>
      </c>
      <c r="H30" s="2">
        <v>44339</v>
      </c>
      <c r="I30" s="1" t="s">
        <v>1954</v>
      </c>
    </row>
    <row r="31" spans="1:9" hidden="1" x14ac:dyDescent="0.25">
      <c r="A31">
        <v>1</v>
      </c>
      <c r="B31" s="1" t="s">
        <v>993</v>
      </c>
      <c r="C31" s="1" t="s">
        <v>992</v>
      </c>
      <c r="D31" s="1" t="s">
        <v>991</v>
      </c>
      <c r="E31" s="1" t="s">
        <v>1169</v>
      </c>
      <c r="F31" s="1" t="s">
        <v>1438</v>
      </c>
      <c r="G31" s="1" t="s">
        <v>6</v>
      </c>
      <c r="H31" s="2">
        <v>44321</v>
      </c>
      <c r="I31" s="1" t="s">
        <v>1955</v>
      </c>
    </row>
    <row r="32" spans="1:9" hidden="1" x14ac:dyDescent="0.25">
      <c r="A32">
        <v>1</v>
      </c>
      <c r="B32" s="1" t="s">
        <v>993</v>
      </c>
      <c r="C32" s="1" t="s">
        <v>992</v>
      </c>
      <c r="D32" s="1" t="s">
        <v>991</v>
      </c>
      <c r="E32" s="1" t="s">
        <v>1169</v>
      </c>
      <c r="F32" s="1" t="s">
        <v>6</v>
      </c>
      <c r="G32" s="1" t="s">
        <v>1438</v>
      </c>
      <c r="H32" s="2">
        <v>44320</v>
      </c>
      <c r="I32" s="1" t="s">
        <v>1956</v>
      </c>
    </row>
    <row r="33" spans="1:10" hidden="1" x14ac:dyDescent="0.25">
      <c r="A33">
        <v>1</v>
      </c>
      <c r="B33" s="1" t="s">
        <v>990</v>
      </c>
      <c r="C33" s="1" t="s">
        <v>988</v>
      </c>
      <c r="D33" s="1" t="s">
        <v>987</v>
      </c>
      <c r="E33" s="1" t="s">
        <v>1153</v>
      </c>
      <c r="F33" s="1" t="s">
        <v>1438</v>
      </c>
      <c r="G33" s="1" t="s">
        <v>1</v>
      </c>
      <c r="H33" s="2">
        <v>44329</v>
      </c>
      <c r="I33" s="1" t="s">
        <v>1957</v>
      </c>
    </row>
    <row r="34" spans="1:10" hidden="1" x14ac:dyDescent="0.25">
      <c r="A34">
        <v>1</v>
      </c>
      <c r="B34" s="1" t="s">
        <v>990</v>
      </c>
      <c r="C34" s="1" t="s">
        <v>988</v>
      </c>
      <c r="D34" s="1" t="s">
        <v>987</v>
      </c>
      <c r="E34" s="1" t="s">
        <v>1153</v>
      </c>
      <c r="F34" s="1" t="s">
        <v>1</v>
      </c>
      <c r="G34" s="1" t="s">
        <v>1438</v>
      </c>
      <c r="H34" s="2">
        <v>44328</v>
      </c>
      <c r="I34" s="1" t="s">
        <v>1511</v>
      </c>
    </row>
    <row r="35" spans="1:10" hidden="1" x14ac:dyDescent="0.25">
      <c r="A35">
        <v>1</v>
      </c>
      <c r="B35" s="1" t="s">
        <v>982</v>
      </c>
      <c r="C35" s="1" t="s">
        <v>981</v>
      </c>
      <c r="D35" s="1" t="s">
        <v>980</v>
      </c>
      <c r="E35" s="1" t="s">
        <v>1145</v>
      </c>
      <c r="F35" s="1" t="s">
        <v>1</v>
      </c>
      <c r="G35" s="1" t="s">
        <v>1438</v>
      </c>
      <c r="H35" s="2">
        <v>44322</v>
      </c>
      <c r="I35" s="1" t="s">
        <v>1958</v>
      </c>
    </row>
    <row r="36" spans="1:10" hidden="1" x14ac:dyDescent="0.25">
      <c r="A36">
        <v>1</v>
      </c>
      <c r="B36" s="1" t="s">
        <v>982</v>
      </c>
      <c r="C36" s="1" t="s">
        <v>981</v>
      </c>
      <c r="D36" s="1" t="s">
        <v>980</v>
      </c>
      <c r="E36" s="1" t="s">
        <v>1145</v>
      </c>
      <c r="F36" s="1" t="s">
        <v>1438</v>
      </c>
      <c r="G36" s="1" t="s">
        <v>1</v>
      </c>
      <c r="H36" s="2">
        <v>44323</v>
      </c>
      <c r="I36" s="1" t="s">
        <v>1946</v>
      </c>
    </row>
    <row r="37" spans="1:10" hidden="1" x14ac:dyDescent="0.25">
      <c r="A37">
        <v>1</v>
      </c>
      <c r="B37" s="1" t="s">
        <v>979</v>
      </c>
      <c r="C37" s="1" t="s">
        <v>978</v>
      </c>
      <c r="D37" s="1" t="s">
        <v>977</v>
      </c>
      <c r="E37" s="1" t="s">
        <v>1145</v>
      </c>
      <c r="F37" s="1" t="s">
        <v>1</v>
      </c>
      <c r="G37" s="1" t="s">
        <v>1438</v>
      </c>
      <c r="H37" s="2">
        <v>44320</v>
      </c>
      <c r="I37" s="1" t="s">
        <v>1959</v>
      </c>
    </row>
    <row r="38" spans="1:10" hidden="1" x14ac:dyDescent="0.25">
      <c r="A38">
        <v>1</v>
      </c>
      <c r="B38" s="1" t="s">
        <v>979</v>
      </c>
      <c r="C38" s="1" t="s">
        <v>978</v>
      </c>
      <c r="D38" s="1" t="s">
        <v>977</v>
      </c>
      <c r="E38" s="1" t="s">
        <v>1145</v>
      </c>
      <c r="F38" s="1" t="s">
        <v>1438</v>
      </c>
      <c r="G38" s="1" t="s">
        <v>1</v>
      </c>
      <c r="H38" s="2">
        <v>44321</v>
      </c>
      <c r="I38" s="1" t="s">
        <v>1184</v>
      </c>
    </row>
    <row r="39" spans="1:10" hidden="1" x14ac:dyDescent="0.25">
      <c r="A39">
        <v>1</v>
      </c>
      <c r="B39" s="1" t="s">
        <v>1243</v>
      </c>
      <c r="C39" s="1" t="s">
        <v>16</v>
      </c>
      <c r="D39" s="1" t="s">
        <v>15</v>
      </c>
      <c r="E39" s="1" t="s">
        <v>1150</v>
      </c>
      <c r="F39" s="1" t="s">
        <v>1</v>
      </c>
      <c r="G39" s="1" t="s">
        <v>1960</v>
      </c>
      <c r="H39" t="s">
        <v>1961</v>
      </c>
      <c r="I39" s="1" t="s">
        <v>1962</v>
      </c>
      <c r="J39">
        <v>1</v>
      </c>
    </row>
    <row r="40" spans="1:10" hidden="1" x14ac:dyDescent="0.25">
      <c r="A40">
        <v>1</v>
      </c>
      <c r="B40" s="1" t="s">
        <v>1233</v>
      </c>
      <c r="C40" s="1" t="s">
        <v>265</v>
      </c>
      <c r="D40" s="1" t="s">
        <v>264</v>
      </c>
      <c r="E40" s="1" t="s">
        <v>1158</v>
      </c>
      <c r="F40" s="1" t="s">
        <v>6</v>
      </c>
      <c r="G40" s="1" t="s">
        <v>1963</v>
      </c>
      <c r="H40" t="s">
        <v>1964</v>
      </c>
      <c r="I40" s="1" t="s">
        <v>1965</v>
      </c>
      <c r="J40">
        <v>1</v>
      </c>
    </row>
    <row r="41" spans="1:10" hidden="1" x14ac:dyDescent="0.25">
      <c r="A41">
        <v>1</v>
      </c>
      <c r="B41" s="1" t="s">
        <v>1199</v>
      </c>
      <c r="C41" s="1" t="s">
        <v>1198</v>
      </c>
      <c r="D41" s="1" t="s">
        <v>1197</v>
      </c>
      <c r="E41" s="1" t="s">
        <v>1145</v>
      </c>
      <c r="F41" s="1" t="s">
        <v>1</v>
      </c>
      <c r="G41" s="1" t="s">
        <v>1966</v>
      </c>
      <c r="H41" t="s">
        <v>1967</v>
      </c>
      <c r="I41" s="1" t="s">
        <v>1479</v>
      </c>
      <c r="J41">
        <v>1</v>
      </c>
    </row>
    <row r="42" spans="1:10" x14ac:dyDescent="0.25">
      <c r="A42">
        <v>1</v>
      </c>
      <c r="B42" s="1" t="s">
        <v>1253</v>
      </c>
      <c r="C42" s="1" t="s">
        <v>1252</v>
      </c>
      <c r="D42" s="1" t="s">
        <v>1251</v>
      </c>
      <c r="E42" s="1" t="s">
        <v>1208</v>
      </c>
      <c r="F42" s="1" t="s">
        <v>1</v>
      </c>
      <c r="G42" s="1" t="s">
        <v>1968</v>
      </c>
      <c r="H42" s="2">
        <v>44346</v>
      </c>
      <c r="I42" s="1" t="s">
        <v>1203</v>
      </c>
      <c r="J42">
        <v>1</v>
      </c>
    </row>
    <row r="43" spans="1:10" hidden="1" x14ac:dyDescent="0.25">
      <c r="A43">
        <v>1</v>
      </c>
      <c r="B43" s="1" t="s">
        <v>1435</v>
      </c>
      <c r="C43" s="1" t="s">
        <v>778</v>
      </c>
      <c r="D43" s="1" t="s">
        <v>777</v>
      </c>
      <c r="E43" s="1" t="s">
        <v>1169</v>
      </c>
      <c r="F43" s="1" t="s">
        <v>1</v>
      </c>
      <c r="G43" s="1" t="s">
        <v>1960</v>
      </c>
      <c r="H43" t="s">
        <v>1969</v>
      </c>
      <c r="I43" s="1" t="s">
        <v>1970</v>
      </c>
      <c r="J43">
        <v>1</v>
      </c>
    </row>
    <row r="44" spans="1:10" hidden="1" x14ac:dyDescent="0.25">
      <c r="A44">
        <v>1</v>
      </c>
      <c r="B44" s="1" t="s">
        <v>1502</v>
      </c>
      <c r="C44" s="1" t="s">
        <v>632</v>
      </c>
      <c r="D44" s="1" t="s">
        <v>631</v>
      </c>
      <c r="E44" s="1" t="s">
        <v>1158</v>
      </c>
      <c r="F44" s="1" t="s">
        <v>1</v>
      </c>
      <c r="G44" s="1" t="s">
        <v>1960</v>
      </c>
      <c r="H44" t="s">
        <v>1971</v>
      </c>
      <c r="I44" s="1" t="s">
        <v>1972</v>
      </c>
      <c r="J44">
        <v>1</v>
      </c>
    </row>
    <row r="45" spans="1:10" hidden="1" x14ac:dyDescent="0.25">
      <c r="A45">
        <v>1</v>
      </c>
      <c r="B45" s="1" t="s">
        <v>1499</v>
      </c>
      <c r="C45" s="1" t="s">
        <v>968</v>
      </c>
      <c r="D45" s="1" t="s">
        <v>967</v>
      </c>
      <c r="E45" s="1" t="s">
        <v>1158</v>
      </c>
      <c r="F45" s="1" t="s">
        <v>1</v>
      </c>
      <c r="G45" s="1" t="s">
        <v>1960</v>
      </c>
      <c r="H45" t="s">
        <v>1973</v>
      </c>
      <c r="I45" s="1" t="s">
        <v>1974</v>
      </c>
      <c r="J45">
        <v>1</v>
      </c>
    </row>
    <row r="46" spans="1:10" hidden="1" x14ac:dyDescent="0.25">
      <c r="A46">
        <v>1</v>
      </c>
      <c r="B46" s="1" t="s">
        <v>1525</v>
      </c>
      <c r="C46" s="1" t="s">
        <v>1022</v>
      </c>
      <c r="D46" s="1" t="s">
        <v>1021</v>
      </c>
      <c r="E46" s="1" t="s">
        <v>1153</v>
      </c>
      <c r="F46" s="1" t="s">
        <v>1</v>
      </c>
      <c r="G46" s="1" t="s">
        <v>1960</v>
      </c>
      <c r="H46" t="s">
        <v>1975</v>
      </c>
      <c r="I46" s="1" t="s">
        <v>1976</v>
      </c>
      <c r="J46">
        <v>1</v>
      </c>
    </row>
    <row r="47" spans="1:10" hidden="1" x14ac:dyDescent="0.25">
      <c r="A47">
        <v>1</v>
      </c>
      <c r="B47" s="1" t="s">
        <v>1977</v>
      </c>
      <c r="C47" s="1" t="s">
        <v>265</v>
      </c>
      <c r="D47" s="1" t="s">
        <v>264</v>
      </c>
      <c r="E47" s="1" t="s">
        <v>1158</v>
      </c>
      <c r="F47" s="1" t="s">
        <v>1978</v>
      </c>
      <c r="G47" s="1" t="s">
        <v>6</v>
      </c>
      <c r="H47" s="2">
        <v>44342</v>
      </c>
      <c r="I47" s="1" t="s">
        <v>1979</v>
      </c>
      <c r="J47">
        <v>1</v>
      </c>
    </row>
    <row r="48" spans="1:10" hidden="1" x14ac:dyDescent="0.25">
      <c r="A48">
        <v>1</v>
      </c>
      <c r="B48" s="1" t="s">
        <v>1980</v>
      </c>
      <c r="C48" s="1" t="s">
        <v>366</v>
      </c>
      <c r="D48" s="1" t="s">
        <v>365</v>
      </c>
      <c r="E48" s="1" t="s">
        <v>1145</v>
      </c>
      <c r="F48" s="1" t="s">
        <v>1978</v>
      </c>
      <c r="G48" s="1" t="s">
        <v>1</v>
      </c>
      <c r="H48" s="2">
        <v>44331</v>
      </c>
      <c r="I48" s="1" t="s">
        <v>1498</v>
      </c>
      <c r="J48">
        <v>1</v>
      </c>
    </row>
    <row r="49" spans="1:10" hidden="1" x14ac:dyDescent="0.25">
      <c r="A49">
        <v>1</v>
      </c>
      <c r="B49" s="1" t="s">
        <v>1981</v>
      </c>
      <c r="C49" s="1" t="s">
        <v>1007</v>
      </c>
      <c r="D49" s="1" t="s">
        <v>1006</v>
      </c>
      <c r="E49" s="1" t="s">
        <v>1145</v>
      </c>
      <c r="F49" s="1" t="s">
        <v>1978</v>
      </c>
      <c r="G49" s="1" t="s">
        <v>6</v>
      </c>
      <c r="H49" s="2">
        <v>44319</v>
      </c>
      <c r="I49" s="1" t="s">
        <v>1215</v>
      </c>
      <c r="J49">
        <v>1</v>
      </c>
    </row>
    <row r="50" spans="1:10" hidden="1" x14ac:dyDescent="0.25">
      <c r="A50">
        <v>1</v>
      </c>
      <c r="B50" s="1" t="s">
        <v>1982</v>
      </c>
      <c r="C50" s="1" t="s">
        <v>16</v>
      </c>
      <c r="D50" s="1" t="s">
        <v>15</v>
      </c>
      <c r="E50" s="1" t="s">
        <v>1150</v>
      </c>
      <c r="F50" s="1" t="s">
        <v>1983</v>
      </c>
      <c r="G50" s="1" t="s">
        <v>1</v>
      </c>
      <c r="H50" s="2">
        <v>44323</v>
      </c>
      <c r="I50" s="1" t="s">
        <v>1984</v>
      </c>
      <c r="J50">
        <v>1</v>
      </c>
    </row>
    <row r="51" spans="1:10" hidden="1" x14ac:dyDescent="0.25">
      <c r="A51">
        <v>1</v>
      </c>
      <c r="B51" s="1" t="s">
        <v>1985</v>
      </c>
      <c r="C51" s="1" t="s">
        <v>393</v>
      </c>
      <c r="D51" s="1" t="s">
        <v>392</v>
      </c>
      <c r="E51" s="1" t="s">
        <v>1158</v>
      </c>
      <c r="F51" s="1" t="s">
        <v>1983</v>
      </c>
      <c r="G51" s="1" t="s">
        <v>1</v>
      </c>
      <c r="H51" s="2">
        <v>44319</v>
      </c>
      <c r="I51" s="1" t="s">
        <v>1986</v>
      </c>
      <c r="J51">
        <v>1</v>
      </c>
    </row>
    <row r="52" spans="1:10" hidden="1" x14ac:dyDescent="0.25">
      <c r="A52">
        <v>1</v>
      </c>
      <c r="B52" s="1" t="s">
        <v>1987</v>
      </c>
      <c r="C52" s="1" t="s">
        <v>778</v>
      </c>
      <c r="D52" s="1" t="s">
        <v>777</v>
      </c>
      <c r="E52" s="1" t="s">
        <v>1169</v>
      </c>
      <c r="F52" s="1" t="s">
        <v>1983</v>
      </c>
      <c r="G52" s="1" t="s">
        <v>1</v>
      </c>
      <c r="H52" s="2">
        <v>44337</v>
      </c>
      <c r="I52" s="1" t="s">
        <v>1369</v>
      </c>
      <c r="J52">
        <v>1</v>
      </c>
    </row>
    <row r="53" spans="1:10" hidden="1" x14ac:dyDescent="0.25">
      <c r="A53">
        <v>1</v>
      </c>
      <c r="B53" s="1" t="s">
        <v>1988</v>
      </c>
      <c r="C53" s="1" t="s">
        <v>968</v>
      </c>
      <c r="D53" s="1" t="s">
        <v>967</v>
      </c>
      <c r="E53" s="1" t="s">
        <v>1158</v>
      </c>
      <c r="F53" s="1" t="s">
        <v>1983</v>
      </c>
      <c r="G53" s="1" t="s">
        <v>1</v>
      </c>
      <c r="H53" s="2">
        <v>44346</v>
      </c>
      <c r="I53" s="1" t="s">
        <v>1190</v>
      </c>
      <c r="J53">
        <v>1</v>
      </c>
    </row>
    <row r="54" spans="1:10" hidden="1" x14ac:dyDescent="0.25">
      <c r="A54">
        <v>1</v>
      </c>
      <c r="B54" s="1" t="s">
        <v>1989</v>
      </c>
      <c r="C54" s="1" t="s">
        <v>1022</v>
      </c>
      <c r="D54" s="1" t="s">
        <v>1021</v>
      </c>
      <c r="E54" s="1" t="s">
        <v>1153</v>
      </c>
      <c r="F54" s="1" t="s">
        <v>1983</v>
      </c>
      <c r="G54" s="1" t="s">
        <v>1</v>
      </c>
      <c r="H54" s="2">
        <v>44330</v>
      </c>
      <c r="I54" s="1" t="s">
        <v>1990</v>
      </c>
      <c r="J54">
        <v>1</v>
      </c>
    </row>
    <row r="55" spans="1:10" hidden="1" x14ac:dyDescent="0.25">
      <c r="A55">
        <v>1</v>
      </c>
      <c r="B55" s="1" t="s">
        <v>1991</v>
      </c>
      <c r="C55" s="1" t="s">
        <v>1096</v>
      </c>
      <c r="D55" s="1" t="s">
        <v>1095</v>
      </c>
      <c r="E55" s="1" t="s">
        <v>1145</v>
      </c>
      <c r="F55" s="1" t="s">
        <v>1992</v>
      </c>
      <c r="G55" s="1" t="s">
        <v>1993</v>
      </c>
      <c r="H55" t="s">
        <v>1994</v>
      </c>
      <c r="I55" s="1" t="s">
        <v>1995</v>
      </c>
      <c r="J55">
        <v>1</v>
      </c>
    </row>
    <row r="56" spans="1:10" hidden="1" x14ac:dyDescent="0.25">
      <c r="A56">
        <v>1</v>
      </c>
      <c r="B56" s="1" t="s">
        <v>701</v>
      </c>
      <c r="C56" s="1" t="s">
        <v>700</v>
      </c>
      <c r="D56" s="1" t="s">
        <v>699</v>
      </c>
      <c r="E56" s="1" t="s">
        <v>1145</v>
      </c>
      <c r="F56" s="1" t="s">
        <v>1438</v>
      </c>
      <c r="G56" s="1" t="s">
        <v>6</v>
      </c>
      <c r="H56" s="2">
        <v>44321</v>
      </c>
      <c r="I56" s="1" t="s">
        <v>1955</v>
      </c>
    </row>
    <row r="57" spans="1:10" hidden="1" x14ac:dyDescent="0.25">
      <c r="A57">
        <v>1</v>
      </c>
      <c r="B57" s="1" t="s">
        <v>701</v>
      </c>
      <c r="C57" s="1" t="s">
        <v>700</v>
      </c>
      <c r="D57" s="1" t="s">
        <v>699</v>
      </c>
      <c r="E57" s="1" t="s">
        <v>1145</v>
      </c>
      <c r="F57" s="1" t="s">
        <v>6</v>
      </c>
      <c r="G57" s="1" t="s">
        <v>1</v>
      </c>
      <c r="H57" s="2">
        <v>44319</v>
      </c>
      <c r="I57" s="1" t="s">
        <v>1996</v>
      </c>
    </row>
    <row r="58" spans="1:10" hidden="1" x14ac:dyDescent="0.25">
      <c r="A58">
        <v>1</v>
      </c>
      <c r="B58" s="1" t="s">
        <v>698</v>
      </c>
      <c r="C58" s="1" t="s">
        <v>697</v>
      </c>
      <c r="D58" s="1" t="s">
        <v>696</v>
      </c>
      <c r="E58" s="1" t="s">
        <v>1145</v>
      </c>
      <c r="F58" s="1" t="s">
        <v>1</v>
      </c>
      <c r="G58" s="1" t="s">
        <v>1438</v>
      </c>
      <c r="H58" s="2">
        <v>44321</v>
      </c>
      <c r="I58" s="1" t="s">
        <v>1226</v>
      </c>
    </row>
    <row r="59" spans="1:10" hidden="1" x14ac:dyDescent="0.25">
      <c r="A59">
        <v>1</v>
      </c>
      <c r="B59" s="1" t="s">
        <v>698</v>
      </c>
      <c r="C59" s="1" t="s">
        <v>697</v>
      </c>
      <c r="D59" s="1" t="s">
        <v>696</v>
      </c>
      <c r="E59" s="1" t="s">
        <v>1145</v>
      </c>
      <c r="F59" s="1" t="s">
        <v>1438</v>
      </c>
      <c r="G59" s="1" t="s">
        <v>1</v>
      </c>
      <c r="H59" s="2">
        <v>44322</v>
      </c>
      <c r="I59" s="1" t="s">
        <v>1203</v>
      </c>
    </row>
    <row r="60" spans="1:10" hidden="1" x14ac:dyDescent="0.25">
      <c r="A60">
        <v>1</v>
      </c>
      <c r="B60" s="1" t="s">
        <v>695</v>
      </c>
      <c r="C60" s="1" t="s">
        <v>694</v>
      </c>
      <c r="D60" s="1" t="s">
        <v>693</v>
      </c>
      <c r="E60" s="1" t="s">
        <v>1145</v>
      </c>
      <c r="F60" s="1" t="s">
        <v>6</v>
      </c>
      <c r="G60" s="1" t="s">
        <v>1438</v>
      </c>
      <c r="H60" s="2">
        <v>44325</v>
      </c>
      <c r="I60" s="1" t="s">
        <v>1997</v>
      </c>
    </row>
    <row r="61" spans="1:10" hidden="1" x14ac:dyDescent="0.25">
      <c r="A61">
        <v>1</v>
      </c>
      <c r="B61" s="1" t="s">
        <v>695</v>
      </c>
      <c r="C61" s="1" t="s">
        <v>694</v>
      </c>
      <c r="D61" s="1" t="s">
        <v>693</v>
      </c>
      <c r="E61" s="1" t="s">
        <v>1145</v>
      </c>
      <c r="F61" s="1" t="s">
        <v>1438</v>
      </c>
      <c r="G61" s="1" t="s">
        <v>6</v>
      </c>
      <c r="H61" s="2">
        <v>44325</v>
      </c>
      <c r="I61" s="1" t="s">
        <v>1998</v>
      </c>
    </row>
    <row r="62" spans="1:10" hidden="1" x14ac:dyDescent="0.25">
      <c r="A62">
        <v>1</v>
      </c>
      <c r="B62" s="1" t="s">
        <v>692</v>
      </c>
      <c r="C62" s="1" t="s">
        <v>691</v>
      </c>
      <c r="D62" s="1" t="s">
        <v>690</v>
      </c>
      <c r="E62" s="1" t="s">
        <v>1169</v>
      </c>
      <c r="F62" s="1" t="s">
        <v>6</v>
      </c>
      <c r="G62" s="1" t="s">
        <v>1</v>
      </c>
      <c r="H62" s="2">
        <v>44334</v>
      </c>
      <c r="I62" s="1" t="s">
        <v>1999</v>
      </c>
    </row>
    <row r="63" spans="1:10" hidden="1" x14ac:dyDescent="0.25">
      <c r="A63">
        <v>1</v>
      </c>
      <c r="B63" s="1" t="s">
        <v>689</v>
      </c>
      <c r="C63" s="1" t="s">
        <v>688</v>
      </c>
      <c r="D63" s="1" t="s">
        <v>687</v>
      </c>
      <c r="E63" s="1" t="s">
        <v>1145</v>
      </c>
      <c r="F63" s="1" t="s">
        <v>1</v>
      </c>
      <c r="G63" s="1" t="s">
        <v>1438</v>
      </c>
      <c r="H63" s="2">
        <v>44333</v>
      </c>
      <c r="I63" s="1" t="s">
        <v>1358</v>
      </c>
    </row>
    <row r="64" spans="1:10" hidden="1" x14ac:dyDescent="0.25">
      <c r="A64">
        <v>1</v>
      </c>
      <c r="B64" s="1" t="s">
        <v>689</v>
      </c>
      <c r="C64" s="1" t="s">
        <v>688</v>
      </c>
      <c r="D64" s="1" t="s">
        <v>687</v>
      </c>
      <c r="E64" s="1" t="s">
        <v>1145</v>
      </c>
      <c r="F64" s="1" t="s">
        <v>1438</v>
      </c>
      <c r="G64" s="1" t="s">
        <v>1</v>
      </c>
      <c r="H64" s="2">
        <v>44334</v>
      </c>
      <c r="I64" s="1" t="s">
        <v>2000</v>
      </c>
    </row>
    <row r="65" spans="1:9" hidden="1" x14ac:dyDescent="0.25">
      <c r="A65">
        <v>1</v>
      </c>
      <c r="B65" s="1" t="s">
        <v>683</v>
      </c>
      <c r="C65" s="1" t="s">
        <v>682</v>
      </c>
      <c r="D65" s="1" t="s">
        <v>681</v>
      </c>
      <c r="E65" s="1" t="s">
        <v>1145</v>
      </c>
      <c r="F65" s="1" t="s">
        <v>1</v>
      </c>
      <c r="G65" s="1" t="s">
        <v>1438</v>
      </c>
      <c r="H65" s="2">
        <v>44343</v>
      </c>
      <c r="I65" s="1" t="s">
        <v>1522</v>
      </c>
    </row>
    <row r="66" spans="1:9" hidden="1" x14ac:dyDescent="0.25">
      <c r="A66">
        <v>1</v>
      </c>
      <c r="B66" s="1" t="s">
        <v>683</v>
      </c>
      <c r="C66" s="1" t="s">
        <v>682</v>
      </c>
      <c r="D66" s="1" t="s">
        <v>681</v>
      </c>
      <c r="E66" s="1" t="s">
        <v>1145</v>
      </c>
      <c r="F66" s="1" t="s">
        <v>1438</v>
      </c>
      <c r="G66" s="1" t="s">
        <v>1</v>
      </c>
      <c r="H66" s="2">
        <v>44344</v>
      </c>
      <c r="I66" s="1" t="s">
        <v>2001</v>
      </c>
    </row>
    <row r="67" spans="1:9" hidden="1" x14ac:dyDescent="0.25">
      <c r="A67">
        <v>1</v>
      </c>
      <c r="B67" s="1" t="s">
        <v>671</v>
      </c>
      <c r="C67" s="1" t="s">
        <v>670</v>
      </c>
      <c r="D67" s="1" t="s">
        <v>669</v>
      </c>
      <c r="E67" s="1" t="s">
        <v>1150</v>
      </c>
      <c r="F67" s="1" t="s">
        <v>429</v>
      </c>
      <c r="G67" s="1" t="s">
        <v>1</v>
      </c>
      <c r="H67" s="2">
        <v>44324</v>
      </c>
      <c r="I67" s="1" t="s">
        <v>2002</v>
      </c>
    </row>
    <row r="68" spans="1:9" hidden="1" x14ac:dyDescent="0.25">
      <c r="A68">
        <v>1</v>
      </c>
      <c r="B68" s="1" t="s">
        <v>661</v>
      </c>
      <c r="C68" s="1" t="s">
        <v>660</v>
      </c>
      <c r="D68" s="1" t="s">
        <v>659</v>
      </c>
      <c r="E68" s="1" t="s">
        <v>1158</v>
      </c>
      <c r="F68" s="1" t="s">
        <v>429</v>
      </c>
      <c r="G68" s="1" t="s">
        <v>6</v>
      </c>
      <c r="H68" s="2">
        <v>44332</v>
      </c>
      <c r="I68" s="1" t="s">
        <v>2003</v>
      </c>
    </row>
    <row r="69" spans="1:9" hidden="1" x14ac:dyDescent="0.25">
      <c r="A69">
        <v>1</v>
      </c>
      <c r="B69" s="1" t="s">
        <v>652</v>
      </c>
      <c r="C69" s="1" t="s">
        <v>651</v>
      </c>
      <c r="D69" s="1" t="s">
        <v>650</v>
      </c>
      <c r="E69" s="1" t="s">
        <v>1158</v>
      </c>
      <c r="F69" s="1" t="s">
        <v>1438</v>
      </c>
      <c r="G69" s="1" t="s">
        <v>6</v>
      </c>
      <c r="H69" s="2">
        <v>44343</v>
      </c>
      <c r="I69" s="1" t="s">
        <v>1990</v>
      </c>
    </row>
    <row r="70" spans="1:9" hidden="1" x14ac:dyDescent="0.25">
      <c r="A70">
        <v>1</v>
      </c>
      <c r="B70" s="1" t="s">
        <v>652</v>
      </c>
      <c r="C70" s="1" t="s">
        <v>651</v>
      </c>
      <c r="D70" s="1" t="s">
        <v>650</v>
      </c>
      <c r="E70" s="1" t="s">
        <v>1158</v>
      </c>
      <c r="F70" s="1" t="s">
        <v>6</v>
      </c>
      <c r="G70" s="1" t="s">
        <v>1438</v>
      </c>
      <c r="H70" s="2">
        <v>44342</v>
      </c>
      <c r="I70" s="1" t="s">
        <v>1341</v>
      </c>
    </row>
    <row r="71" spans="1:9" hidden="1" x14ac:dyDescent="0.25">
      <c r="A71">
        <v>1</v>
      </c>
      <c r="B71" s="1" t="s">
        <v>649</v>
      </c>
      <c r="C71" s="1" t="s">
        <v>648</v>
      </c>
      <c r="D71" s="1" t="s">
        <v>647</v>
      </c>
      <c r="E71" s="1" t="s">
        <v>1158</v>
      </c>
      <c r="F71" s="1" t="s">
        <v>1438</v>
      </c>
      <c r="G71" s="1" t="s">
        <v>6</v>
      </c>
      <c r="H71" s="2">
        <v>44331</v>
      </c>
      <c r="I71" s="1" t="s">
        <v>1936</v>
      </c>
    </row>
    <row r="72" spans="1:9" hidden="1" x14ac:dyDescent="0.25">
      <c r="A72">
        <v>1</v>
      </c>
      <c r="B72" s="1" t="s">
        <v>649</v>
      </c>
      <c r="C72" s="1" t="s">
        <v>648</v>
      </c>
      <c r="D72" s="1" t="s">
        <v>647</v>
      </c>
      <c r="E72" s="1" t="s">
        <v>1158</v>
      </c>
      <c r="F72" s="1" t="s">
        <v>6</v>
      </c>
      <c r="G72" s="1" t="s">
        <v>1438</v>
      </c>
      <c r="H72" s="2">
        <v>44330</v>
      </c>
      <c r="I72" s="1" t="s">
        <v>2004</v>
      </c>
    </row>
    <row r="73" spans="1:9" hidden="1" x14ac:dyDescent="0.25">
      <c r="A73">
        <v>1</v>
      </c>
      <c r="B73" s="1" t="s">
        <v>637</v>
      </c>
      <c r="C73" s="1" t="s">
        <v>636</v>
      </c>
      <c r="D73" s="1" t="s">
        <v>635</v>
      </c>
      <c r="E73" s="1" t="s">
        <v>1158</v>
      </c>
      <c r="F73" s="1" t="s">
        <v>1438</v>
      </c>
      <c r="G73" s="1" t="s">
        <v>1</v>
      </c>
      <c r="H73" s="2">
        <v>44317</v>
      </c>
      <c r="I73" s="1" t="s">
        <v>1154</v>
      </c>
    </row>
    <row r="74" spans="1:9" hidden="1" x14ac:dyDescent="0.25">
      <c r="A74">
        <v>1</v>
      </c>
      <c r="B74" s="1" t="s">
        <v>963</v>
      </c>
      <c r="C74" s="1" t="s">
        <v>962</v>
      </c>
      <c r="D74" s="1" t="s">
        <v>961</v>
      </c>
      <c r="E74" s="1" t="s">
        <v>1145</v>
      </c>
      <c r="F74" s="1" t="s">
        <v>1</v>
      </c>
      <c r="G74" s="1" t="s">
        <v>1993</v>
      </c>
      <c r="H74" t="s">
        <v>2005</v>
      </c>
      <c r="I74" s="1" t="s">
        <v>2006</v>
      </c>
    </row>
    <row r="75" spans="1:9" hidden="1" x14ac:dyDescent="0.25">
      <c r="A75">
        <v>1</v>
      </c>
      <c r="B75" s="1" t="s">
        <v>963</v>
      </c>
      <c r="C75" s="1" t="s">
        <v>962</v>
      </c>
      <c r="D75" s="1" t="s">
        <v>961</v>
      </c>
      <c r="E75" s="1" t="s">
        <v>1145</v>
      </c>
      <c r="F75" s="1" t="s">
        <v>429</v>
      </c>
      <c r="G75" s="1" t="s">
        <v>1</v>
      </c>
      <c r="H75" s="2">
        <v>44329</v>
      </c>
      <c r="I75" s="1" t="s">
        <v>1390</v>
      </c>
    </row>
    <row r="76" spans="1:9" hidden="1" x14ac:dyDescent="0.25">
      <c r="A76">
        <v>1</v>
      </c>
      <c r="B76" s="1" t="s">
        <v>957</v>
      </c>
      <c r="C76" s="1" t="s">
        <v>956</v>
      </c>
      <c r="D76" s="1" t="s">
        <v>955</v>
      </c>
      <c r="E76" s="1" t="s">
        <v>1158</v>
      </c>
      <c r="F76" s="1" t="s">
        <v>6</v>
      </c>
      <c r="G76" s="1" t="s">
        <v>1</v>
      </c>
      <c r="H76" s="2">
        <v>44336</v>
      </c>
      <c r="I76" s="1" t="s">
        <v>2007</v>
      </c>
    </row>
    <row r="77" spans="1:9" hidden="1" x14ac:dyDescent="0.25">
      <c r="A77">
        <v>1</v>
      </c>
      <c r="B77" s="1" t="s">
        <v>945</v>
      </c>
      <c r="C77" s="1" t="s">
        <v>944</v>
      </c>
      <c r="D77" s="1" t="s">
        <v>943</v>
      </c>
      <c r="E77" s="1" t="s">
        <v>1145</v>
      </c>
      <c r="F77" s="1" t="s">
        <v>1489</v>
      </c>
      <c r="G77" s="1" t="s">
        <v>1</v>
      </c>
      <c r="H77" s="2">
        <v>44344</v>
      </c>
      <c r="I77" s="1" t="s">
        <v>2008</v>
      </c>
    </row>
    <row r="78" spans="1:9" hidden="1" x14ac:dyDescent="0.25">
      <c r="A78">
        <v>1</v>
      </c>
      <c r="B78" s="1" t="s">
        <v>942</v>
      </c>
      <c r="C78" s="1" t="s">
        <v>941</v>
      </c>
      <c r="D78" s="1" t="s">
        <v>940</v>
      </c>
      <c r="E78" s="1" t="s">
        <v>1158</v>
      </c>
      <c r="F78" s="1" t="s">
        <v>1438</v>
      </c>
      <c r="G78" s="1" t="s">
        <v>1</v>
      </c>
      <c r="H78" s="2">
        <v>44324</v>
      </c>
      <c r="I78" s="1" t="s">
        <v>1380</v>
      </c>
    </row>
    <row r="79" spans="1:9" hidden="1" x14ac:dyDescent="0.25">
      <c r="A79">
        <v>1</v>
      </c>
      <c r="B79" s="1" t="s">
        <v>942</v>
      </c>
      <c r="C79" s="1" t="s">
        <v>941</v>
      </c>
      <c r="D79" s="1" t="s">
        <v>940</v>
      </c>
      <c r="E79" s="1" t="s">
        <v>1158</v>
      </c>
      <c r="F79" s="1" t="s">
        <v>1</v>
      </c>
      <c r="G79" s="1" t="s">
        <v>1438</v>
      </c>
      <c r="H79" s="2">
        <v>44323</v>
      </c>
      <c r="I79" s="1" t="s">
        <v>2009</v>
      </c>
    </row>
    <row r="80" spans="1:9" hidden="1" x14ac:dyDescent="0.25">
      <c r="A80">
        <v>1</v>
      </c>
      <c r="B80" s="1" t="s">
        <v>939</v>
      </c>
      <c r="C80" s="1" t="s">
        <v>937</v>
      </c>
      <c r="D80" s="1" t="s">
        <v>936</v>
      </c>
      <c r="E80" s="1" t="s">
        <v>1153</v>
      </c>
      <c r="F80" s="1" t="s">
        <v>1438</v>
      </c>
      <c r="G80" s="1" t="s">
        <v>6</v>
      </c>
      <c r="H80" s="2">
        <v>44322</v>
      </c>
      <c r="I80" s="1" t="s">
        <v>2010</v>
      </c>
    </row>
    <row r="81" spans="1:9" hidden="1" x14ac:dyDescent="0.25">
      <c r="A81">
        <v>1</v>
      </c>
      <c r="B81" s="1" t="s">
        <v>939</v>
      </c>
      <c r="C81" s="1" t="s">
        <v>937</v>
      </c>
      <c r="D81" s="1" t="s">
        <v>936</v>
      </c>
      <c r="E81" s="1" t="s">
        <v>1153</v>
      </c>
      <c r="F81" s="1" t="s">
        <v>6</v>
      </c>
      <c r="G81" s="1" t="s">
        <v>1438</v>
      </c>
      <c r="H81" s="2">
        <v>44322</v>
      </c>
      <c r="I81" s="1" t="s">
        <v>1332</v>
      </c>
    </row>
    <row r="82" spans="1:9" hidden="1" x14ac:dyDescent="0.25">
      <c r="A82">
        <v>1</v>
      </c>
      <c r="B82" s="1" t="s">
        <v>935</v>
      </c>
      <c r="C82" s="1" t="s">
        <v>934</v>
      </c>
      <c r="D82" s="1" t="s">
        <v>933</v>
      </c>
      <c r="E82" s="1" t="s">
        <v>1158</v>
      </c>
      <c r="F82" s="1" t="s">
        <v>6</v>
      </c>
      <c r="G82" s="1" t="s">
        <v>1438</v>
      </c>
      <c r="H82" s="2">
        <v>44332</v>
      </c>
      <c r="I82" s="1" t="s">
        <v>2011</v>
      </c>
    </row>
    <row r="83" spans="1:9" hidden="1" x14ac:dyDescent="0.25">
      <c r="A83">
        <v>1</v>
      </c>
      <c r="B83" s="1" t="s">
        <v>935</v>
      </c>
      <c r="C83" s="1" t="s">
        <v>934</v>
      </c>
      <c r="D83" s="1" t="s">
        <v>933</v>
      </c>
      <c r="E83" s="1" t="s">
        <v>1158</v>
      </c>
      <c r="F83" s="1" t="s">
        <v>1438</v>
      </c>
      <c r="G83" s="1" t="s">
        <v>1</v>
      </c>
      <c r="H83" s="2">
        <v>44332</v>
      </c>
      <c r="I83" s="1" t="s">
        <v>2012</v>
      </c>
    </row>
    <row r="84" spans="1:9" hidden="1" x14ac:dyDescent="0.25">
      <c r="A84">
        <v>1</v>
      </c>
      <c r="B84" s="1" t="s">
        <v>929</v>
      </c>
      <c r="C84" s="1" t="s">
        <v>928</v>
      </c>
      <c r="D84" s="1" t="s">
        <v>927</v>
      </c>
      <c r="E84" s="1" t="s">
        <v>1145</v>
      </c>
      <c r="F84" s="1" t="s">
        <v>429</v>
      </c>
      <c r="G84" s="1" t="s">
        <v>6</v>
      </c>
      <c r="H84" s="2">
        <v>44320</v>
      </c>
      <c r="I84" s="1" t="s">
        <v>2013</v>
      </c>
    </row>
    <row r="85" spans="1:9" hidden="1" x14ac:dyDescent="0.25">
      <c r="A85">
        <v>1</v>
      </c>
      <c r="B85" s="1" t="s">
        <v>929</v>
      </c>
      <c r="C85" s="1" t="s">
        <v>928</v>
      </c>
      <c r="D85" s="1" t="s">
        <v>927</v>
      </c>
      <c r="E85" s="1" t="s">
        <v>1145</v>
      </c>
      <c r="F85" s="1" t="s">
        <v>6</v>
      </c>
      <c r="G85" s="1" t="s">
        <v>1993</v>
      </c>
      <c r="H85" t="s">
        <v>2014</v>
      </c>
      <c r="I85" s="1" t="s">
        <v>2015</v>
      </c>
    </row>
    <row r="86" spans="1:9" hidden="1" x14ac:dyDescent="0.25">
      <c r="A86">
        <v>1</v>
      </c>
      <c r="B86" s="1" t="s">
        <v>926</v>
      </c>
      <c r="C86" s="1" t="s">
        <v>925</v>
      </c>
      <c r="D86" s="1" t="s">
        <v>924</v>
      </c>
      <c r="E86" s="1" t="s">
        <v>1153</v>
      </c>
      <c r="F86" s="1" t="s">
        <v>1</v>
      </c>
      <c r="G86" s="1" t="s">
        <v>1438</v>
      </c>
      <c r="H86" s="2">
        <v>44328</v>
      </c>
      <c r="I86" s="1" t="s">
        <v>2016</v>
      </c>
    </row>
    <row r="87" spans="1:9" hidden="1" x14ac:dyDescent="0.25">
      <c r="A87">
        <v>1</v>
      </c>
      <c r="B87" s="1" t="s">
        <v>926</v>
      </c>
      <c r="C87" s="1" t="s">
        <v>925</v>
      </c>
      <c r="D87" s="1" t="s">
        <v>924</v>
      </c>
      <c r="E87" s="1" t="s">
        <v>1153</v>
      </c>
      <c r="F87" s="1" t="s">
        <v>1438</v>
      </c>
      <c r="G87" s="1" t="s">
        <v>1</v>
      </c>
      <c r="H87" s="2">
        <v>44329</v>
      </c>
      <c r="I87" s="1" t="s">
        <v>1957</v>
      </c>
    </row>
    <row r="88" spans="1:9" hidden="1" x14ac:dyDescent="0.25">
      <c r="A88">
        <v>1</v>
      </c>
      <c r="B88" s="1" t="s">
        <v>908</v>
      </c>
      <c r="C88" s="1" t="s">
        <v>907</v>
      </c>
      <c r="D88" s="1" t="s">
        <v>906</v>
      </c>
      <c r="E88" s="1" t="s">
        <v>1158</v>
      </c>
      <c r="F88" s="1" t="s">
        <v>1438</v>
      </c>
      <c r="G88" s="1" t="s">
        <v>6</v>
      </c>
      <c r="H88" s="2">
        <v>44335</v>
      </c>
      <c r="I88" s="1" t="s">
        <v>1340</v>
      </c>
    </row>
    <row r="89" spans="1:9" hidden="1" x14ac:dyDescent="0.25">
      <c r="A89">
        <v>1</v>
      </c>
      <c r="B89" s="1" t="s">
        <v>908</v>
      </c>
      <c r="C89" s="1" t="s">
        <v>907</v>
      </c>
      <c r="D89" s="1" t="s">
        <v>906</v>
      </c>
      <c r="E89" s="1" t="s">
        <v>1158</v>
      </c>
      <c r="F89" s="1" t="s">
        <v>6</v>
      </c>
      <c r="G89" s="1" t="s">
        <v>1438</v>
      </c>
      <c r="H89" s="2">
        <v>44334</v>
      </c>
      <c r="I89" s="1" t="s">
        <v>2017</v>
      </c>
    </row>
    <row r="90" spans="1:9" hidden="1" x14ac:dyDescent="0.25">
      <c r="A90">
        <v>1</v>
      </c>
      <c r="B90" s="1" t="s">
        <v>903</v>
      </c>
      <c r="C90" s="1" t="s">
        <v>902</v>
      </c>
      <c r="D90" s="1" t="s">
        <v>901</v>
      </c>
      <c r="E90" s="1" t="s">
        <v>1145</v>
      </c>
      <c r="F90" s="1" t="s">
        <v>6</v>
      </c>
      <c r="G90" s="1" t="s">
        <v>1</v>
      </c>
      <c r="H90" s="2">
        <v>44332</v>
      </c>
      <c r="I90" s="1" t="s">
        <v>2018</v>
      </c>
    </row>
    <row r="91" spans="1:9" hidden="1" x14ac:dyDescent="0.25">
      <c r="A91">
        <v>1</v>
      </c>
      <c r="B91" s="1" t="s">
        <v>903</v>
      </c>
      <c r="C91" s="1" t="s">
        <v>902</v>
      </c>
      <c r="D91" s="1" t="s">
        <v>901</v>
      </c>
      <c r="E91" s="1" t="s">
        <v>1145</v>
      </c>
      <c r="F91" s="1" t="s">
        <v>1</v>
      </c>
      <c r="G91" s="1" t="s">
        <v>1438</v>
      </c>
      <c r="H91" s="2">
        <v>44333</v>
      </c>
      <c r="I91" s="1" t="s">
        <v>1241</v>
      </c>
    </row>
    <row r="92" spans="1:9" hidden="1" x14ac:dyDescent="0.25">
      <c r="A92">
        <v>1</v>
      </c>
      <c r="B92" s="1" t="s">
        <v>903</v>
      </c>
      <c r="C92" s="1" t="s">
        <v>902</v>
      </c>
      <c r="D92" s="1" t="s">
        <v>901</v>
      </c>
      <c r="E92" s="1" t="s">
        <v>1145</v>
      </c>
      <c r="F92" s="1" t="s">
        <v>1438</v>
      </c>
      <c r="G92" s="1" t="s">
        <v>6</v>
      </c>
      <c r="H92" s="2">
        <v>44333</v>
      </c>
      <c r="I92" s="1" t="s">
        <v>2019</v>
      </c>
    </row>
    <row r="93" spans="1:9" hidden="1" x14ac:dyDescent="0.25">
      <c r="A93">
        <v>1</v>
      </c>
      <c r="B93" s="1" t="s">
        <v>1477</v>
      </c>
      <c r="C93" s="1" t="s">
        <v>1476</v>
      </c>
      <c r="D93" s="1" t="s">
        <v>1475</v>
      </c>
      <c r="E93" s="1" t="s">
        <v>1169</v>
      </c>
      <c r="F93" s="1" t="s">
        <v>429</v>
      </c>
      <c r="G93" s="1" t="s">
        <v>1</v>
      </c>
      <c r="H93" s="2">
        <v>44330</v>
      </c>
      <c r="I93" s="1" t="s">
        <v>2020</v>
      </c>
    </row>
    <row r="94" spans="1:9" hidden="1" x14ac:dyDescent="0.25">
      <c r="A94">
        <v>1</v>
      </c>
      <c r="B94" s="1" t="s">
        <v>1477</v>
      </c>
      <c r="C94" s="1" t="s">
        <v>1476</v>
      </c>
      <c r="D94" s="1" t="s">
        <v>1475</v>
      </c>
      <c r="E94" s="1" t="s">
        <v>1169</v>
      </c>
      <c r="F94" s="1" t="s">
        <v>1438</v>
      </c>
      <c r="G94" s="1" t="s">
        <v>6</v>
      </c>
      <c r="H94" s="2">
        <v>44343</v>
      </c>
      <c r="I94" s="1" t="s">
        <v>1414</v>
      </c>
    </row>
    <row r="95" spans="1:9" hidden="1" x14ac:dyDescent="0.25">
      <c r="A95">
        <v>1</v>
      </c>
      <c r="B95" s="1" t="s">
        <v>1477</v>
      </c>
      <c r="C95" s="1" t="s">
        <v>1476</v>
      </c>
      <c r="D95" s="1" t="s">
        <v>1475</v>
      </c>
      <c r="E95" s="1" t="s">
        <v>1169</v>
      </c>
      <c r="F95" s="1" t="s">
        <v>1</v>
      </c>
      <c r="G95" s="1" t="s">
        <v>1438</v>
      </c>
      <c r="H95" s="2">
        <v>44342</v>
      </c>
      <c r="I95" s="1" t="s">
        <v>2021</v>
      </c>
    </row>
    <row r="96" spans="1:9" hidden="1" x14ac:dyDescent="0.25">
      <c r="A96">
        <v>1</v>
      </c>
      <c r="B96" s="1" t="s">
        <v>891</v>
      </c>
      <c r="C96" s="1" t="s">
        <v>890</v>
      </c>
      <c r="D96" s="1" t="s">
        <v>889</v>
      </c>
      <c r="E96" s="1" t="s">
        <v>1145</v>
      </c>
      <c r="F96" s="1" t="s">
        <v>6</v>
      </c>
      <c r="G96" s="1" t="s">
        <v>1</v>
      </c>
      <c r="H96" s="2">
        <v>44335</v>
      </c>
      <c r="I96" s="1" t="s">
        <v>1294</v>
      </c>
    </row>
    <row r="97" spans="1:9" hidden="1" x14ac:dyDescent="0.25">
      <c r="A97">
        <v>1</v>
      </c>
      <c r="B97" s="1" t="s">
        <v>882</v>
      </c>
      <c r="C97" s="1" t="s">
        <v>881</v>
      </c>
      <c r="D97" s="1" t="s">
        <v>880</v>
      </c>
      <c r="E97" s="1" t="s">
        <v>1158</v>
      </c>
      <c r="F97" s="1" t="s">
        <v>1</v>
      </c>
      <c r="G97" s="1" t="s">
        <v>1438</v>
      </c>
      <c r="H97" s="2">
        <v>44337</v>
      </c>
      <c r="I97" s="1" t="s">
        <v>2022</v>
      </c>
    </row>
    <row r="98" spans="1:9" hidden="1" x14ac:dyDescent="0.25">
      <c r="A98">
        <v>1</v>
      </c>
      <c r="B98" s="1" t="s">
        <v>882</v>
      </c>
      <c r="C98" s="1" t="s">
        <v>881</v>
      </c>
      <c r="D98" s="1" t="s">
        <v>880</v>
      </c>
      <c r="E98" s="1" t="s">
        <v>1158</v>
      </c>
      <c r="F98" s="1" t="s">
        <v>1438</v>
      </c>
      <c r="G98" s="1" t="s">
        <v>1</v>
      </c>
      <c r="H98" s="2">
        <v>44338</v>
      </c>
      <c r="I98" s="1" t="s">
        <v>1358</v>
      </c>
    </row>
    <row r="99" spans="1:9" hidden="1" x14ac:dyDescent="0.25">
      <c r="A99">
        <v>1</v>
      </c>
      <c r="B99" s="1" t="s">
        <v>876</v>
      </c>
      <c r="C99" s="1" t="s">
        <v>875</v>
      </c>
      <c r="D99" s="1" t="s">
        <v>874</v>
      </c>
      <c r="E99" s="1" t="s">
        <v>1158</v>
      </c>
      <c r="F99" s="1" t="s">
        <v>1</v>
      </c>
      <c r="G99" s="1" t="s">
        <v>1438</v>
      </c>
      <c r="H99" s="2">
        <v>44344</v>
      </c>
      <c r="I99" s="1" t="s">
        <v>1944</v>
      </c>
    </row>
    <row r="100" spans="1:9" hidden="1" x14ac:dyDescent="0.25">
      <c r="A100">
        <v>1</v>
      </c>
      <c r="B100" s="1" t="s">
        <v>876</v>
      </c>
      <c r="C100" s="1" t="s">
        <v>875</v>
      </c>
      <c r="D100" s="1" t="s">
        <v>874</v>
      </c>
      <c r="E100" s="1" t="s">
        <v>1158</v>
      </c>
      <c r="F100" s="1" t="s">
        <v>1438</v>
      </c>
      <c r="G100" s="1" t="s">
        <v>1</v>
      </c>
      <c r="H100" s="2">
        <v>44345</v>
      </c>
      <c r="I100" s="1" t="s">
        <v>1225</v>
      </c>
    </row>
    <row r="101" spans="1:9" hidden="1" x14ac:dyDescent="0.25">
      <c r="A101">
        <v>1</v>
      </c>
      <c r="B101" s="1" t="s">
        <v>870</v>
      </c>
      <c r="C101" s="1" t="s">
        <v>869</v>
      </c>
      <c r="D101" s="1" t="s">
        <v>868</v>
      </c>
      <c r="E101" s="1" t="s">
        <v>1153</v>
      </c>
      <c r="F101" s="1" t="s">
        <v>1438</v>
      </c>
      <c r="G101" s="1" t="s">
        <v>1</v>
      </c>
      <c r="H101" s="2">
        <v>44331</v>
      </c>
      <c r="I101" s="1" t="s">
        <v>2010</v>
      </c>
    </row>
    <row r="102" spans="1:9" hidden="1" x14ac:dyDescent="0.25">
      <c r="A102">
        <v>1</v>
      </c>
      <c r="B102" s="1" t="s">
        <v>870</v>
      </c>
      <c r="C102" s="1" t="s">
        <v>869</v>
      </c>
      <c r="D102" s="1" t="s">
        <v>868</v>
      </c>
      <c r="E102" s="1" t="s">
        <v>1153</v>
      </c>
      <c r="F102" s="1" t="s">
        <v>1</v>
      </c>
      <c r="G102" s="1" t="s">
        <v>1438</v>
      </c>
      <c r="H102" s="2">
        <v>44330</v>
      </c>
      <c r="I102" s="1" t="s">
        <v>1375</v>
      </c>
    </row>
    <row r="103" spans="1:9" hidden="1" x14ac:dyDescent="0.25">
      <c r="A103">
        <v>1</v>
      </c>
      <c r="B103" s="1" t="s">
        <v>867</v>
      </c>
      <c r="C103" s="1" t="s">
        <v>866</v>
      </c>
      <c r="D103" s="1" t="s">
        <v>865</v>
      </c>
      <c r="E103" s="1" t="s">
        <v>1145</v>
      </c>
      <c r="F103" s="1" t="s">
        <v>1438</v>
      </c>
      <c r="G103" s="1" t="s">
        <v>1</v>
      </c>
      <c r="H103" s="2">
        <v>44320</v>
      </c>
      <c r="I103" s="1" t="s">
        <v>1362</v>
      </c>
    </row>
    <row r="104" spans="1:9" hidden="1" x14ac:dyDescent="0.25">
      <c r="A104">
        <v>1</v>
      </c>
      <c r="B104" s="1" t="s">
        <v>867</v>
      </c>
      <c r="C104" s="1" t="s">
        <v>866</v>
      </c>
      <c r="D104" s="1" t="s">
        <v>865</v>
      </c>
      <c r="E104" s="1" t="s">
        <v>1145</v>
      </c>
      <c r="F104" s="1" t="s">
        <v>1</v>
      </c>
      <c r="G104" s="1" t="s">
        <v>1438</v>
      </c>
      <c r="H104" s="2">
        <v>44319</v>
      </c>
      <c r="I104" s="1" t="s">
        <v>2023</v>
      </c>
    </row>
    <row r="105" spans="1:9" hidden="1" x14ac:dyDescent="0.25">
      <c r="A105">
        <v>1</v>
      </c>
      <c r="B105" s="1" t="s">
        <v>864</v>
      </c>
      <c r="C105" s="1" t="s">
        <v>863</v>
      </c>
      <c r="D105" s="1" t="s">
        <v>862</v>
      </c>
      <c r="E105" s="1" t="s">
        <v>1158</v>
      </c>
      <c r="F105" s="1" t="s">
        <v>1</v>
      </c>
      <c r="G105" s="1" t="s">
        <v>1438</v>
      </c>
      <c r="H105" s="2">
        <v>44336</v>
      </c>
      <c r="I105" s="1" t="s">
        <v>2024</v>
      </c>
    </row>
    <row r="106" spans="1:9" hidden="1" x14ac:dyDescent="0.25">
      <c r="A106">
        <v>1</v>
      </c>
      <c r="B106" s="1" t="s">
        <v>864</v>
      </c>
      <c r="C106" s="1" t="s">
        <v>863</v>
      </c>
      <c r="D106" s="1" t="s">
        <v>862</v>
      </c>
      <c r="E106" s="1" t="s">
        <v>1158</v>
      </c>
      <c r="F106" s="1" t="s">
        <v>1438</v>
      </c>
      <c r="G106" s="1" t="s">
        <v>1</v>
      </c>
      <c r="H106" s="2">
        <v>44337</v>
      </c>
      <c r="I106" s="1" t="s">
        <v>2025</v>
      </c>
    </row>
    <row r="107" spans="1:9" hidden="1" x14ac:dyDescent="0.25">
      <c r="A107">
        <v>1</v>
      </c>
      <c r="B107" s="1" t="s">
        <v>848</v>
      </c>
      <c r="C107" s="1" t="s">
        <v>847</v>
      </c>
      <c r="D107" s="1" t="s">
        <v>846</v>
      </c>
      <c r="E107" s="1" t="s">
        <v>1145</v>
      </c>
      <c r="F107" s="1" t="s">
        <v>1</v>
      </c>
      <c r="G107" s="1" t="s">
        <v>1438</v>
      </c>
      <c r="H107" s="2">
        <v>44336</v>
      </c>
      <c r="I107" s="1" t="s">
        <v>2026</v>
      </c>
    </row>
    <row r="108" spans="1:9" hidden="1" x14ac:dyDescent="0.25">
      <c r="A108">
        <v>1</v>
      </c>
      <c r="B108" s="1" t="s">
        <v>848</v>
      </c>
      <c r="C108" s="1" t="s">
        <v>847</v>
      </c>
      <c r="D108" s="1" t="s">
        <v>846</v>
      </c>
      <c r="E108" s="1" t="s">
        <v>1145</v>
      </c>
      <c r="F108" s="1" t="s">
        <v>1438</v>
      </c>
      <c r="G108" s="1" t="s">
        <v>1</v>
      </c>
      <c r="H108" s="2">
        <v>44337</v>
      </c>
      <c r="I108" s="1" t="s">
        <v>2027</v>
      </c>
    </row>
    <row r="109" spans="1:9" hidden="1" x14ac:dyDescent="0.25">
      <c r="A109">
        <v>1</v>
      </c>
      <c r="B109" s="1" t="s">
        <v>845</v>
      </c>
      <c r="C109" s="1" t="s">
        <v>844</v>
      </c>
      <c r="D109" s="1" t="s">
        <v>843</v>
      </c>
      <c r="E109" s="1" t="s">
        <v>1150</v>
      </c>
      <c r="F109" s="1" t="s">
        <v>6</v>
      </c>
      <c r="G109" s="1" t="s">
        <v>1438</v>
      </c>
      <c r="H109" s="2">
        <v>44341</v>
      </c>
      <c r="I109" s="1" t="s">
        <v>1950</v>
      </c>
    </row>
    <row r="110" spans="1:9" hidden="1" x14ac:dyDescent="0.25">
      <c r="A110">
        <v>1</v>
      </c>
      <c r="B110" s="1" t="s">
        <v>845</v>
      </c>
      <c r="C110" s="1" t="s">
        <v>844</v>
      </c>
      <c r="D110" s="1" t="s">
        <v>843</v>
      </c>
      <c r="E110" s="1" t="s">
        <v>1150</v>
      </c>
      <c r="F110" s="1" t="s">
        <v>1438</v>
      </c>
      <c r="G110" s="1" t="s">
        <v>6</v>
      </c>
      <c r="H110" s="2">
        <v>44342</v>
      </c>
      <c r="I110" s="1" t="s">
        <v>2028</v>
      </c>
    </row>
    <row r="111" spans="1:9" hidden="1" x14ac:dyDescent="0.25">
      <c r="A111">
        <v>1</v>
      </c>
      <c r="B111" s="1" t="s">
        <v>832</v>
      </c>
      <c r="C111" s="1" t="s">
        <v>831</v>
      </c>
      <c r="D111" s="1" t="s">
        <v>830</v>
      </c>
      <c r="E111" s="1" t="s">
        <v>1145</v>
      </c>
      <c r="F111" s="1" t="s">
        <v>1</v>
      </c>
      <c r="G111" s="1" t="s">
        <v>6</v>
      </c>
      <c r="H111" s="2">
        <v>44321</v>
      </c>
      <c r="I111" s="1" t="s">
        <v>2029</v>
      </c>
    </row>
    <row r="112" spans="1:9" hidden="1" x14ac:dyDescent="0.25">
      <c r="A112">
        <v>1</v>
      </c>
      <c r="B112" s="1" t="s">
        <v>556</v>
      </c>
      <c r="C112" s="1" t="s">
        <v>555</v>
      </c>
      <c r="D112" s="1" t="s">
        <v>554</v>
      </c>
      <c r="E112" s="1" t="s">
        <v>1158</v>
      </c>
      <c r="F112" s="1" t="s">
        <v>1438</v>
      </c>
      <c r="G112" s="1" t="s">
        <v>1</v>
      </c>
      <c r="H112" s="2">
        <v>44336</v>
      </c>
      <c r="I112" s="1" t="s">
        <v>2030</v>
      </c>
    </row>
    <row r="113" spans="1:9" hidden="1" x14ac:dyDescent="0.25">
      <c r="A113">
        <v>1</v>
      </c>
      <c r="B113" s="1" t="s">
        <v>548</v>
      </c>
      <c r="C113" s="1" t="s">
        <v>547</v>
      </c>
      <c r="D113" s="1" t="s">
        <v>546</v>
      </c>
      <c r="E113" s="1" t="s">
        <v>1158</v>
      </c>
      <c r="F113" s="1" t="s">
        <v>429</v>
      </c>
      <c r="G113" s="1" t="s">
        <v>1</v>
      </c>
      <c r="H113" s="2">
        <v>44336</v>
      </c>
      <c r="I113" s="1" t="s">
        <v>2031</v>
      </c>
    </row>
    <row r="114" spans="1:9" hidden="1" x14ac:dyDescent="0.25">
      <c r="A114">
        <v>1</v>
      </c>
      <c r="B114" s="1" t="s">
        <v>544</v>
      </c>
      <c r="C114" s="1" t="s">
        <v>543</v>
      </c>
      <c r="D114" s="1" t="s">
        <v>542</v>
      </c>
      <c r="E114" s="1" t="s">
        <v>1145</v>
      </c>
      <c r="F114" s="1" t="s">
        <v>429</v>
      </c>
      <c r="G114" s="1" t="s">
        <v>1</v>
      </c>
      <c r="H114" s="2">
        <v>44331</v>
      </c>
      <c r="I114" s="1" t="s">
        <v>2032</v>
      </c>
    </row>
    <row r="115" spans="1:9" hidden="1" x14ac:dyDescent="0.25">
      <c r="A115">
        <v>1</v>
      </c>
      <c r="B115" s="1" t="s">
        <v>544</v>
      </c>
      <c r="C115" s="1" t="s">
        <v>543</v>
      </c>
      <c r="D115" s="1" t="s">
        <v>542</v>
      </c>
      <c r="E115" s="1" t="s">
        <v>1145</v>
      </c>
      <c r="F115" s="1" t="s">
        <v>429</v>
      </c>
      <c r="G115" s="1" t="s">
        <v>1438</v>
      </c>
      <c r="H115" s="2">
        <v>44335</v>
      </c>
      <c r="I115" s="1" t="s">
        <v>1521</v>
      </c>
    </row>
    <row r="116" spans="1:9" hidden="1" x14ac:dyDescent="0.25">
      <c r="A116">
        <v>1</v>
      </c>
      <c r="B116" s="1" t="s">
        <v>544</v>
      </c>
      <c r="C116" s="1" t="s">
        <v>543</v>
      </c>
      <c r="D116" s="1" t="s">
        <v>542</v>
      </c>
      <c r="E116" s="1" t="s">
        <v>1145</v>
      </c>
      <c r="F116" s="1" t="s">
        <v>1438</v>
      </c>
      <c r="G116" s="1" t="s">
        <v>1</v>
      </c>
      <c r="H116" s="2">
        <v>44336</v>
      </c>
      <c r="I116" s="1" t="s">
        <v>2033</v>
      </c>
    </row>
    <row r="117" spans="1:9" hidden="1" x14ac:dyDescent="0.25">
      <c r="A117">
        <v>1</v>
      </c>
      <c r="B117" s="1" t="s">
        <v>544</v>
      </c>
      <c r="C117" s="1" t="s">
        <v>543</v>
      </c>
      <c r="D117" s="1" t="s">
        <v>542</v>
      </c>
      <c r="E117" s="1" t="s">
        <v>1145</v>
      </c>
      <c r="F117" s="1" t="s">
        <v>1</v>
      </c>
      <c r="G117" s="1" t="s">
        <v>1993</v>
      </c>
      <c r="H117" t="s">
        <v>2034</v>
      </c>
      <c r="I117" s="1" t="s">
        <v>1185</v>
      </c>
    </row>
    <row r="118" spans="1:9" hidden="1" x14ac:dyDescent="0.25">
      <c r="A118">
        <v>1</v>
      </c>
      <c r="B118" s="1" t="s">
        <v>540</v>
      </c>
      <c r="C118" s="1" t="s">
        <v>539</v>
      </c>
      <c r="D118" s="1" t="s">
        <v>538</v>
      </c>
      <c r="E118" s="1" t="s">
        <v>1153</v>
      </c>
      <c r="F118" s="1" t="s">
        <v>6</v>
      </c>
      <c r="G118" s="1" t="s">
        <v>1</v>
      </c>
      <c r="H118" s="2">
        <v>44334</v>
      </c>
      <c r="I118" s="1" t="s">
        <v>2035</v>
      </c>
    </row>
    <row r="119" spans="1:9" hidden="1" x14ac:dyDescent="0.25">
      <c r="A119">
        <v>1</v>
      </c>
      <c r="B119" s="1" t="s">
        <v>528</v>
      </c>
      <c r="C119" s="1" t="s">
        <v>525</v>
      </c>
      <c r="D119" s="1" t="s">
        <v>524</v>
      </c>
      <c r="E119" s="1" t="s">
        <v>1208</v>
      </c>
      <c r="F119" s="1" t="s">
        <v>429</v>
      </c>
      <c r="G119" s="1" t="s">
        <v>6</v>
      </c>
      <c r="H119" s="2">
        <v>44325</v>
      </c>
      <c r="I119" s="1" t="s">
        <v>1228</v>
      </c>
    </row>
    <row r="120" spans="1:9" hidden="1" x14ac:dyDescent="0.25">
      <c r="A120">
        <v>1</v>
      </c>
      <c r="B120" s="1" t="s">
        <v>528</v>
      </c>
      <c r="C120" s="1" t="s">
        <v>525</v>
      </c>
      <c r="D120" s="1" t="s">
        <v>524</v>
      </c>
      <c r="E120" s="1" t="s">
        <v>1208</v>
      </c>
      <c r="F120" s="1" t="s">
        <v>6</v>
      </c>
      <c r="G120" s="1" t="s">
        <v>1993</v>
      </c>
      <c r="H120" t="s">
        <v>2036</v>
      </c>
      <c r="I120" s="1" t="s">
        <v>2037</v>
      </c>
    </row>
    <row r="121" spans="1:9" hidden="1" x14ac:dyDescent="0.25">
      <c r="A121">
        <v>1</v>
      </c>
      <c r="B121" s="1" t="s">
        <v>528</v>
      </c>
      <c r="C121" s="1" t="s">
        <v>525</v>
      </c>
      <c r="D121" s="1" t="s">
        <v>524</v>
      </c>
      <c r="E121" s="1" t="s">
        <v>1208</v>
      </c>
      <c r="F121" s="1" t="s">
        <v>429</v>
      </c>
      <c r="G121" s="1" t="s">
        <v>6</v>
      </c>
      <c r="H121" s="2">
        <v>44323</v>
      </c>
      <c r="I121" s="1" t="s">
        <v>2038</v>
      </c>
    </row>
    <row r="122" spans="1:9" hidden="1" x14ac:dyDescent="0.25">
      <c r="A122">
        <v>1</v>
      </c>
      <c r="B122" s="1" t="s">
        <v>522</v>
      </c>
      <c r="C122" s="1" t="s">
        <v>521</v>
      </c>
      <c r="D122" s="1" t="s">
        <v>520</v>
      </c>
      <c r="E122" s="1" t="s">
        <v>1145</v>
      </c>
      <c r="F122" s="1" t="s">
        <v>429</v>
      </c>
      <c r="G122" s="1" t="s">
        <v>1</v>
      </c>
      <c r="H122" s="2">
        <v>44336</v>
      </c>
      <c r="I122" s="1" t="s">
        <v>2018</v>
      </c>
    </row>
    <row r="123" spans="1:9" hidden="1" x14ac:dyDescent="0.25">
      <c r="A123">
        <v>1</v>
      </c>
      <c r="B123" s="1" t="s">
        <v>515</v>
      </c>
      <c r="C123" s="1" t="s">
        <v>514</v>
      </c>
      <c r="D123" s="1" t="s">
        <v>513</v>
      </c>
      <c r="E123" s="1" t="s">
        <v>1158</v>
      </c>
      <c r="F123" s="1" t="s">
        <v>1</v>
      </c>
      <c r="G123" s="1" t="s">
        <v>1438</v>
      </c>
      <c r="H123" s="2">
        <v>44329</v>
      </c>
      <c r="I123" s="1" t="s">
        <v>1524</v>
      </c>
    </row>
    <row r="124" spans="1:9" hidden="1" x14ac:dyDescent="0.25">
      <c r="A124">
        <v>1</v>
      </c>
      <c r="B124" s="1" t="s">
        <v>515</v>
      </c>
      <c r="C124" s="1" t="s">
        <v>514</v>
      </c>
      <c r="D124" s="1" t="s">
        <v>513</v>
      </c>
      <c r="E124" s="1" t="s">
        <v>1158</v>
      </c>
      <c r="F124" s="1" t="s">
        <v>1438</v>
      </c>
      <c r="G124" s="1" t="s">
        <v>1</v>
      </c>
      <c r="H124" s="2">
        <v>44330</v>
      </c>
      <c r="I124" s="1" t="s">
        <v>2039</v>
      </c>
    </row>
    <row r="125" spans="1:9" hidden="1" x14ac:dyDescent="0.25">
      <c r="A125">
        <v>1</v>
      </c>
      <c r="B125" s="1" t="s">
        <v>1336</v>
      </c>
      <c r="C125" s="1" t="s">
        <v>1335</v>
      </c>
      <c r="D125" s="1" t="s">
        <v>1334</v>
      </c>
      <c r="E125" s="1" t="s">
        <v>1145</v>
      </c>
      <c r="F125" s="1" t="s">
        <v>429</v>
      </c>
      <c r="G125" s="1" t="s">
        <v>1</v>
      </c>
      <c r="H125" s="2">
        <v>44340</v>
      </c>
      <c r="I125" s="1" t="s">
        <v>1511</v>
      </c>
    </row>
    <row r="126" spans="1:9" hidden="1" x14ac:dyDescent="0.25">
      <c r="A126">
        <v>1</v>
      </c>
      <c r="B126" s="1" t="s">
        <v>505</v>
      </c>
      <c r="C126" s="1" t="s">
        <v>504</v>
      </c>
      <c r="D126" s="1" t="s">
        <v>503</v>
      </c>
      <c r="E126" s="1" t="s">
        <v>1145</v>
      </c>
      <c r="F126" s="1" t="s">
        <v>1438</v>
      </c>
      <c r="G126" s="1" t="s">
        <v>1</v>
      </c>
      <c r="H126" s="2">
        <v>44342</v>
      </c>
      <c r="I126" s="1" t="s">
        <v>1170</v>
      </c>
    </row>
    <row r="127" spans="1:9" hidden="1" x14ac:dyDescent="0.25">
      <c r="A127">
        <v>1</v>
      </c>
      <c r="B127" s="1" t="s">
        <v>505</v>
      </c>
      <c r="C127" s="1" t="s">
        <v>504</v>
      </c>
      <c r="D127" s="1" t="s">
        <v>503</v>
      </c>
      <c r="E127" s="1" t="s">
        <v>1145</v>
      </c>
      <c r="F127" s="1" t="s">
        <v>1</v>
      </c>
      <c r="G127" s="1" t="s">
        <v>1438</v>
      </c>
      <c r="H127" s="2">
        <v>44341</v>
      </c>
      <c r="I127" s="1" t="s">
        <v>2016</v>
      </c>
    </row>
    <row r="128" spans="1:9" hidden="1" x14ac:dyDescent="0.25">
      <c r="A128">
        <v>1</v>
      </c>
      <c r="B128" s="1" t="s">
        <v>1331</v>
      </c>
      <c r="C128" s="1" t="s">
        <v>1330</v>
      </c>
      <c r="D128" s="1" t="s">
        <v>1329</v>
      </c>
      <c r="E128" s="1" t="s">
        <v>1145</v>
      </c>
      <c r="F128" s="1" t="s">
        <v>6</v>
      </c>
      <c r="G128" s="1" t="s">
        <v>1438</v>
      </c>
      <c r="H128" s="2">
        <v>44347</v>
      </c>
      <c r="I128" s="1" t="s">
        <v>1279</v>
      </c>
    </row>
    <row r="129" spans="1:9" hidden="1" x14ac:dyDescent="0.25">
      <c r="A129">
        <v>1</v>
      </c>
      <c r="B129" s="1" t="s">
        <v>492</v>
      </c>
      <c r="C129" s="1" t="s">
        <v>491</v>
      </c>
      <c r="D129" s="1" t="s">
        <v>490</v>
      </c>
      <c r="E129" s="1" t="s">
        <v>1158</v>
      </c>
      <c r="F129" s="1" t="s">
        <v>1438</v>
      </c>
      <c r="G129" s="1" t="s">
        <v>1</v>
      </c>
      <c r="H129" s="2">
        <v>44342</v>
      </c>
      <c r="I129" s="1" t="s">
        <v>1170</v>
      </c>
    </row>
    <row r="130" spans="1:9" hidden="1" x14ac:dyDescent="0.25">
      <c r="A130">
        <v>1</v>
      </c>
      <c r="B130" s="1" t="s">
        <v>492</v>
      </c>
      <c r="C130" s="1" t="s">
        <v>491</v>
      </c>
      <c r="D130" s="1" t="s">
        <v>490</v>
      </c>
      <c r="E130" s="1" t="s">
        <v>1158</v>
      </c>
      <c r="F130" s="1" t="s">
        <v>1</v>
      </c>
      <c r="G130" s="1" t="s">
        <v>1438</v>
      </c>
      <c r="H130" s="2">
        <v>44341</v>
      </c>
      <c r="I130" s="1" t="s">
        <v>2040</v>
      </c>
    </row>
    <row r="131" spans="1:9" hidden="1" x14ac:dyDescent="0.25">
      <c r="A131">
        <v>1</v>
      </c>
      <c r="B131" s="1" t="s">
        <v>468</v>
      </c>
      <c r="C131" s="1" t="s">
        <v>467</v>
      </c>
      <c r="D131" s="1" t="s">
        <v>466</v>
      </c>
      <c r="E131" s="1" t="s">
        <v>1158</v>
      </c>
      <c r="F131" s="1" t="s">
        <v>1</v>
      </c>
      <c r="G131" s="1" t="s">
        <v>1438</v>
      </c>
      <c r="H131" s="2">
        <v>44334</v>
      </c>
      <c r="I131" s="1" t="s">
        <v>1972</v>
      </c>
    </row>
    <row r="132" spans="1:9" hidden="1" x14ac:dyDescent="0.25">
      <c r="A132">
        <v>1</v>
      </c>
      <c r="B132" s="1" t="s">
        <v>468</v>
      </c>
      <c r="C132" s="1" t="s">
        <v>467</v>
      </c>
      <c r="D132" s="1" t="s">
        <v>466</v>
      </c>
      <c r="E132" s="1" t="s">
        <v>1158</v>
      </c>
      <c r="F132" s="1" t="s">
        <v>1438</v>
      </c>
      <c r="G132" s="1" t="s">
        <v>1</v>
      </c>
      <c r="H132" s="2">
        <v>44335</v>
      </c>
      <c r="I132" s="1" t="s">
        <v>1337</v>
      </c>
    </row>
    <row r="133" spans="1:9" hidden="1" x14ac:dyDescent="0.25">
      <c r="A133">
        <v>1</v>
      </c>
      <c r="B133" s="1" t="s">
        <v>461</v>
      </c>
      <c r="C133" s="1" t="s">
        <v>460</v>
      </c>
      <c r="D133" s="1" t="s">
        <v>459</v>
      </c>
      <c r="E133" s="1" t="s">
        <v>1169</v>
      </c>
      <c r="F133" s="1" t="s">
        <v>1</v>
      </c>
      <c r="G133" s="1" t="s">
        <v>1438</v>
      </c>
      <c r="H133" s="2">
        <v>44326</v>
      </c>
      <c r="I133" s="1" t="s">
        <v>2041</v>
      </c>
    </row>
    <row r="134" spans="1:9" hidden="1" x14ac:dyDescent="0.25">
      <c r="A134">
        <v>1</v>
      </c>
      <c r="B134" s="1" t="s">
        <v>461</v>
      </c>
      <c r="C134" s="1" t="s">
        <v>460</v>
      </c>
      <c r="D134" s="1" t="s">
        <v>459</v>
      </c>
      <c r="E134" s="1" t="s">
        <v>1169</v>
      </c>
      <c r="F134" s="1" t="s">
        <v>1438</v>
      </c>
      <c r="G134" s="1" t="s">
        <v>1</v>
      </c>
      <c r="H134" s="2">
        <v>44327</v>
      </c>
      <c r="I134" s="1" t="s">
        <v>2042</v>
      </c>
    </row>
    <row r="135" spans="1:9" hidden="1" x14ac:dyDescent="0.25">
      <c r="A135">
        <v>1</v>
      </c>
      <c r="B135" s="1" t="s">
        <v>458</v>
      </c>
      <c r="C135" s="1" t="s">
        <v>457</v>
      </c>
      <c r="D135" s="1" t="s">
        <v>456</v>
      </c>
      <c r="E135" s="1" t="s">
        <v>1158</v>
      </c>
      <c r="F135" s="1" t="s">
        <v>429</v>
      </c>
      <c r="G135" s="1" t="s">
        <v>1</v>
      </c>
      <c r="H135" s="2">
        <v>44331</v>
      </c>
      <c r="I135" s="1" t="s">
        <v>2043</v>
      </c>
    </row>
    <row r="136" spans="1:9" hidden="1" x14ac:dyDescent="0.25">
      <c r="A136">
        <v>1</v>
      </c>
      <c r="B136" s="1" t="s">
        <v>454</v>
      </c>
      <c r="C136" s="1" t="s">
        <v>453</v>
      </c>
      <c r="D136" s="1" t="s">
        <v>452</v>
      </c>
      <c r="E136" s="1" t="s">
        <v>1153</v>
      </c>
      <c r="F136" s="1" t="s">
        <v>1</v>
      </c>
      <c r="G136" s="1" t="s">
        <v>1438</v>
      </c>
      <c r="H136" s="2">
        <v>44321</v>
      </c>
      <c r="I136" s="1" t="s">
        <v>2044</v>
      </c>
    </row>
    <row r="137" spans="1:9" hidden="1" x14ac:dyDescent="0.25">
      <c r="A137">
        <v>1</v>
      </c>
      <c r="B137" s="1" t="s">
        <v>454</v>
      </c>
      <c r="C137" s="1" t="s">
        <v>453</v>
      </c>
      <c r="D137" s="1" t="s">
        <v>452</v>
      </c>
      <c r="E137" s="1" t="s">
        <v>1153</v>
      </c>
      <c r="F137" s="1" t="s">
        <v>1438</v>
      </c>
      <c r="G137" s="1" t="s">
        <v>1</v>
      </c>
      <c r="H137" s="2">
        <v>44322</v>
      </c>
      <c r="I137" s="1" t="s">
        <v>1203</v>
      </c>
    </row>
    <row r="138" spans="1:9" hidden="1" x14ac:dyDescent="0.25">
      <c r="A138">
        <v>1</v>
      </c>
      <c r="B138" s="1" t="s">
        <v>800</v>
      </c>
      <c r="C138" s="1" t="s">
        <v>799</v>
      </c>
      <c r="D138" s="1" t="s">
        <v>798</v>
      </c>
      <c r="E138" s="1" t="s">
        <v>1158</v>
      </c>
      <c r="F138" s="1" t="s">
        <v>6</v>
      </c>
      <c r="G138" s="1" t="s">
        <v>1438</v>
      </c>
      <c r="H138" s="2">
        <v>44336</v>
      </c>
      <c r="I138" s="1" t="s">
        <v>2045</v>
      </c>
    </row>
    <row r="139" spans="1:9" hidden="1" x14ac:dyDescent="0.25">
      <c r="A139">
        <v>1</v>
      </c>
      <c r="B139" s="1" t="s">
        <v>800</v>
      </c>
      <c r="C139" s="1" t="s">
        <v>799</v>
      </c>
      <c r="D139" s="1" t="s">
        <v>798</v>
      </c>
      <c r="E139" s="1" t="s">
        <v>1158</v>
      </c>
      <c r="F139" s="1" t="s">
        <v>1438</v>
      </c>
      <c r="G139" s="1" t="s">
        <v>6</v>
      </c>
      <c r="H139" s="2">
        <v>44337</v>
      </c>
      <c r="I139" s="1" t="s">
        <v>2025</v>
      </c>
    </row>
    <row r="140" spans="1:9" hidden="1" x14ac:dyDescent="0.25">
      <c r="A140">
        <v>1</v>
      </c>
      <c r="B140" s="1" t="s">
        <v>797</v>
      </c>
      <c r="C140" s="1" t="s">
        <v>796</v>
      </c>
      <c r="D140" s="1" t="s">
        <v>795</v>
      </c>
      <c r="E140" s="1" t="s">
        <v>1145</v>
      </c>
      <c r="F140" s="1" t="s">
        <v>6</v>
      </c>
      <c r="G140" s="1" t="s">
        <v>1438</v>
      </c>
      <c r="H140" s="2">
        <v>44340</v>
      </c>
      <c r="I140" s="1" t="s">
        <v>1232</v>
      </c>
    </row>
    <row r="141" spans="1:9" hidden="1" x14ac:dyDescent="0.25">
      <c r="A141">
        <v>1</v>
      </c>
      <c r="B141" s="1" t="s">
        <v>797</v>
      </c>
      <c r="C141" s="1" t="s">
        <v>796</v>
      </c>
      <c r="D141" s="1" t="s">
        <v>795</v>
      </c>
      <c r="E141" s="1" t="s">
        <v>1145</v>
      </c>
      <c r="F141" s="1" t="s">
        <v>1438</v>
      </c>
      <c r="G141" s="1" t="s">
        <v>1</v>
      </c>
      <c r="H141" s="2">
        <v>44341</v>
      </c>
      <c r="I141" s="1" t="s">
        <v>1556</v>
      </c>
    </row>
    <row r="142" spans="1:9" hidden="1" x14ac:dyDescent="0.25">
      <c r="A142">
        <v>1</v>
      </c>
      <c r="B142" s="1" t="s">
        <v>788</v>
      </c>
      <c r="C142" s="1" t="s">
        <v>787</v>
      </c>
      <c r="D142" s="1" t="s">
        <v>786</v>
      </c>
      <c r="E142" s="1" t="s">
        <v>1158</v>
      </c>
      <c r="F142" s="1" t="s">
        <v>1438</v>
      </c>
      <c r="G142" s="1" t="s">
        <v>6</v>
      </c>
      <c r="H142" s="2">
        <v>44329</v>
      </c>
      <c r="I142" s="1" t="s">
        <v>2046</v>
      </c>
    </row>
    <row r="143" spans="1:9" hidden="1" x14ac:dyDescent="0.25">
      <c r="A143">
        <v>1</v>
      </c>
      <c r="B143" s="1" t="s">
        <v>776</v>
      </c>
      <c r="C143" s="1" t="s">
        <v>775</v>
      </c>
      <c r="D143" s="1" t="s">
        <v>774</v>
      </c>
      <c r="E143" s="1" t="s">
        <v>1145</v>
      </c>
      <c r="F143" s="1" t="s">
        <v>1438</v>
      </c>
      <c r="G143" s="1" t="s">
        <v>1</v>
      </c>
      <c r="H143" s="2">
        <v>44334</v>
      </c>
      <c r="I143" s="1" t="s">
        <v>2033</v>
      </c>
    </row>
    <row r="144" spans="1:9" hidden="1" x14ac:dyDescent="0.25">
      <c r="A144">
        <v>1</v>
      </c>
      <c r="B144" s="1" t="s">
        <v>776</v>
      </c>
      <c r="C144" s="1" t="s">
        <v>775</v>
      </c>
      <c r="D144" s="1" t="s">
        <v>774</v>
      </c>
      <c r="E144" s="1" t="s">
        <v>1145</v>
      </c>
      <c r="F144" s="1" t="s">
        <v>1</v>
      </c>
      <c r="G144" s="1" t="s">
        <v>1438</v>
      </c>
      <c r="H144" s="2">
        <v>44333</v>
      </c>
      <c r="I144" s="1" t="s">
        <v>1976</v>
      </c>
    </row>
    <row r="145" spans="1:9" hidden="1" x14ac:dyDescent="0.25">
      <c r="A145">
        <v>1</v>
      </c>
      <c r="B145" s="1" t="s">
        <v>770</v>
      </c>
      <c r="C145" s="1" t="s">
        <v>769</v>
      </c>
      <c r="D145" s="1" t="s">
        <v>768</v>
      </c>
      <c r="E145" s="1" t="s">
        <v>1145</v>
      </c>
      <c r="F145" s="1" t="s">
        <v>1</v>
      </c>
      <c r="G145" s="1" t="s">
        <v>1438</v>
      </c>
      <c r="H145" s="2">
        <v>44340</v>
      </c>
      <c r="I145" s="1" t="s">
        <v>1232</v>
      </c>
    </row>
    <row r="146" spans="1:9" hidden="1" x14ac:dyDescent="0.25">
      <c r="A146">
        <v>1</v>
      </c>
      <c r="B146" s="1" t="s">
        <v>770</v>
      </c>
      <c r="C146" s="1" t="s">
        <v>769</v>
      </c>
      <c r="D146" s="1" t="s">
        <v>768</v>
      </c>
      <c r="E146" s="1" t="s">
        <v>1145</v>
      </c>
      <c r="F146" s="1" t="s">
        <v>1438</v>
      </c>
      <c r="G146" s="1" t="s">
        <v>1</v>
      </c>
      <c r="H146" s="2">
        <v>44341</v>
      </c>
      <c r="I146" s="1" t="s">
        <v>1556</v>
      </c>
    </row>
    <row r="147" spans="1:9" hidden="1" x14ac:dyDescent="0.25">
      <c r="A147">
        <v>1</v>
      </c>
      <c r="B147" s="1" t="s">
        <v>763</v>
      </c>
      <c r="C147" s="1" t="s">
        <v>762</v>
      </c>
      <c r="D147" s="1" t="s">
        <v>761</v>
      </c>
      <c r="E147" s="1" t="s">
        <v>1145</v>
      </c>
      <c r="F147" s="1" t="s">
        <v>6</v>
      </c>
      <c r="G147" s="1" t="s">
        <v>1438</v>
      </c>
      <c r="H147" s="2">
        <v>44329</v>
      </c>
      <c r="I147" s="1" t="s">
        <v>1957</v>
      </c>
    </row>
    <row r="148" spans="1:9" hidden="1" x14ac:dyDescent="0.25">
      <c r="A148">
        <v>1</v>
      </c>
      <c r="B148" s="1" t="s">
        <v>763</v>
      </c>
      <c r="C148" s="1" t="s">
        <v>762</v>
      </c>
      <c r="D148" s="1" t="s">
        <v>761</v>
      </c>
      <c r="E148" s="1" t="s">
        <v>1145</v>
      </c>
      <c r="F148" s="1" t="s">
        <v>1438</v>
      </c>
      <c r="G148" s="1" t="s">
        <v>6</v>
      </c>
      <c r="H148" s="2">
        <v>44330</v>
      </c>
      <c r="I148" s="1" t="s">
        <v>1265</v>
      </c>
    </row>
    <row r="149" spans="1:9" hidden="1" x14ac:dyDescent="0.25">
      <c r="A149">
        <v>1</v>
      </c>
      <c r="B149" s="1" t="s">
        <v>757</v>
      </c>
      <c r="C149" s="1" t="s">
        <v>756</v>
      </c>
      <c r="D149" s="1" t="s">
        <v>755</v>
      </c>
      <c r="E149" s="1" t="s">
        <v>1145</v>
      </c>
      <c r="F149" s="1" t="s">
        <v>1</v>
      </c>
      <c r="G149" s="1" t="s">
        <v>1438</v>
      </c>
      <c r="H149" s="2">
        <v>44323</v>
      </c>
      <c r="I149" s="1" t="s">
        <v>2047</v>
      </c>
    </row>
    <row r="150" spans="1:9" hidden="1" x14ac:dyDescent="0.25">
      <c r="A150">
        <v>1</v>
      </c>
      <c r="B150" s="1" t="s">
        <v>757</v>
      </c>
      <c r="C150" s="1" t="s">
        <v>756</v>
      </c>
      <c r="D150" s="1" t="s">
        <v>755</v>
      </c>
      <c r="E150" s="1" t="s">
        <v>1145</v>
      </c>
      <c r="F150" s="1" t="s">
        <v>1438</v>
      </c>
      <c r="G150" s="1" t="s">
        <v>1</v>
      </c>
      <c r="H150" s="2">
        <v>44324</v>
      </c>
      <c r="I150" s="1" t="s">
        <v>1380</v>
      </c>
    </row>
    <row r="151" spans="1:9" hidden="1" x14ac:dyDescent="0.25">
      <c r="A151">
        <v>1</v>
      </c>
      <c r="B151" s="1" t="s">
        <v>747</v>
      </c>
      <c r="C151" s="1" t="s">
        <v>746</v>
      </c>
      <c r="D151" s="1" t="s">
        <v>745</v>
      </c>
      <c r="E151" s="1" t="s">
        <v>1153</v>
      </c>
      <c r="F151" s="1" t="s">
        <v>1</v>
      </c>
      <c r="G151" s="1" t="s">
        <v>1438</v>
      </c>
      <c r="H151" s="2">
        <v>44330</v>
      </c>
      <c r="I151" s="1" t="s">
        <v>1209</v>
      </c>
    </row>
    <row r="152" spans="1:9" hidden="1" x14ac:dyDescent="0.25">
      <c r="A152">
        <v>1</v>
      </c>
      <c r="B152" s="1" t="s">
        <v>747</v>
      </c>
      <c r="C152" s="1" t="s">
        <v>746</v>
      </c>
      <c r="D152" s="1" t="s">
        <v>745</v>
      </c>
      <c r="E152" s="1" t="s">
        <v>1153</v>
      </c>
      <c r="F152" s="1" t="s">
        <v>1438</v>
      </c>
      <c r="G152" s="1" t="s">
        <v>1</v>
      </c>
      <c r="H152" s="2">
        <v>44331</v>
      </c>
      <c r="I152" s="1" t="s">
        <v>1506</v>
      </c>
    </row>
    <row r="153" spans="1:9" hidden="1" x14ac:dyDescent="0.25">
      <c r="A153">
        <v>1</v>
      </c>
      <c r="B153" s="1" t="s">
        <v>738</v>
      </c>
      <c r="C153" s="1" t="s">
        <v>737</v>
      </c>
      <c r="D153" s="1" t="s">
        <v>736</v>
      </c>
      <c r="E153" s="1" t="s">
        <v>1150</v>
      </c>
      <c r="F153" s="1" t="s">
        <v>6</v>
      </c>
      <c r="G153" s="1" t="s">
        <v>1</v>
      </c>
      <c r="H153" s="2">
        <v>44334</v>
      </c>
      <c r="I153" s="1" t="s">
        <v>2048</v>
      </c>
    </row>
    <row r="154" spans="1:9" hidden="1" x14ac:dyDescent="0.25">
      <c r="A154">
        <v>1</v>
      </c>
      <c r="B154" s="1" t="s">
        <v>732</v>
      </c>
      <c r="C154" s="1" t="s">
        <v>731</v>
      </c>
      <c r="D154" s="1" t="s">
        <v>730</v>
      </c>
      <c r="E154" s="1" t="s">
        <v>1169</v>
      </c>
      <c r="F154" s="1" t="s">
        <v>429</v>
      </c>
      <c r="G154" s="1" t="s">
        <v>1438</v>
      </c>
      <c r="H154" s="2">
        <v>44326</v>
      </c>
      <c r="I154" s="1" t="s">
        <v>2049</v>
      </c>
    </row>
    <row r="155" spans="1:9" hidden="1" x14ac:dyDescent="0.25">
      <c r="A155">
        <v>1</v>
      </c>
      <c r="B155" s="1" t="s">
        <v>732</v>
      </c>
      <c r="C155" s="1" t="s">
        <v>731</v>
      </c>
      <c r="D155" s="1" t="s">
        <v>730</v>
      </c>
      <c r="E155" s="1" t="s">
        <v>1169</v>
      </c>
      <c r="F155" s="1" t="s">
        <v>1</v>
      </c>
      <c r="G155" s="1" t="s">
        <v>1438</v>
      </c>
      <c r="H155" s="2">
        <v>44330</v>
      </c>
      <c r="I155" s="1" t="s">
        <v>2050</v>
      </c>
    </row>
    <row r="156" spans="1:9" hidden="1" x14ac:dyDescent="0.25">
      <c r="A156">
        <v>1</v>
      </c>
      <c r="B156" s="1" t="s">
        <v>732</v>
      </c>
      <c r="C156" s="1" t="s">
        <v>731</v>
      </c>
      <c r="D156" s="1" t="s">
        <v>730</v>
      </c>
      <c r="E156" s="1" t="s">
        <v>1169</v>
      </c>
      <c r="F156" s="1" t="s">
        <v>1438</v>
      </c>
      <c r="G156" s="1" t="s">
        <v>1</v>
      </c>
      <c r="H156" s="2">
        <v>44327</v>
      </c>
      <c r="I156" s="1" t="s">
        <v>1241</v>
      </c>
    </row>
    <row r="157" spans="1:9" hidden="1" x14ac:dyDescent="0.25">
      <c r="A157">
        <v>1</v>
      </c>
      <c r="B157" s="1" t="s">
        <v>732</v>
      </c>
      <c r="C157" s="1" t="s">
        <v>731</v>
      </c>
      <c r="D157" s="1" t="s">
        <v>730</v>
      </c>
      <c r="E157" s="1" t="s">
        <v>1169</v>
      </c>
      <c r="F157" s="1" t="s">
        <v>1438</v>
      </c>
      <c r="G157" s="1" t="s">
        <v>1</v>
      </c>
      <c r="H157" s="2">
        <v>44331</v>
      </c>
      <c r="I157" s="1" t="s">
        <v>2051</v>
      </c>
    </row>
    <row r="158" spans="1:9" hidden="1" x14ac:dyDescent="0.25">
      <c r="A158">
        <v>1</v>
      </c>
      <c r="B158" s="1" t="s">
        <v>729</v>
      </c>
      <c r="C158" s="1" t="s">
        <v>728</v>
      </c>
      <c r="D158" s="1" t="s">
        <v>727</v>
      </c>
      <c r="E158" s="1" t="s">
        <v>1145</v>
      </c>
      <c r="F158" s="1" t="s">
        <v>1438</v>
      </c>
      <c r="G158" s="1" t="s">
        <v>1</v>
      </c>
      <c r="H158" s="2">
        <v>44328</v>
      </c>
      <c r="I158" s="1" t="s">
        <v>2009</v>
      </c>
    </row>
    <row r="159" spans="1:9" hidden="1" x14ac:dyDescent="0.25">
      <c r="A159">
        <v>1</v>
      </c>
      <c r="B159" s="1" t="s">
        <v>729</v>
      </c>
      <c r="C159" s="1" t="s">
        <v>728</v>
      </c>
      <c r="D159" s="1" t="s">
        <v>727</v>
      </c>
      <c r="E159" s="1" t="s">
        <v>1145</v>
      </c>
      <c r="F159" s="1" t="s">
        <v>1</v>
      </c>
      <c r="G159" s="1" t="s">
        <v>1438</v>
      </c>
      <c r="H159" s="2">
        <v>44327</v>
      </c>
      <c r="I159" s="1" t="s">
        <v>1267</v>
      </c>
    </row>
    <row r="160" spans="1:9" hidden="1" x14ac:dyDescent="0.25">
      <c r="A160">
        <v>1</v>
      </c>
      <c r="B160" s="1" t="s">
        <v>720</v>
      </c>
      <c r="C160" s="1" t="s">
        <v>719</v>
      </c>
      <c r="D160" s="1" t="s">
        <v>718</v>
      </c>
      <c r="E160" s="1" t="s">
        <v>1169</v>
      </c>
      <c r="F160" s="1" t="s">
        <v>1438</v>
      </c>
      <c r="G160" s="1" t="s">
        <v>1</v>
      </c>
      <c r="H160" s="2">
        <v>44343</v>
      </c>
      <c r="I160" s="1" t="s">
        <v>2052</v>
      </c>
    </row>
    <row r="161" spans="1:9" hidden="1" x14ac:dyDescent="0.25">
      <c r="A161">
        <v>1</v>
      </c>
      <c r="B161" s="1" t="s">
        <v>720</v>
      </c>
      <c r="C161" s="1" t="s">
        <v>719</v>
      </c>
      <c r="D161" s="1" t="s">
        <v>718</v>
      </c>
      <c r="E161" s="1" t="s">
        <v>1169</v>
      </c>
      <c r="F161" s="1" t="s">
        <v>1</v>
      </c>
      <c r="G161" s="1" t="s">
        <v>1438</v>
      </c>
      <c r="H161" s="2">
        <v>44342</v>
      </c>
      <c r="I161" s="1" t="s">
        <v>1532</v>
      </c>
    </row>
    <row r="162" spans="1:9" hidden="1" x14ac:dyDescent="0.25">
      <c r="A162">
        <v>1</v>
      </c>
      <c r="B162" s="1" t="s">
        <v>720</v>
      </c>
      <c r="C162" s="1" t="s">
        <v>719</v>
      </c>
      <c r="D162" s="1" t="s">
        <v>718</v>
      </c>
      <c r="E162" s="1" t="s">
        <v>1169</v>
      </c>
      <c r="F162" s="1" t="s">
        <v>429</v>
      </c>
      <c r="G162" s="1" t="s">
        <v>1</v>
      </c>
      <c r="H162" s="2">
        <v>44340</v>
      </c>
      <c r="I162" s="1" t="s">
        <v>1939</v>
      </c>
    </row>
    <row r="163" spans="1:9" hidden="1" x14ac:dyDescent="0.25">
      <c r="A163">
        <v>1</v>
      </c>
      <c r="B163" s="1" t="s">
        <v>717</v>
      </c>
      <c r="C163" s="1" t="s">
        <v>716</v>
      </c>
      <c r="D163" s="1" t="s">
        <v>715</v>
      </c>
      <c r="E163" s="1" t="s">
        <v>1150</v>
      </c>
      <c r="F163" s="1" t="s">
        <v>6</v>
      </c>
      <c r="G163" s="1" t="s">
        <v>1</v>
      </c>
      <c r="H163" s="2">
        <v>44325</v>
      </c>
      <c r="I163" s="1" t="s">
        <v>2053</v>
      </c>
    </row>
    <row r="164" spans="1:9" hidden="1" x14ac:dyDescent="0.25">
      <c r="A164">
        <v>1</v>
      </c>
      <c r="B164" s="1" t="s">
        <v>1421</v>
      </c>
      <c r="C164" s="1" t="s">
        <v>1420</v>
      </c>
      <c r="D164" s="1" t="s">
        <v>1419</v>
      </c>
      <c r="E164" s="1" t="s">
        <v>1145</v>
      </c>
      <c r="F164" s="1" t="s">
        <v>429</v>
      </c>
      <c r="G164" s="1" t="s">
        <v>1</v>
      </c>
      <c r="H164" s="2">
        <v>44339</v>
      </c>
      <c r="I164" s="1" t="s">
        <v>2054</v>
      </c>
    </row>
    <row r="165" spans="1:9" hidden="1" x14ac:dyDescent="0.25">
      <c r="A165">
        <v>1</v>
      </c>
      <c r="B165" s="1" t="s">
        <v>704</v>
      </c>
      <c r="C165" s="1" t="s">
        <v>703</v>
      </c>
      <c r="D165" s="1" t="s">
        <v>702</v>
      </c>
      <c r="E165" s="1" t="s">
        <v>1145</v>
      </c>
      <c r="F165" s="1" t="s">
        <v>1</v>
      </c>
      <c r="G165" s="1" t="s">
        <v>1438</v>
      </c>
      <c r="H165" s="2">
        <v>44327</v>
      </c>
      <c r="I165" s="1" t="s">
        <v>2055</v>
      </c>
    </row>
    <row r="166" spans="1:9" hidden="1" x14ac:dyDescent="0.25">
      <c r="A166">
        <v>1</v>
      </c>
      <c r="B166" s="1" t="s">
        <v>704</v>
      </c>
      <c r="C166" s="1" t="s">
        <v>703</v>
      </c>
      <c r="D166" s="1" t="s">
        <v>702</v>
      </c>
      <c r="E166" s="1" t="s">
        <v>1145</v>
      </c>
      <c r="F166" s="1" t="s">
        <v>1438</v>
      </c>
      <c r="G166" s="1" t="s">
        <v>1</v>
      </c>
      <c r="H166" s="2">
        <v>44328</v>
      </c>
      <c r="I166" s="1" t="s">
        <v>2009</v>
      </c>
    </row>
    <row r="167" spans="1:9" hidden="1" x14ac:dyDescent="0.25">
      <c r="A167">
        <v>1</v>
      </c>
      <c r="B167" s="1" t="s">
        <v>701</v>
      </c>
      <c r="C167" s="1" t="s">
        <v>700</v>
      </c>
      <c r="D167" s="1" t="s">
        <v>699</v>
      </c>
      <c r="E167" s="1" t="s">
        <v>1145</v>
      </c>
      <c r="F167" s="1" t="s">
        <v>1</v>
      </c>
      <c r="G167" s="1" t="s">
        <v>1438</v>
      </c>
      <c r="H167" s="2">
        <v>44320</v>
      </c>
      <c r="I167" s="1" t="s">
        <v>1362</v>
      </c>
    </row>
    <row r="168" spans="1:9" hidden="1" x14ac:dyDescent="0.25">
      <c r="A168">
        <v>1</v>
      </c>
      <c r="B168" s="1" t="s">
        <v>443</v>
      </c>
      <c r="C168" s="1" t="s">
        <v>442</v>
      </c>
      <c r="D168" s="1" t="s">
        <v>441</v>
      </c>
      <c r="E168" s="1" t="s">
        <v>1158</v>
      </c>
      <c r="F168" s="1" t="s">
        <v>429</v>
      </c>
      <c r="G168" s="1" t="s">
        <v>1</v>
      </c>
      <c r="H168" s="2">
        <v>44338</v>
      </c>
      <c r="I168" s="1" t="s">
        <v>2056</v>
      </c>
    </row>
    <row r="169" spans="1:9" hidden="1" x14ac:dyDescent="0.25">
      <c r="A169">
        <v>1</v>
      </c>
      <c r="B169" s="1" t="s">
        <v>443</v>
      </c>
      <c r="C169" s="1" t="s">
        <v>442</v>
      </c>
      <c r="D169" s="1" t="s">
        <v>441</v>
      </c>
      <c r="E169" s="1" t="s">
        <v>1158</v>
      </c>
      <c r="F169" s="1" t="s">
        <v>1</v>
      </c>
      <c r="G169" s="1" t="s">
        <v>6</v>
      </c>
      <c r="H169" s="2">
        <v>44338</v>
      </c>
      <c r="I169" s="1" t="s">
        <v>2057</v>
      </c>
    </row>
    <row r="170" spans="1:9" hidden="1" x14ac:dyDescent="0.25">
      <c r="A170">
        <v>1</v>
      </c>
      <c r="B170" s="1" t="s">
        <v>435</v>
      </c>
      <c r="C170" s="1" t="s">
        <v>434</v>
      </c>
      <c r="D170" s="1" t="s">
        <v>433</v>
      </c>
      <c r="E170" s="1" t="s">
        <v>1153</v>
      </c>
      <c r="F170" s="1" t="s">
        <v>1</v>
      </c>
      <c r="G170" s="1" t="s">
        <v>1438</v>
      </c>
      <c r="H170" s="2">
        <v>44333</v>
      </c>
      <c r="I170" s="1" t="s">
        <v>1976</v>
      </c>
    </row>
    <row r="171" spans="1:9" hidden="1" x14ac:dyDescent="0.25">
      <c r="A171">
        <v>1</v>
      </c>
      <c r="B171" s="1" t="s">
        <v>435</v>
      </c>
      <c r="C171" s="1" t="s">
        <v>434</v>
      </c>
      <c r="D171" s="1" t="s">
        <v>433</v>
      </c>
      <c r="E171" s="1" t="s">
        <v>1153</v>
      </c>
      <c r="F171" s="1" t="s">
        <v>1438</v>
      </c>
      <c r="G171" s="1" t="s">
        <v>1</v>
      </c>
      <c r="H171" s="2">
        <v>44334</v>
      </c>
      <c r="I171" s="1" t="s">
        <v>2033</v>
      </c>
    </row>
    <row r="172" spans="1:9" hidden="1" x14ac:dyDescent="0.25">
      <c r="A172">
        <v>1</v>
      </c>
      <c r="B172" s="1" t="s">
        <v>432</v>
      </c>
      <c r="C172" s="1" t="s">
        <v>431</v>
      </c>
      <c r="D172" s="1" t="s">
        <v>430</v>
      </c>
      <c r="E172" s="1" t="s">
        <v>1145</v>
      </c>
      <c r="F172" s="1" t="s">
        <v>6</v>
      </c>
      <c r="G172" s="1" t="s">
        <v>1993</v>
      </c>
      <c r="H172" t="s">
        <v>2058</v>
      </c>
      <c r="I172" s="1" t="s">
        <v>2059</v>
      </c>
    </row>
    <row r="173" spans="1:9" hidden="1" x14ac:dyDescent="0.25">
      <c r="A173">
        <v>1</v>
      </c>
      <c r="B173" s="1" t="s">
        <v>428</v>
      </c>
      <c r="C173" s="1" t="s">
        <v>427</v>
      </c>
      <c r="D173" s="1" t="s">
        <v>426</v>
      </c>
      <c r="E173" s="1" t="s">
        <v>1153</v>
      </c>
      <c r="F173" s="1" t="s">
        <v>1438</v>
      </c>
      <c r="G173" s="1" t="s">
        <v>1</v>
      </c>
      <c r="H173" s="2">
        <v>44328</v>
      </c>
      <c r="I173" s="1" t="s">
        <v>1405</v>
      </c>
    </row>
    <row r="174" spans="1:9" hidden="1" x14ac:dyDescent="0.25">
      <c r="A174">
        <v>1</v>
      </c>
      <c r="B174" s="1" t="s">
        <v>428</v>
      </c>
      <c r="C174" s="1" t="s">
        <v>427</v>
      </c>
      <c r="D174" s="1" t="s">
        <v>426</v>
      </c>
      <c r="E174" s="1" t="s">
        <v>1153</v>
      </c>
      <c r="F174" s="1" t="s">
        <v>1</v>
      </c>
      <c r="G174" s="1" t="s">
        <v>1438</v>
      </c>
      <c r="H174" s="2">
        <v>44327</v>
      </c>
      <c r="I174" s="1" t="s">
        <v>2060</v>
      </c>
    </row>
    <row r="175" spans="1:9" hidden="1" x14ac:dyDescent="0.25">
      <c r="A175">
        <v>1</v>
      </c>
      <c r="B175" s="1" t="s">
        <v>425</v>
      </c>
      <c r="C175" s="1" t="s">
        <v>424</v>
      </c>
      <c r="D175" s="1" t="s">
        <v>423</v>
      </c>
      <c r="E175" s="1" t="s">
        <v>1158</v>
      </c>
      <c r="F175" s="1" t="s">
        <v>1438</v>
      </c>
      <c r="G175" s="1" t="s">
        <v>6</v>
      </c>
      <c r="H175" s="2">
        <v>44343</v>
      </c>
      <c r="I175" s="1" t="s">
        <v>1414</v>
      </c>
    </row>
    <row r="176" spans="1:9" hidden="1" x14ac:dyDescent="0.25">
      <c r="A176">
        <v>1</v>
      </c>
      <c r="B176" s="1" t="s">
        <v>425</v>
      </c>
      <c r="C176" s="1" t="s">
        <v>424</v>
      </c>
      <c r="D176" s="1" t="s">
        <v>423</v>
      </c>
      <c r="E176" s="1" t="s">
        <v>1158</v>
      </c>
      <c r="F176" s="1" t="s">
        <v>6</v>
      </c>
      <c r="G176" s="1" t="s">
        <v>1438</v>
      </c>
      <c r="H176" s="2">
        <v>44343</v>
      </c>
      <c r="I176" s="1" t="s">
        <v>1242</v>
      </c>
    </row>
    <row r="177" spans="1:9" hidden="1" x14ac:dyDescent="0.25">
      <c r="A177">
        <v>1</v>
      </c>
      <c r="B177" s="1" t="s">
        <v>416</v>
      </c>
      <c r="C177" s="1" t="s">
        <v>415</v>
      </c>
      <c r="D177" s="1" t="s">
        <v>414</v>
      </c>
      <c r="E177" s="1" t="s">
        <v>1169</v>
      </c>
      <c r="F177" s="1" t="s">
        <v>1</v>
      </c>
      <c r="G177" s="1" t="s">
        <v>1438</v>
      </c>
      <c r="H177" s="2">
        <v>44341</v>
      </c>
      <c r="I177" s="1" t="s">
        <v>1210</v>
      </c>
    </row>
    <row r="178" spans="1:9" hidden="1" x14ac:dyDescent="0.25">
      <c r="A178">
        <v>1</v>
      </c>
      <c r="B178" s="1" t="s">
        <v>416</v>
      </c>
      <c r="C178" s="1" t="s">
        <v>415</v>
      </c>
      <c r="D178" s="1" t="s">
        <v>414</v>
      </c>
      <c r="E178" s="1" t="s">
        <v>1169</v>
      </c>
      <c r="F178" s="1" t="s">
        <v>1438</v>
      </c>
      <c r="G178" s="1" t="s">
        <v>1</v>
      </c>
      <c r="H178" s="2">
        <v>44342</v>
      </c>
      <c r="I178" s="1" t="s">
        <v>1385</v>
      </c>
    </row>
    <row r="179" spans="1:9" hidden="1" x14ac:dyDescent="0.25">
      <c r="A179">
        <v>1</v>
      </c>
      <c r="B179" s="1" t="s">
        <v>397</v>
      </c>
      <c r="C179" s="1" t="s">
        <v>396</v>
      </c>
      <c r="D179" s="1" t="s">
        <v>395</v>
      </c>
      <c r="E179" s="1" t="s">
        <v>1150</v>
      </c>
      <c r="F179" s="1" t="s">
        <v>6</v>
      </c>
      <c r="G179" s="1" t="s">
        <v>1</v>
      </c>
      <c r="H179" s="2">
        <v>44336</v>
      </c>
      <c r="I179" s="1" t="s">
        <v>2061</v>
      </c>
    </row>
    <row r="180" spans="1:9" hidden="1" x14ac:dyDescent="0.25">
      <c r="A180">
        <v>1</v>
      </c>
      <c r="B180" s="1" t="s">
        <v>391</v>
      </c>
      <c r="C180" s="1" t="s">
        <v>390</v>
      </c>
      <c r="D180" s="1" t="s">
        <v>389</v>
      </c>
      <c r="E180" s="1" t="s">
        <v>1158</v>
      </c>
      <c r="F180" s="1" t="s">
        <v>429</v>
      </c>
      <c r="G180" s="1" t="s">
        <v>1</v>
      </c>
      <c r="H180" s="2">
        <v>44335</v>
      </c>
      <c r="I180" s="1" t="s">
        <v>2062</v>
      </c>
    </row>
    <row r="181" spans="1:9" hidden="1" x14ac:dyDescent="0.25">
      <c r="A181">
        <v>1</v>
      </c>
      <c r="B181" s="1" t="s">
        <v>387</v>
      </c>
      <c r="C181" s="1" t="s">
        <v>385</v>
      </c>
      <c r="D181" s="1" t="s">
        <v>384</v>
      </c>
      <c r="E181" s="1" t="s">
        <v>1158</v>
      </c>
      <c r="F181" s="1" t="s">
        <v>429</v>
      </c>
      <c r="G181" s="1" t="s">
        <v>1</v>
      </c>
      <c r="H181" s="2">
        <v>44332</v>
      </c>
      <c r="I181" s="1" t="s">
        <v>1190</v>
      </c>
    </row>
    <row r="182" spans="1:9" hidden="1" x14ac:dyDescent="0.25">
      <c r="A182">
        <v>1</v>
      </c>
      <c r="B182" s="1" t="s">
        <v>387</v>
      </c>
      <c r="C182" s="1" t="s">
        <v>385</v>
      </c>
      <c r="D182" s="1" t="s">
        <v>384</v>
      </c>
      <c r="E182" s="1" t="s">
        <v>1158</v>
      </c>
      <c r="F182" s="1" t="s">
        <v>1</v>
      </c>
      <c r="G182" s="1" t="s">
        <v>1993</v>
      </c>
      <c r="H182" t="s">
        <v>2063</v>
      </c>
      <c r="I182" s="1" t="s">
        <v>2064</v>
      </c>
    </row>
    <row r="183" spans="1:9" hidden="1" x14ac:dyDescent="0.25">
      <c r="A183">
        <v>1</v>
      </c>
      <c r="B183" s="1" t="s">
        <v>375</v>
      </c>
      <c r="C183" s="1" t="s">
        <v>374</v>
      </c>
      <c r="D183" s="1" t="s">
        <v>373</v>
      </c>
      <c r="E183" s="1" t="s">
        <v>1158</v>
      </c>
      <c r="F183" s="1" t="s">
        <v>1</v>
      </c>
      <c r="G183" s="1" t="s">
        <v>1438</v>
      </c>
      <c r="H183" s="2">
        <v>44338</v>
      </c>
      <c r="I183" s="1" t="s">
        <v>2024</v>
      </c>
    </row>
    <row r="184" spans="1:9" hidden="1" x14ac:dyDescent="0.25">
      <c r="A184">
        <v>1</v>
      </c>
      <c r="B184" s="1" t="s">
        <v>375</v>
      </c>
      <c r="C184" s="1" t="s">
        <v>374</v>
      </c>
      <c r="D184" s="1" t="s">
        <v>373</v>
      </c>
      <c r="E184" s="1" t="s">
        <v>1158</v>
      </c>
      <c r="F184" s="1" t="s">
        <v>1438</v>
      </c>
      <c r="G184" s="1" t="s">
        <v>1</v>
      </c>
      <c r="H184" s="2">
        <v>44339</v>
      </c>
      <c r="I184" s="1" t="s">
        <v>2065</v>
      </c>
    </row>
    <row r="185" spans="1:9" hidden="1" x14ac:dyDescent="0.25">
      <c r="A185">
        <v>1</v>
      </c>
      <c r="B185" s="1" t="s">
        <v>371</v>
      </c>
      <c r="C185" s="1" t="s">
        <v>370</v>
      </c>
      <c r="D185" s="1" t="s">
        <v>369</v>
      </c>
      <c r="E185" s="1" t="s">
        <v>1145</v>
      </c>
      <c r="F185" s="1" t="s">
        <v>1</v>
      </c>
      <c r="G185" s="1" t="s">
        <v>1438</v>
      </c>
      <c r="H185" s="2">
        <v>44321</v>
      </c>
      <c r="I185" s="1" t="s">
        <v>1157</v>
      </c>
    </row>
    <row r="186" spans="1:9" hidden="1" x14ac:dyDescent="0.25">
      <c r="A186">
        <v>1</v>
      </c>
      <c r="B186" s="1" t="s">
        <v>371</v>
      </c>
      <c r="C186" s="1" t="s">
        <v>370</v>
      </c>
      <c r="D186" s="1" t="s">
        <v>369</v>
      </c>
      <c r="E186" s="1" t="s">
        <v>1145</v>
      </c>
      <c r="F186" s="1" t="s">
        <v>1438</v>
      </c>
      <c r="G186" s="1" t="s">
        <v>1</v>
      </c>
      <c r="H186" s="2">
        <v>44322</v>
      </c>
      <c r="I186" s="1" t="s">
        <v>2066</v>
      </c>
    </row>
    <row r="187" spans="1:9" hidden="1" x14ac:dyDescent="0.25">
      <c r="A187">
        <v>1</v>
      </c>
      <c r="B187" s="1" t="s">
        <v>349</v>
      </c>
      <c r="C187" s="1" t="s">
        <v>348</v>
      </c>
      <c r="D187" s="1" t="s">
        <v>347</v>
      </c>
      <c r="E187" s="1" t="s">
        <v>1153</v>
      </c>
      <c r="F187" s="1" t="s">
        <v>1438</v>
      </c>
      <c r="G187" s="1" t="s">
        <v>1</v>
      </c>
      <c r="H187" s="2">
        <v>44323</v>
      </c>
      <c r="I187" s="1" t="s">
        <v>2009</v>
      </c>
    </row>
    <row r="188" spans="1:9" hidden="1" x14ac:dyDescent="0.25">
      <c r="A188">
        <v>1</v>
      </c>
      <c r="B188" s="1" t="s">
        <v>349</v>
      </c>
      <c r="C188" s="1" t="s">
        <v>348</v>
      </c>
      <c r="D188" s="1" t="s">
        <v>347</v>
      </c>
      <c r="E188" s="1" t="s">
        <v>1153</v>
      </c>
      <c r="F188" s="1" t="s">
        <v>1</v>
      </c>
      <c r="G188" s="1" t="s">
        <v>1438</v>
      </c>
      <c r="H188" s="2">
        <v>44322</v>
      </c>
      <c r="I188" s="1" t="s">
        <v>2067</v>
      </c>
    </row>
    <row r="189" spans="1:9" hidden="1" x14ac:dyDescent="0.25">
      <c r="A189">
        <v>1</v>
      </c>
      <c r="B189" s="1" t="s">
        <v>336</v>
      </c>
      <c r="C189" s="1" t="s">
        <v>335</v>
      </c>
      <c r="D189" s="1" t="s">
        <v>334</v>
      </c>
      <c r="E189" s="1" t="s">
        <v>1145</v>
      </c>
      <c r="F189" s="1" t="s">
        <v>6</v>
      </c>
      <c r="G189" s="1" t="s">
        <v>1438</v>
      </c>
      <c r="H189" s="2">
        <v>44321</v>
      </c>
      <c r="I189" s="1" t="s">
        <v>1955</v>
      </c>
    </row>
    <row r="190" spans="1:9" hidden="1" x14ac:dyDescent="0.25">
      <c r="A190">
        <v>1</v>
      </c>
      <c r="B190" s="1" t="s">
        <v>336</v>
      </c>
      <c r="C190" s="1" t="s">
        <v>335</v>
      </c>
      <c r="D190" s="1" t="s">
        <v>334</v>
      </c>
      <c r="E190" s="1" t="s">
        <v>1145</v>
      </c>
      <c r="F190" s="1" t="s">
        <v>1438</v>
      </c>
      <c r="G190" s="1" t="s">
        <v>6</v>
      </c>
      <c r="H190" s="2">
        <v>44322</v>
      </c>
      <c r="I190" s="1" t="s">
        <v>1203</v>
      </c>
    </row>
    <row r="191" spans="1:9" hidden="1" x14ac:dyDescent="0.25">
      <c r="A191">
        <v>1</v>
      </c>
      <c r="B191" s="1" t="s">
        <v>329</v>
      </c>
      <c r="C191" s="1" t="s">
        <v>328</v>
      </c>
      <c r="D191" s="1" t="s">
        <v>327</v>
      </c>
      <c r="E191" s="1" t="s">
        <v>1158</v>
      </c>
      <c r="F191" s="1" t="s">
        <v>1438</v>
      </c>
      <c r="G191" s="1" t="s">
        <v>1</v>
      </c>
      <c r="H191" s="2">
        <v>44330</v>
      </c>
      <c r="I191" s="1" t="s">
        <v>2039</v>
      </c>
    </row>
    <row r="192" spans="1:9" hidden="1" x14ac:dyDescent="0.25">
      <c r="A192">
        <v>1</v>
      </c>
      <c r="B192" s="1" t="s">
        <v>329</v>
      </c>
      <c r="C192" s="1" t="s">
        <v>328</v>
      </c>
      <c r="D192" s="1" t="s">
        <v>327</v>
      </c>
      <c r="E192" s="1" t="s">
        <v>1158</v>
      </c>
      <c r="F192" s="1" t="s">
        <v>1</v>
      </c>
      <c r="G192" s="1" t="s">
        <v>1438</v>
      </c>
      <c r="H192" s="2">
        <v>44329</v>
      </c>
      <c r="I192" s="1" t="s">
        <v>2046</v>
      </c>
    </row>
    <row r="193" spans="1:9" hidden="1" x14ac:dyDescent="0.25">
      <c r="A193">
        <v>1</v>
      </c>
      <c r="B193" s="1" t="s">
        <v>318</v>
      </c>
      <c r="C193" s="1" t="s">
        <v>317</v>
      </c>
      <c r="D193" s="1" t="s">
        <v>316</v>
      </c>
      <c r="E193" s="1" t="s">
        <v>1169</v>
      </c>
      <c r="F193" s="1" t="s">
        <v>429</v>
      </c>
      <c r="G193" s="1" t="s">
        <v>1</v>
      </c>
      <c r="H193" s="2">
        <v>44325</v>
      </c>
      <c r="I193" s="1" t="s">
        <v>1950</v>
      </c>
    </row>
    <row r="194" spans="1:9" hidden="1" x14ac:dyDescent="0.25">
      <c r="A194">
        <v>1</v>
      </c>
      <c r="B194" s="1" t="s">
        <v>275</v>
      </c>
      <c r="C194" s="1" t="s">
        <v>274</v>
      </c>
      <c r="D194" s="1" t="s">
        <v>273</v>
      </c>
      <c r="E194" s="1" t="s">
        <v>1158</v>
      </c>
      <c r="F194" s="1" t="s">
        <v>6</v>
      </c>
      <c r="G194" s="1" t="s">
        <v>1438</v>
      </c>
      <c r="H194" s="2">
        <v>44327</v>
      </c>
      <c r="I194" s="1" t="s">
        <v>1418</v>
      </c>
    </row>
    <row r="195" spans="1:9" hidden="1" x14ac:dyDescent="0.25">
      <c r="A195">
        <v>1</v>
      </c>
      <c r="B195" s="1" t="s">
        <v>275</v>
      </c>
      <c r="C195" s="1" t="s">
        <v>274</v>
      </c>
      <c r="D195" s="1" t="s">
        <v>273</v>
      </c>
      <c r="E195" s="1" t="s">
        <v>1158</v>
      </c>
      <c r="F195" s="1" t="s">
        <v>1438</v>
      </c>
      <c r="G195" s="1" t="s">
        <v>6</v>
      </c>
      <c r="H195" s="2">
        <v>44328</v>
      </c>
      <c r="I195" s="1" t="s">
        <v>2068</v>
      </c>
    </row>
    <row r="196" spans="1:9" hidden="1" x14ac:dyDescent="0.25">
      <c r="A196">
        <v>1</v>
      </c>
      <c r="B196" s="1" t="s">
        <v>623</v>
      </c>
      <c r="C196" s="1" t="s">
        <v>622</v>
      </c>
      <c r="D196" s="1" t="s">
        <v>621</v>
      </c>
      <c r="E196" s="1" t="s">
        <v>1158</v>
      </c>
      <c r="F196" s="1" t="s">
        <v>429</v>
      </c>
      <c r="G196" s="1" t="s">
        <v>1</v>
      </c>
      <c r="H196" s="2">
        <v>44333</v>
      </c>
      <c r="I196" s="1" t="s">
        <v>2069</v>
      </c>
    </row>
    <row r="197" spans="1:9" hidden="1" x14ac:dyDescent="0.25">
      <c r="A197">
        <v>1</v>
      </c>
      <c r="B197" s="1" t="s">
        <v>623</v>
      </c>
      <c r="C197" s="1" t="s">
        <v>622</v>
      </c>
      <c r="D197" s="1" t="s">
        <v>621</v>
      </c>
      <c r="E197" s="1" t="s">
        <v>1158</v>
      </c>
      <c r="F197" s="1" t="s">
        <v>1</v>
      </c>
      <c r="G197" s="1" t="s">
        <v>6</v>
      </c>
      <c r="H197" s="2">
        <v>44334</v>
      </c>
      <c r="I197" s="1" t="s">
        <v>2070</v>
      </c>
    </row>
    <row r="198" spans="1:9" hidden="1" x14ac:dyDescent="0.25">
      <c r="A198">
        <v>1</v>
      </c>
      <c r="B198" s="1" t="s">
        <v>620</v>
      </c>
      <c r="C198" s="1" t="s">
        <v>619</v>
      </c>
      <c r="D198" s="1" t="s">
        <v>618</v>
      </c>
      <c r="E198" s="1" t="s">
        <v>1153</v>
      </c>
      <c r="F198" s="1" t="s">
        <v>1438</v>
      </c>
      <c r="G198" s="1" t="s">
        <v>1</v>
      </c>
      <c r="H198" s="2">
        <v>44320</v>
      </c>
      <c r="I198" s="1" t="s">
        <v>1425</v>
      </c>
    </row>
    <row r="199" spans="1:9" hidden="1" x14ac:dyDescent="0.25">
      <c r="A199">
        <v>1</v>
      </c>
      <c r="B199" s="1" t="s">
        <v>620</v>
      </c>
      <c r="C199" s="1" t="s">
        <v>619</v>
      </c>
      <c r="D199" s="1" t="s">
        <v>618</v>
      </c>
      <c r="E199" s="1" t="s">
        <v>1153</v>
      </c>
      <c r="F199" s="1" t="s">
        <v>1</v>
      </c>
      <c r="G199" s="1" t="s">
        <v>1438</v>
      </c>
      <c r="H199" s="2">
        <v>44319</v>
      </c>
      <c r="I199" s="1" t="s">
        <v>2071</v>
      </c>
    </row>
    <row r="200" spans="1:9" hidden="1" x14ac:dyDescent="0.25">
      <c r="A200">
        <v>1</v>
      </c>
      <c r="B200" s="1" t="s">
        <v>616</v>
      </c>
      <c r="C200" s="1" t="s">
        <v>615</v>
      </c>
      <c r="D200" s="1" t="s">
        <v>614</v>
      </c>
      <c r="E200" s="1" t="s">
        <v>1145</v>
      </c>
      <c r="F200" s="1" t="s">
        <v>1438</v>
      </c>
      <c r="G200" s="1" t="s">
        <v>1</v>
      </c>
      <c r="H200" s="2">
        <v>44344</v>
      </c>
      <c r="I200" s="1" t="s">
        <v>2001</v>
      </c>
    </row>
    <row r="201" spans="1:9" hidden="1" x14ac:dyDescent="0.25">
      <c r="A201">
        <v>1</v>
      </c>
      <c r="B201" s="1" t="s">
        <v>616</v>
      </c>
      <c r="C201" s="1" t="s">
        <v>615</v>
      </c>
      <c r="D201" s="1" t="s">
        <v>614</v>
      </c>
      <c r="E201" s="1" t="s">
        <v>1145</v>
      </c>
      <c r="F201" s="1" t="s">
        <v>1</v>
      </c>
      <c r="G201" s="1" t="s">
        <v>1438</v>
      </c>
      <c r="H201" s="2">
        <v>44343</v>
      </c>
      <c r="I201" s="1" t="s">
        <v>1414</v>
      </c>
    </row>
    <row r="202" spans="1:9" hidden="1" x14ac:dyDescent="0.25">
      <c r="A202">
        <v>1</v>
      </c>
      <c r="B202" s="1" t="s">
        <v>613</v>
      </c>
      <c r="C202" s="1" t="s">
        <v>612</v>
      </c>
      <c r="D202" s="1" t="s">
        <v>611</v>
      </c>
      <c r="E202" s="1" t="s">
        <v>1158</v>
      </c>
      <c r="F202" s="1" t="s">
        <v>6</v>
      </c>
      <c r="G202" s="1" t="s">
        <v>1</v>
      </c>
      <c r="H202" s="2">
        <v>44320</v>
      </c>
      <c r="I202" s="1" t="s">
        <v>1442</v>
      </c>
    </row>
    <row r="203" spans="1:9" hidden="1" x14ac:dyDescent="0.25">
      <c r="A203">
        <v>1</v>
      </c>
      <c r="B203" s="1" t="s">
        <v>610</v>
      </c>
      <c r="C203" s="1" t="s">
        <v>609</v>
      </c>
      <c r="D203" s="1" t="s">
        <v>608</v>
      </c>
      <c r="E203" s="1" t="s">
        <v>1158</v>
      </c>
      <c r="F203" s="1" t="s">
        <v>1438</v>
      </c>
      <c r="G203" s="1" t="s">
        <v>1</v>
      </c>
      <c r="H203" s="2">
        <v>44337</v>
      </c>
      <c r="I203" s="1" t="s">
        <v>2072</v>
      </c>
    </row>
    <row r="204" spans="1:9" hidden="1" x14ac:dyDescent="0.25">
      <c r="A204">
        <v>1</v>
      </c>
      <c r="B204" s="1" t="s">
        <v>610</v>
      </c>
      <c r="C204" s="1" t="s">
        <v>609</v>
      </c>
      <c r="D204" s="1" t="s">
        <v>608</v>
      </c>
      <c r="E204" s="1" t="s">
        <v>1158</v>
      </c>
      <c r="F204" s="1" t="s">
        <v>1</v>
      </c>
      <c r="G204" s="1" t="s">
        <v>1438</v>
      </c>
      <c r="H204" s="2">
        <v>44336</v>
      </c>
      <c r="I204" s="1" t="s">
        <v>2073</v>
      </c>
    </row>
    <row r="205" spans="1:9" hidden="1" x14ac:dyDescent="0.25">
      <c r="A205">
        <v>1</v>
      </c>
      <c r="B205" s="1" t="s">
        <v>600</v>
      </c>
      <c r="C205" s="1" t="s">
        <v>599</v>
      </c>
      <c r="D205" s="1" t="s">
        <v>598</v>
      </c>
      <c r="E205" s="1" t="s">
        <v>1145</v>
      </c>
      <c r="F205" s="1" t="s">
        <v>429</v>
      </c>
      <c r="G205" s="1" t="s">
        <v>1438</v>
      </c>
      <c r="H205" s="2">
        <v>44333</v>
      </c>
      <c r="I205" s="1" t="s">
        <v>2074</v>
      </c>
    </row>
    <row r="206" spans="1:9" hidden="1" x14ac:dyDescent="0.25">
      <c r="A206">
        <v>1</v>
      </c>
      <c r="B206" s="1" t="s">
        <v>600</v>
      </c>
      <c r="C206" s="1" t="s">
        <v>599</v>
      </c>
      <c r="D206" s="1" t="s">
        <v>598</v>
      </c>
      <c r="E206" s="1" t="s">
        <v>1145</v>
      </c>
      <c r="F206" s="1" t="s">
        <v>6</v>
      </c>
      <c r="G206" s="1" t="s">
        <v>1</v>
      </c>
      <c r="H206" s="2">
        <v>44334</v>
      </c>
      <c r="I206" s="1" t="s">
        <v>1162</v>
      </c>
    </row>
    <row r="207" spans="1:9" hidden="1" x14ac:dyDescent="0.25">
      <c r="A207">
        <v>1</v>
      </c>
      <c r="B207" s="1" t="s">
        <v>600</v>
      </c>
      <c r="C207" s="1" t="s">
        <v>599</v>
      </c>
      <c r="D207" s="1" t="s">
        <v>598</v>
      </c>
      <c r="E207" s="1" t="s">
        <v>1145</v>
      </c>
      <c r="F207" s="1" t="s">
        <v>1438</v>
      </c>
      <c r="G207" s="1" t="s">
        <v>6</v>
      </c>
      <c r="H207" s="2">
        <v>44334</v>
      </c>
      <c r="I207" s="1" t="s">
        <v>2075</v>
      </c>
    </row>
    <row r="208" spans="1:9" hidden="1" x14ac:dyDescent="0.25">
      <c r="A208">
        <v>1</v>
      </c>
      <c r="B208" s="1" t="s">
        <v>597</v>
      </c>
      <c r="C208" s="1" t="s">
        <v>596</v>
      </c>
      <c r="D208" s="1" t="s">
        <v>595</v>
      </c>
      <c r="E208" s="1" t="s">
        <v>1150</v>
      </c>
      <c r="F208" s="1" t="s">
        <v>1438</v>
      </c>
      <c r="G208" s="1" t="s">
        <v>6</v>
      </c>
      <c r="H208" s="2">
        <v>44334</v>
      </c>
      <c r="I208" s="1" t="s">
        <v>2075</v>
      </c>
    </row>
    <row r="209" spans="1:9" hidden="1" x14ac:dyDescent="0.25">
      <c r="A209">
        <v>1</v>
      </c>
      <c r="B209" s="1" t="s">
        <v>597</v>
      </c>
      <c r="C209" s="1" t="s">
        <v>596</v>
      </c>
      <c r="D209" s="1" t="s">
        <v>595</v>
      </c>
      <c r="E209" s="1" t="s">
        <v>1150</v>
      </c>
      <c r="F209" s="1" t="s">
        <v>6</v>
      </c>
      <c r="G209" s="1" t="s">
        <v>1438</v>
      </c>
      <c r="H209" s="2">
        <v>44334</v>
      </c>
      <c r="I209" s="1" t="s">
        <v>1387</v>
      </c>
    </row>
    <row r="210" spans="1:9" hidden="1" x14ac:dyDescent="0.25">
      <c r="A210">
        <v>1</v>
      </c>
      <c r="B210" s="1" t="s">
        <v>588</v>
      </c>
      <c r="C210" s="1" t="s">
        <v>587</v>
      </c>
      <c r="D210" s="1" t="s">
        <v>586</v>
      </c>
      <c r="E210" s="1" t="s">
        <v>1145</v>
      </c>
      <c r="F210" s="1" t="s">
        <v>6</v>
      </c>
      <c r="G210" s="1" t="s">
        <v>1993</v>
      </c>
      <c r="H210" t="s">
        <v>2076</v>
      </c>
      <c r="I210" s="1" t="s">
        <v>2077</v>
      </c>
    </row>
    <row r="211" spans="1:9" hidden="1" x14ac:dyDescent="0.25">
      <c r="A211">
        <v>1</v>
      </c>
      <c r="B211" s="1" t="s">
        <v>588</v>
      </c>
      <c r="C211" s="1" t="s">
        <v>587</v>
      </c>
      <c r="D211" s="1" t="s">
        <v>586</v>
      </c>
      <c r="E211" s="1" t="s">
        <v>1145</v>
      </c>
      <c r="F211" s="1" t="s">
        <v>429</v>
      </c>
      <c r="G211" s="1" t="s">
        <v>1</v>
      </c>
      <c r="H211" s="2">
        <v>44323</v>
      </c>
      <c r="I211" s="1" t="s">
        <v>2009</v>
      </c>
    </row>
    <row r="212" spans="1:9" hidden="1" x14ac:dyDescent="0.25">
      <c r="A212">
        <v>1</v>
      </c>
      <c r="B212" s="1" t="s">
        <v>1373</v>
      </c>
      <c r="C212" s="1" t="s">
        <v>1372</v>
      </c>
      <c r="D212" s="1" t="s">
        <v>1371</v>
      </c>
      <c r="E212" s="1" t="s">
        <v>1153</v>
      </c>
      <c r="F212" s="1" t="s">
        <v>1438</v>
      </c>
      <c r="G212" s="1" t="s">
        <v>1</v>
      </c>
      <c r="H212" s="2">
        <v>44346</v>
      </c>
      <c r="I212" s="1" t="s">
        <v>2078</v>
      </c>
    </row>
    <row r="213" spans="1:9" hidden="1" x14ac:dyDescent="0.25">
      <c r="A213">
        <v>1</v>
      </c>
      <c r="B213" s="1" t="s">
        <v>1373</v>
      </c>
      <c r="C213" s="1" t="s">
        <v>1372</v>
      </c>
      <c r="D213" s="1" t="s">
        <v>1371</v>
      </c>
      <c r="E213" s="1" t="s">
        <v>1153</v>
      </c>
      <c r="F213" s="1" t="s">
        <v>6</v>
      </c>
      <c r="G213" s="1" t="s">
        <v>1438</v>
      </c>
      <c r="H213" s="2">
        <v>44345</v>
      </c>
      <c r="I213" s="1" t="s">
        <v>2079</v>
      </c>
    </row>
    <row r="214" spans="1:9" hidden="1" x14ac:dyDescent="0.25">
      <c r="A214">
        <v>1</v>
      </c>
      <c r="B214" s="1" t="s">
        <v>585</v>
      </c>
      <c r="C214" s="1" t="s">
        <v>584</v>
      </c>
      <c r="D214" s="1" t="s">
        <v>583</v>
      </c>
      <c r="E214" s="1" t="s">
        <v>1158</v>
      </c>
      <c r="F214" s="1" t="s">
        <v>1438</v>
      </c>
      <c r="G214" s="1" t="s">
        <v>6</v>
      </c>
      <c r="H214" s="2">
        <v>44328</v>
      </c>
      <c r="I214" s="1" t="s">
        <v>2080</v>
      </c>
    </row>
    <row r="215" spans="1:9" hidden="1" x14ac:dyDescent="0.25">
      <c r="A215">
        <v>1</v>
      </c>
      <c r="B215" s="1" t="s">
        <v>585</v>
      </c>
      <c r="C215" s="1" t="s">
        <v>584</v>
      </c>
      <c r="D215" s="1" t="s">
        <v>583</v>
      </c>
      <c r="E215" s="1" t="s">
        <v>1158</v>
      </c>
      <c r="F215" s="1" t="s">
        <v>1</v>
      </c>
      <c r="G215" s="1" t="s">
        <v>1438</v>
      </c>
      <c r="H215" s="2">
        <v>44328</v>
      </c>
      <c r="I215" s="1" t="s">
        <v>2039</v>
      </c>
    </row>
    <row r="216" spans="1:9" hidden="1" x14ac:dyDescent="0.25">
      <c r="A216">
        <v>1</v>
      </c>
      <c r="B216" s="1" t="s">
        <v>582</v>
      </c>
      <c r="C216" s="1" t="s">
        <v>581</v>
      </c>
      <c r="D216" s="1" t="s">
        <v>580</v>
      </c>
      <c r="E216" s="1" t="s">
        <v>1145</v>
      </c>
      <c r="F216" s="1" t="s">
        <v>1</v>
      </c>
      <c r="G216" s="1" t="s">
        <v>1438</v>
      </c>
      <c r="H216" s="2">
        <v>44328</v>
      </c>
      <c r="I216" s="1" t="s">
        <v>2081</v>
      </c>
    </row>
    <row r="217" spans="1:9" hidden="1" x14ac:dyDescent="0.25">
      <c r="A217">
        <v>1</v>
      </c>
      <c r="B217" s="1" t="s">
        <v>582</v>
      </c>
      <c r="C217" s="1" t="s">
        <v>581</v>
      </c>
      <c r="D217" s="1" t="s">
        <v>580</v>
      </c>
      <c r="E217" s="1" t="s">
        <v>1145</v>
      </c>
      <c r="F217" s="1" t="s">
        <v>1438</v>
      </c>
      <c r="G217" s="1" t="s">
        <v>1</v>
      </c>
      <c r="H217" s="2">
        <v>44329</v>
      </c>
      <c r="I217" s="1" t="s">
        <v>1957</v>
      </c>
    </row>
    <row r="218" spans="1:9" hidden="1" x14ac:dyDescent="0.25">
      <c r="A218">
        <v>1</v>
      </c>
      <c r="B218" s="1" t="s">
        <v>569</v>
      </c>
      <c r="C218" s="1" t="s">
        <v>568</v>
      </c>
      <c r="D218" s="1" t="s">
        <v>567</v>
      </c>
      <c r="E218" s="1" t="s">
        <v>1153</v>
      </c>
      <c r="F218" s="1" t="s">
        <v>1438</v>
      </c>
      <c r="G218" s="1" t="s">
        <v>1</v>
      </c>
      <c r="H218" s="2">
        <v>44317</v>
      </c>
      <c r="I218" s="1" t="s">
        <v>1154</v>
      </c>
    </row>
    <row r="219" spans="1:9" hidden="1" x14ac:dyDescent="0.25">
      <c r="A219">
        <v>1</v>
      </c>
      <c r="B219" s="1" t="s">
        <v>1361</v>
      </c>
      <c r="C219" s="1" t="s">
        <v>1360</v>
      </c>
      <c r="D219" s="1" t="s">
        <v>1359</v>
      </c>
      <c r="E219" s="1" t="s">
        <v>1145</v>
      </c>
      <c r="F219" s="1" t="s">
        <v>429</v>
      </c>
      <c r="G219" s="1" t="s">
        <v>1438</v>
      </c>
      <c r="H219" s="2">
        <v>44343</v>
      </c>
      <c r="I219" s="1" t="s">
        <v>2082</v>
      </c>
    </row>
    <row r="220" spans="1:9" hidden="1" x14ac:dyDescent="0.25">
      <c r="A220">
        <v>1</v>
      </c>
      <c r="B220" s="1" t="s">
        <v>1361</v>
      </c>
      <c r="C220" s="1" t="s">
        <v>1360</v>
      </c>
      <c r="D220" s="1" t="s">
        <v>1359</v>
      </c>
      <c r="E220" s="1" t="s">
        <v>1145</v>
      </c>
      <c r="F220" s="1" t="s">
        <v>1438</v>
      </c>
      <c r="G220" s="1" t="s">
        <v>1</v>
      </c>
      <c r="H220" s="2">
        <v>44344</v>
      </c>
      <c r="I220" s="1" t="s">
        <v>2083</v>
      </c>
    </row>
    <row r="221" spans="1:9" hidden="1" x14ac:dyDescent="0.25">
      <c r="A221">
        <v>1</v>
      </c>
      <c r="B221" s="1" t="s">
        <v>560</v>
      </c>
      <c r="C221" s="1" t="s">
        <v>559</v>
      </c>
      <c r="D221" s="1" t="s">
        <v>558</v>
      </c>
      <c r="E221" s="1" t="s">
        <v>1153</v>
      </c>
      <c r="F221" s="1" t="s">
        <v>1438</v>
      </c>
      <c r="G221" s="1" t="s">
        <v>1</v>
      </c>
      <c r="H221" s="2">
        <v>44343</v>
      </c>
      <c r="I221" s="1" t="s">
        <v>1990</v>
      </c>
    </row>
    <row r="222" spans="1:9" hidden="1" x14ac:dyDescent="0.25">
      <c r="A222">
        <v>1</v>
      </c>
      <c r="B222" s="1" t="s">
        <v>560</v>
      </c>
      <c r="C222" s="1" t="s">
        <v>559</v>
      </c>
      <c r="D222" s="1" t="s">
        <v>558</v>
      </c>
      <c r="E222" s="1" t="s">
        <v>1153</v>
      </c>
      <c r="F222" s="1" t="s">
        <v>1</v>
      </c>
      <c r="G222" s="1" t="s">
        <v>1438</v>
      </c>
      <c r="H222" s="2">
        <v>44342</v>
      </c>
      <c r="I222" s="1" t="s">
        <v>2084</v>
      </c>
    </row>
    <row r="223" spans="1:9" hidden="1" x14ac:dyDescent="0.25">
      <c r="A223">
        <v>1</v>
      </c>
      <c r="B223" s="1" t="s">
        <v>556</v>
      </c>
      <c r="C223" s="1" t="s">
        <v>555</v>
      </c>
      <c r="D223" s="1" t="s">
        <v>554</v>
      </c>
      <c r="E223" s="1" t="s">
        <v>1158</v>
      </c>
      <c r="F223" s="1" t="s">
        <v>1</v>
      </c>
      <c r="G223" s="1" t="s">
        <v>1438</v>
      </c>
      <c r="H223" s="2">
        <v>44336</v>
      </c>
      <c r="I223" s="1" t="s">
        <v>2024</v>
      </c>
    </row>
    <row r="224" spans="1:9" hidden="1" x14ac:dyDescent="0.25">
      <c r="A224">
        <v>1</v>
      </c>
      <c r="B224" s="1" t="s">
        <v>70</v>
      </c>
      <c r="C224" s="1" t="s">
        <v>69</v>
      </c>
      <c r="D224" s="1" t="s">
        <v>68</v>
      </c>
      <c r="E224" s="1" t="s">
        <v>1145</v>
      </c>
      <c r="F224" s="1" t="s">
        <v>1</v>
      </c>
      <c r="G224" s="1" t="s">
        <v>1438</v>
      </c>
      <c r="H224" s="2">
        <v>44319</v>
      </c>
      <c r="I224" s="1" t="s">
        <v>2085</v>
      </c>
    </row>
    <row r="225" spans="1:9" hidden="1" x14ac:dyDescent="0.25">
      <c r="A225">
        <v>1</v>
      </c>
      <c r="B225" s="1" t="s">
        <v>70</v>
      </c>
      <c r="C225" s="1" t="s">
        <v>69</v>
      </c>
      <c r="D225" s="1" t="s">
        <v>68</v>
      </c>
      <c r="E225" s="1" t="s">
        <v>1145</v>
      </c>
      <c r="F225" s="1" t="s">
        <v>1438</v>
      </c>
      <c r="G225" s="1" t="s">
        <v>1</v>
      </c>
      <c r="H225" s="2">
        <v>44320</v>
      </c>
      <c r="I225" s="1" t="s">
        <v>2004</v>
      </c>
    </row>
    <row r="226" spans="1:9" hidden="1" x14ac:dyDescent="0.25">
      <c r="A226">
        <v>1</v>
      </c>
      <c r="B226" s="1" t="s">
        <v>70</v>
      </c>
      <c r="C226" s="1" t="s">
        <v>69</v>
      </c>
      <c r="D226" s="1" t="s">
        <v>68</v>
      </c>
      <c r="E226" s="1" t="s">
        <v>1145</v>
      </c>
      <c r="F226" s="1" t="s">
        <v>1</v>
      </c>
      <c r="G226" s="1" t="s">
        <v>1438</v>
      </c>
      <c r="H226" s="2">
        <v>44321</v>
      </c>
      <c r="I226" s="1" t="s">
        <v>2086</v>
      </c>
    </row>
    <row r="227" spans="1:9" hidden="1" x14ac:dyDescent="0.25">
      <c r="A227">
        <v>1</v>
      </c>
      <c r="B227" s="1" t="s">
        <v>70</v>
      </c>
      <c r="C227" s="1" t="s">
        <v>69</v>
      </c>
      <c r="D227" s="1" t="s">
        <v>68</v>
      </c>
      <c r="E227" s="1" t="s">
        <v>1145</v>
      </c>
      <c r="F227" s="1" t="s">
        <v>1438</v>
      </c>
      <c r="G227" s="1" t="s">
        <v>1</v>
      </c>
      <c r="H227" s="2">
        <v>44322</v>
      </c>
      <c r="I227" s="1" t="s">
        <v>2066</v>
      </c>
    </row>
    <row r="228" spans="1:9" hidden="1" x14ac:dyDescent="0.25">
      <c r="A228">
        <v>1</v>
      </c>
      <c r="B228" s="1" t="s">
        <v>63</v>
      </c>
      <c r="C228" s="1" t="s">
        <v>62</v>
      </c>
      <c r="D228" s="1" t="s">
        <v>61</v>
      </c>
      <c r="E228" s="1" t="s">
        <v>1158</v>
      </c>
      <c r="F228" s="1" t="s">
        <v>1438</v>
      </c>
      <c r="G228" s="1" t="s">
        <v>6</v>
      </c>
      <c r="H228" s="2">
        <v>44324</v>
      </c>
      <c r="I228" s="1" t="s">
        <v>1946</v>
      </c>
    </row>
    <row r="229" spans="1:9" hidden="1" x14ac:dyDescent="0.25">
      <c r="A229">
        <v>1</v>
      </c>
      <c r="B229" s="1" t="s">
        <v>63</v>
      </c>
      <c r="C229" s="1" t="s">
        <v>62</v>
      </c>
      <c r="D229" s="1" t="s">
        <v>61</v>
      </c>
      <c r="E229" s="1" t="s">
        <v>1158</v>
      </c>
      <c r="F229" s="1" t="s">
        <v>1</v>
      </c>
      <c r="G229" s="1" t="s">
        <v>1438</v>
      </c>
      <c r="H229" s="2">
        <v>44323</v>
      </c>
      <c r="I229" s="1" t="s">
        <v>2087</v>
      </c>
    </row>
    <row r="230" spans="1:9" hidden="1" x14ac:dyDescent="0.25">
      <c r="A230">
        <v>1</v>
      </c>
      <c r="B230" s="1" t="s">
        <v>47</v>
      </c>
      <c r="C230" s="1" t="s">
        <v>46</v>
      </c>
      <c r="D230" s="1" t="s">
        <v>45</v>
      </c>
      <c r="E230" s="1" t="s">
        <v>1153</v>
      </c>
      <c r="F230" s="1" t="s">
        <v>6</v>
      </c>
      <c r="G230" s="1" t="s">
        <v>1</v>
      </c>
      <c r="H230" s="2">
        <v>44338</v>
      </c>
      <c r="I230" s="1" t="s">
        <v>2088</v>
      </c>
    </row>
    <row r="231" spans="1:9" hidden="1" x14ac:dyDescent="0.25">
      <c r="A231">
        <v>1</v>
      </c>
      <c r="B231" s="1" t="s">
        <v>43</v>
      </c>
      <c r="C231" s="1" t="s">
        <v>42</v>
      </c>
      <c r="D231" s="1" t="s">
        <v>41</v>
      </c>
      <c r="E231" s="1" t="s">
        <v>1153</v>
      </c>
      <c r="F231" s="1" t="s">
        <v>6</v>
      </c>
      <c r="G231" s="1" t="s">
        <v>1438</v>
      </c>
      <c r="H231" s="2">
        <v>44335</v>
      </c>
      <c r="I231" s="1" t="s">
        <v>1170</v>
      </c>
    </row>
    <row r="232" spans="1:9" hidden="1" x14ac:dyDescent="0.25">
      <c r="A232">
        <v>1</v>
      </c>
      <c r="B232" s="1" t="s">
        <v>43</v>
      </c>
      <c r="C232" s="1" t="s">
        <v>42</v>
      </c>
      <c r="D232" s="1" t="s">
        <v>41</v>
      </c>
      <c r="E232" s="1" t="s">
        <v>1153</v>
      </c>
      <c r="F232" s="1" t="s">
        <v>1438</v>
      </c>
      <c r="G232" s="1" t="s">
        <v>6</v>
      </c>
      <c r="H232" s="2">
        <v>44336</v>
      </c>
      <c r="I232" s="1" t="s">
        <v>2089</v>
      </c>
    </row>
    <row r="233" spans="1:9" hidden="1" x14ac:dyDescent="0.25">
      <c r="A233">
        <v>1</v>
      </c>
      <c r="B233" s="1" t="s">
        <v>32</v>
      </c>
      <c r="C233" s="1" t="s">
        <v>31</v>
      </c>
      <c r="D233" s="1" t="s">
        <v>30</v>
      </c>
      <c r="E233" s="1" t="s">
        <v>1145</v>
      </c>
      <c r="F233" s="1" t="s">
        <v>1438</v>
      </c>
      <c r="G233" s="1" t="s">
        <v>1</v>
      </c>
      <c r="H233" s="2">
        <v>44322</v>
      </c>
      <c r="I233" s="1" t="s">
        <v>2073</v>
      </c>
    </row>
    <row r="234" spans="1:9" hidden="1" x14ac:dyDescent="0.25">
      <c r="A234">
        <v>1</v>
      </c>
      <c r="B234" s="1" t="s">
        <v>32</v>
      </c>
      <c r="C234" s="1" t="s">
        <v>31</v>
      </c>
      <c r="D234" s="1" t="s">
        <v>30</v>
      </c>
      <c r="E234" s="1" t="s">
        <v>1145</v>
      </c>
      <c r="F234" s="1" t="s">
        <v>6</v>
      </c>
      <c r="G234" s="1" t="s">
        <v>1438</v>
      </c>
      <c r="H234" s="2">
        <v>44322</v>
      </c>
      <c r="I234" s="1" t="s">
        <v>2090</v>
      </c>
    </row>
    <row r="235" spans="1:9" hidden="1" x14ac:dyDescent="0.25">
      <c r="A235">
        <v>1</v>
      </c>
      <c r="B235" s="1" t="s">
        <v>1149</v>
      </c>
      <c r="C235" s="1" t="s">
        <v>1148</v>
      </c>
      <c r="D235" s="1" t="s">
        <v>1147</v>
      </c>
      <c r="E235" s="1" t="s">
        <v>1145</v>
      </c>
      <c r="F235" s="1" t="s">
        <v>6</v>
      </c>
      <c r="G235" s="1" t="s">
        <v>1438</v>
      </c>
      <c r="H235" s="2">
        <v>44344</v>
      </c>
      <c r="I235" s="1" t="s">
        <v>1428</v>
      </c>
    </row>
    <row r="236" spans="1:9" hidden="1" x14ac:dyDescent="0.25">
      <c r="A236">
        <v>1</v>
      </c>
      <c r="B236" s="1" t="s">
        <v>1149</v>
      </c>
      <c r="C236" s="1" t="s">
        <v>1148</v>
      </c>
      <c r="D236" s="1" t="s">
        <v>1147</v>
      </c>
      <c r="E236" s="1" t="s">
        <v>1145</v>
      </c>
      <c r="F236" s="1" t="s">
        <v>1438</v>
      </c>
      <c r="G236" s="1" t="s">
        <v>6</v>
      </c>
      <c r="H236" s="2">
        <v>44345</v>
      </c>
      <c r="I236" s="1" t="s">
        <v>2052</v>
      </c>
    </row>
    <row r="237" spans="1:9" hidden="1" x14ac:dyDescent="0.25">
      <c r="A237">
        <v>1</v>
      </c>
      <c r="B237" s="1" t="s">
        <v>9</v>
      </c>
      <c r="C237" s="1" t="s">
        <v>8</v>
      </c>
      <c r="D237" s="1" t="s">
        <v>7</v>
      </c>
      <c r="E237" s="1" t="s">
        <v>1145</v>
      </c>
      <c r="F237" s="1" t="s">
        <v>6</v>
      </c>
      <c r="G237" s="1" t="s">
        <v>1438</v>
      </c>
      <c r="H237" s="2">
        <v>44319</v>
      </c>
      <c r="I237" s="1" t="s">
        <v>1556</v>
      </c>
    </row>
    <row r="238" spans="1:9" hidden="1" x14ac:dyDescent="0.25">
      <c r="A238">
        <v>1</v>
      </c>
      <c r="B238" s="1" t="s">
        <v>9</v>
      </c>
      <c r="C238" s="1" t="s">
        <v>8</v>
      </c>
      <c r="D238" s="1" t="s">
        <v>7</v>
      </c>
      <c r="E238" s="1" t="s">
        <v>1145</v>
      </c>
      <c r="F238" s="1" t="s">
        <v>1438</v>
      </c>
      <c r="G238" s="1" t="s">
        <v>6</v>
      </c>
      <c r="H238" s="2">
        <v>44319</v>
      </c>
      <c r="I238" s="1" t="s">
        <v>2091</v>
      </c>
    </row>
    <row r="239" spans="1:9" hidden="1" x14ac:dyDescent="0.25">
      <c r="A239">
        <v>1</v>
      </c>
      <c r="B239" s="1" t="s">
        <v>262</v>
      </c>
      <c r="C239" s="1" t="s">
        <v>261</v>
      </c>
      <c r="D239" s="1" t="s">
        <v>260</v>
      </c>
      <c r="E239" s="1" t="s">
        <v>1208</v>
      </c>
      <c r="F239" s="1" t="s">
        <v>1438</v>
      </c>
      <c r="G239" s="1" t="s">
        <v>1</v>
      </c>
      <c r="H239" s="2">
        <v>44337</v>
      </c>
      <c r="I239" s="1" t="s">
        <v>2025</v>
      </c>
    </row>
    <row r="240" spans="1:9" hidden="1" x14ac:dyDescent="0.25">
      <c r="A240">
        <v>1</v>
      </c>
      <c r="B240" s="1" t="s">
        <v>262</v>
      </c>
      <c r="C240" s="1" t="s">
        <v>261</v>
      </c>
      <c r="D240" s="1" t="s">
        <v>260</v>
      </c>
      <c r="E240" s="1" t="s">
        <v>1208</v>
      </c>
      <c r="F240" s="1" t="s">
        <v>1</v>
      </c>
      <c r="G240" s="1" t="s">
        <v>1438</v>
      </c>
      <c r="H240" s="2">
        <v>44336</v>
      </c>
      <c r="I240" s="1" t="s">
        <v>1986</v>
      </c>
    </row>
    <row r="241" spans="1:9" hidden="1" x14ac:dyDescent="0.25">
      <c r="A241">
        <v>1</v>
      </c>
      <c r="B241" s="1" t="s">
        <v>247</v>
      </c>
      <c r="C241" s="1" t="s">
        <v>246</v>
      </c>
      <c r="D241" s="1" t="s">
        <v>245</v>
      </c>
      <c r="E241" s="1" t="s">
        <v>1158</v>
      </c>
      <c r="F241" s="1" t="s">
        <v>1</v>
      </c>
      <c r="G241" s="1" t="s">
        <v>1438</v>
      </c>
      <c r="H241" s="2">
        <v>44329</v>
      </c>
      <c r="I241" s="1" t="s">
        <v>2092</v>
      </c>
    </row>
    <row r="242" spans="1:9" hidden="1" x14ac:dyDescent="0.25">
      <c r="A242">
        <v>1</v>
      </c>
      <c r="B242" s="1" t="s">
        <v>247</v>
      </c>
      <c r="C242" s="1" t="s">
        <v>246</v>
      </c>
      <c r="D242" s="1" t="s">
        <v>245</v>
      </c>
      <c r="E242" s="1" t="s">
        <v>1158</v>
      </c>
      <c r="F242" s="1" t="s">
        <v>1438</v>
      </c>
      <c r="G242" s="1" t="s">
        <v>1</v>
      </c>
      <c r="H242" s="2">
        <v>44330</v>
      </c>
      <c r="I242" s="1" t="s">
        <v>1501</v>
      </c>
    </row>
    <row r="243" spans="1:9" hidden="1" x14ac:dyDescent="0.25">
      <c r="A243">
        <v>1</v>
      </c>
      <c r="B243" s="1" t="s">
        <v>240</v>
      </c>
      <c r="C243" s="1" t="s">
        <v>239</v>
      </c>
      <c r="D243" s="1" t="s">
        <v>238</v>
      </c>
      <c r="E243" s="1" t="s">
        <v>1158</v>
      </c>
      <c r="F243" s="1" t="s">
        <v>1438</v>
      </c>
      <c r="G243" s="1" t="s">
        <v>1</v>
      </c>
      <c r="H243" s="2">
        <v>44323</v>
      </c>
      <c r="I243" s="1" t="s">
        <v>2009</v>
      </c>
    </row>
    <row r="244" spans="1:9" hidden="1" x14ac:dyDescent="0.25">
      <c r="A244">
        <v>1</v>
      </c>
      <c r="B244" s="1" t="s">
        <v>240</v>
      </c>
      <c r="C244" s="1" t="s">
        <v>239</v>
      </c>
      <c r="D244" s="1" t="s">
        <v>238</v>
      </c>
      <c r="E244" s="1" t="s">
        <v>1158</v>
      </c>
      <c r="F244" s="1" t="s">
        <v>1</v>
      </c>
      <c r="G244" s="1" t="s">
        <v>1438</v>
      </c>
      <c r="H244" s="2">
        <v>44322</v>
      </c>
      <c r="I244" s="1" t="s">
        <v>1998</v>
      </c>
    </row>
    <row r="245" spans="1:9" hidden="1" x14ac:dyDescent="0.25">
      <c r="A245">
        <v>1</v>
      </c>
      <c r="B245" s="1" t="s">
        <v>227</v>
      </c>
      <c r="C245" s="1" t="s">
        <v>226</v>
      </c>
      <c r="D245" s="1" t="s">
        <v>225</v>
      </c>
      <c r="E245" s="1" t="s">
        <v>1158</v>
      </c>
      <c r="F245" s="1" t="s">
        <v>1</v>
      </c>
      <c r="G245" s="1" t="s">
        <v>1438</v>
      </c>
      <c r="H245" s="2">
        <v>44322</v>
      </c>
      <c r="I245" s="1" t="s">
        <v>1945</v>
      </c>
    </row>
    <row r="246" spans="1:9" hidden="1" x14ac:dyDescent="0.25">
      <c r="A246">
        <v>1</v>
      </c>
      <c r="B246" s="1" t="s">
        <v>227</v>
      </c>
      <c r="C246" s="1" t="s">
        <v>226</v>
      </c>
      <c r="D246" s="1" t="s">
        <v>225</v>
      </c>
      <c r="E246" s="1" t="s">
        <v>1158</v>
      </c>
      <c r="F246" s="1" t="s">
        <v>1438</v>
      </c>
      <c r="G246" s="1" t="s">
        <v>1</v>
      </c>
      <c r="H246" s="2">
        <v>44323</v>
      </c>
      <c r="I246" s="1" t="s">
        <v>1946</v>
      </c>
    </row>
    <row r="247" spans="1:9" hidden="1" x14ac:dyDescent="0.25">
      <c r="A247">
        <v>1</v>
      </c>
      <c r="B247" s="1" t="s">
        <v>224</v>
      </c>
      <c r="C247" s="1" t="s">
        <v>223</v>
      </c>
      <c r="D247" s="1" t="s">
        <v>222</v>
      </c>
      <c r="E247" s="1" t="s">
        <v>1145</v>
      </c>
      <c r="F247" s="1" t="s">
        <v>1438</v>
      </c>
      <c r="G247" s="1" t="s">
        <v>1</v>
      </c>
      <c r="H247" s="2">
        <v>44336</v>
      </c>
      <c r="I247" s="1" t="s">
        <v>1277</v>
      </c>
    </row>
    <row r="248" spans="1:9" hidden="1" x14ac:dyDescent="0.25">
      <c r="A248">
        <v>1</v>
      </c>
      <c r="B248" s="1" t="s">
        <v>224</v>
      </c>
      <c r="C248" s="1" t="s">
        <v>223</v>
      </c>
      <c r="D248" s="1" t="s">
        <v>222</v>
      </c>
      <c r="E248" s="1" t="s">
        <v>1145</v>
      </c>
      <c r="F248" s="1" t="s">
        <v>1</v>
      </c>
      <c r="G248" s="1" t="s">
        <v>1438</v>
      </c>
      <c r="H248" s="2">
        <v>44335</v>
      </c>
      <c r="I248" s="1" t="s">
        <v>2093</v>
      </c>
    </row>
    <row r="249" spans="1:9" hidden="1" x14ac:dyDescent="0.25">
      <c r="A249">
        <v>1</v>
      </c>
      <c r="B249" s="1" t="s">
        <v>218</v>
      </c>
      <c r="C249" s="1" t="s">
        <v>217</v>
      </c>
      <c r="D249" s="1" t="s">
        <v>216</v>
      </c>
      <c r="E249" s="1" t="s">
        <v>1145</v>
      </c>
      <c r="F249" s="1" t="s">
        <v>6</v>
      </c>
      <c r="G249" s="1" t="s">
        <v>1</v>
      </c>
      <c r="H249" s="2">
        <v>44339</v>
      </c>
      <c r="I249" s="1" t="s">
        <v>2094</v>
      </c>
    </row>
    <row r="250" spans="1:9" hidden="1" x14ac:dyDescent="0.25">
      <c r="A250">
        <v>1</v>
      </c>
      <c r="B250" s="1" t="s">
        <v>215</v>
      </c>
      <c r="C250" s="1" t="s">
        <v>214</v>
      </c>
      <c r="D250" s="1" t="s">
        <v>213</v>
      </c>
      <c r="E250" s="1" t="s">
        <v>1153</v>
      </c>
      <c r="F250" s="1" t="s">
        <v>1438</v>
      </c>
      <c r="G250" s="1" t="s">
        <v>1</v>
      </c>
      <c r="H250" s="2">
        <v>44338</v>
      </c>
      <c r="I250" s="1" t="s">
        <v>1358</v>
      </c>
    </row>
    <row r="251" spans="1:9" hidden="1" x14ac:dyDescent="0.25">
      <c r="A251">
        <v>1</v>
      </c>
      <c r="B251" s="1" t="s">
        <v>215</v>
      </c>
      <c r="C251" s="1" t="s">
        <v>214</v>
      </c>
      <c r="D251" s="1" t="s">
        <v>213</v>
      </c>
      <c r="E251" s="1" t="s">
        <v>1153</v>
      </c>
      <c r="F251" s="1" t="s">
        <v>1</v>
      </c>
      <c r="G251" s="1" t="s">
        <v>1438</v>
      </c>
      <c r="H251" s="2">
        <v>44337</v>
      </c>
      <c r="I251" s="1" t="s">
        <v>2025</v>
      </c>
    </row>
    <row r="252" spans="1:9" hidden="1" x14ac:dyDescent="0.25">
      <c r="A252">
        <v>1</v>
      </c>
      <c r="B252" s="1" t="s">
        <v>208</v>
      </c>
      <c r="C252" s="1" t="s">
        <v>207</v>
      </c>
      <c r="D252" s="1" t="s">
        <v>206</v>
      </c>
      <c r="E252" s="1" t="s">
        <v>1145</v>
      </c>
      <c r="F252" s="1" t="s">
        <v>1438</v>
      </c>
      <c r="G252" s="1" t="s">
        <v>1</v>
      </c>
      <c r="H252" s="2">
        <v>44327</v>
      </c>
      <c r="I252" s="1" t="s">
        <v>2095</v>
      </c>
    </row>
    <row r="253" spans="1:9" hidden="1" x14ac:dyDescent="0.25">
      <c r="A253">
        <v>1</v>
      </c>
      <c r="B253" s="1" t="s">
        <v>208</v>
      </c>
      <c r="C253" s="1" t="s">
        <v>207</v>
      </c>
      <c r="D253" s="1" t="s">
        <v>206</v>
      </c>
      <c r="E253" s="1" t="s">
        <v>1145</v>
      </c>
      <c r="F253" s="1" t="s">
        <v>1</v>
      </c>
      <c r="G253" s="1" t="s">
        <v>1438</v>
      </c>
      <c r="H253" s="2">
        <v>44326</v>
      </c>
      <c r="I253" s="1" t="s">
        <v>2096</v>
      </c>
    </row>
    <row r="254" spans="1:9" hidden="1" x14ac:dyDescent="0.25">
      <c r="A254">
        <v>1</v>
      </c>
      <c r="B254" s="1" t="s">
        <v>201</v>
      </c>
      <c r="C254" s="1" t="s">
        <v>200</v>
      </c>
      <c r="D254" s="1" t="s">
        <v>199</v>
      </c>
      <c r="E254" s="1" t="s">
        <v>1208</v>
      </c>
      <c r="F254" s="1" t="s">
        <v>1438</v>
      </c>
      <c r="G254" s="1" t="s">
        <v>1</v>
      </c>
      <c r="H254" s="2">
        <v>44324</v>
      </c>
      <c r="I254" s="1" t="s">
        <v>2097</v>
      </c>
    </row>
    <row r="255" spans="1:9" hidden="1" x14ac:dyDescent="0.25">
      <c r="A255">
        <v>1</v>
      </c>
      <c r="B255" s="1" t="s">
        <v>201</v>
      </c>
      <c r="C255" s="1" t="s">
        <v>200</v>
      </c>
      <c r="D255" s="1" t="s">
        <v>199</v>
      </c>
      <c r="E255" s="1" t="s">
        <v>1208</v>
      </c>
      <c r="F255" s="1" t="s">
        <v>1</v>
      </c>
      <c r="G255" s="1" t="s">
        <v>1438</v>
      </c>
      <c r="H255" s="2">
        <v>44323</v>
      </c>
      <c r="I255" s="1" t="s">
        <v>2098</v>
      </c>
    </row>
    <row r="256" spans="1:9" hidden="1" x14ac:dyDescent="0.25">
      <c r="A256">
        <v>1</v>
      </c>
      <c r="B256" s="1" t="s">
        <v>1205</v>
      </c>
      <c r="C256" s="1" t="s">
        <v>188</v>
      </c>
      <c r="D256" s="1" t="s">
        <v>187</v>
      </c>
      <c r="E256" s="1" t="s">
        <v>1145</v>
      </c>
      <c r="F256" s="1" t="s">
        <v>429</v>
      </c>
      <c r="G256" s="1" t="s">
        <v>1</v>
      </c>
      <c r="H256" s="2">
        <v>44339</v>
      </c>
      <c r="I256" s="1" t="s">
        <v>2000</v>
      </c>
    </row>
    <row r="257" spans="1:9" hidden="1" x14ac:dyDescent="0.25">
      <c r="A257">
        <v>1</v>
      </c>
      <c r="B257" s="1" t="s">
        <v>158</v>
      </c>
      <c r="C257" s="1" t="s">
        <v>157</v>
      </c>
      <c r="D257" s="1" t="s">
        <v>156</v>
      </c>
      <c r="E257" s="1" t="s">
        <v>1153</v>
      </c>
      <c r="F257" s="1" t="s">
        <v>6</v>
      </c>
      <c r="G257" s="1" t="s">
        <v>1438</v>
      </c>
      <c r="H257" s="2">
        <v>44328</v>
      </c>
      <c r="I257" s="1" t="s">
        <v>2015</v>
      </c>
    </row>
    <row r="258" spans="1:9" hidden="1" x14ac:dyDescent="0.25">
      <c r="A258">
        <v>1</v>
      </c>
      <c r="B258" s="1" t="s">
        <v>158</v>
      </c>
      <c r="C258" s="1" t="s">
        <v>157</v>
      </c>
      <c r="D258" s="1" t="s">
        <v>156</v>
      </c>
      <c r="E258" s="1" t="s">
        <v>1153</v>
      </c>
      <c r="F258" s="1" t="s">
        <v>1438</v>
      </c>
      <c r="G258" s="1" t="s">
        <v>6</v>
      </c>
      <c r="H258" s="2">
        <v>44329</v>
      </c>
      <c r="I258" s="1" t="s">
        <v>1953</v>
      </c>
    </row>
    <row r="259" spans="1:9" hidden="1" x14ac:dyDescent="0.25">
      <c r="A259">
        <v>1</v>
      </c>
      <c r="B259" s="1" t="s">
        <v>1189</v>
      </c>
      <c r="C259" s="1" t="s">
        <v>1188</v>
      </c>
      <c r="D259" s="1" t="s">
        <v>1187</v>
      </c>
      <c r="E259" s="1" t="s">
        <v>1169</v>
      </c>
      <c r="F259" s="1" t="s">
        <v>1</v>
      </c>
      <c r="G259" s="1" t="s">
        <v>1438</v>
      </c>
      <c r="H259" s="2">
        <v>44343</v>
      </c>
      <c r="I259" s="1" t="s">
        <v>2099</v>
      </c>
    </row>
    <row r="260" spans="1:9" hidden="1" x14ac:dyDescent="0.25">
      <c r="A260">
        <v>1</v>
      </c>
      <c r="B260" s="1" t="s">
        <v>1189</v>
      </c>
      <c r="C260" s="1" t="s">
        <v>1188</v>
      </c>
      <c r="D260" s="1" t="s">
        <v>1187</v>
      </c>
      <c r="E260" s="1" t="s">
        <v>1169</v>
      </c>
      <c r="F260" s="1" t="s">
        <v>1438</v>
      </c>
      <c r="G260" s="1" t="s">
        <v>1</v>
      </c>
      <c r="H260" s="2">
        <v>44344</v>
      </c>
      <c r="I260" s="1" t="s">
        <v>2100</v>
      </c>
    </row>
    <row r="261" spans="1:9" hidden="1" x14ac:dyDescent="0.25">
      <c r="A261">
        <v>1</v>
      </c>
      <c r="B261" s="1" t="s">
        <v>145</v>
      </c>
      <c r="C261" s="1" t="s">
        <v>144</v>
      </c>
      <c r="D261" s="1" t="s">
        <v>143</v>
      </c>
      <c r="E261" s="1" t="s">
        <v>1145</v>
      </c>
      <c r="F261" s="1" t="s">
        <v>1</v>
      </c>
      <c r="G261" s="1" t="s">
        <v>1438</v>
      </c>
      <c r="H261" s="2">
        <v>44320</v>
      </c>
      <c r="I261" s="1" t="s">
        <v>2101</v>
      </c>
    </row>
    <row r="262" spans="1:9" hidden="1" x14ac:dyDescent="0.25">
      <c r="A262">
        <v>1</v>
      </c>
      <c r="B262" s="1" t="s">
        <v>145</v>
      </c>
      <c r="C262" s="1" t="s">
        <v>144</v>
      </c>
      <c r="D262" s="1" t="s">
        <v>143</v>
      </c>
      <c r="E262" s="1" t="s">
        <v>1145</v>
      </c>
      <c r="F262" s="1" t="s">
        <v>1438</v>
      </c>
      <c r="G262" s="1" t="s">
        <v>1</v>
      </c>
      <c r="H262" s="2">
        <v>44321</v>
      </c>
      <c r="I262" s="1" t="s">
        <v>1184</v>
      </c>
    </row>
    <row r="263" spans="1:9" hidden="1" x14ac:dyDescent="0.25">
      <c r="A263">
        <v>1</v>
      </c>
      <c r="B263" s="1" t="s">
        <v>1183</v>
      </c>
      <c r="C263" s="1" t="s">
        <v>1182</v>
      </c>
      <c r="D263" s="1" t="s">
        <v>1181</v>
      </c>
      <c r="E263" s="1" t="s">
        <v>1153</v>
      </c>
      <c r="F263" s="1" t="s">
        <v>429</v>
      </c>
      <c r="G263" s="1" t="s">
        <v>1</v>
      </c>
      <c r="H263" s="2">
        <v>44345</v>
      </c>
      <c r="I263" s="1" t="s">
        <v>1333</v>
      </c>
    </row>
    <row r="264" spans="1:9" hidden="1" x14ac:dyDescent="0.25">
      <c r="A264">
        <v>1</v>
      </c>
      <c r="B264" s="1" t="s">
        <v>139</v>
      </c>
      <c r="C264" s="1" t="s">
        <v>138</v>
      </c>
      <c r="D264" s="1" t="s">
        <v>137</v>
      </c>
      <c r="E264" s="1" t="s">
        <v>1145</v>
      </c>
      <c r="F264" s="1" t="s">
        <v>429</v>
      </c>
      <c r="G264" s="1" t="s">
        <v>1</v>
      </c>
      <c r="H264" s="2">
        <v>44319</v>
      </c>
      <c r="I264" s="1" t="s">
        <v>2102</v>
      </c>
    </row>
    <row r="265" spans="1:9" hidden="1" x14ac:dyDescent="0.25">
      <c r="A265">
        <v>1</v>
      </c>
      <c r="B265" s="1" t="s">
        <v>135</v>
      </c>
      <c r="C265" s="1" t="s">
        <v>134</v>
      </c>
      <c r="D265" s="1" t="s">
        <v>133</v>
      </c>
      <c r="E265" s="1" t="s">
        <v>1153</v>
      </c>
      <c r="F265" s="1" t="s">
        <v>6</v>
      </c>
      <c r="G265" s="1" t="s">
        <v>1</v>
      </c>
      <c r="H265" s="2">
        <v>44322</v>
      </c>
      <c r="I265" s="1" t="s">
        <v>2103</v>
      </c>
    </row>
    <row r="266" spans="1:9" hidden="1" x14ac:dyDescent="0.25">
      <c r="A266">
        <v>1</v>
      </c>
      <c r="B266" s="1" t="s">
        <v>118</v>
      </c>
      <c r="C266" s="1" t="s">
        <v>117</v>
      </c>
      <c r="D266" s="1" t="s">
        <v>116</v>
      </c>
      <c r="E266" s="1" t="s">
        <v>1158</v>
      </c>
      <c r="F266" s="1" t="s">
        <v>1438</v>
      </c>
      <c r="G266" s="1" t="s">
        <v>1</v>
      </c>
      <c r="H266" s="2">
        <v>44320</v>
      </c>
      <c r="I266" s="1" t="s">
        <v>1425</v>
      </c>
    </row>
    <row r="267" spans="1:9" hidden="1" x14ac:dyDescent="0.25">
      <c r="A267">
        <v>1</v>
      </c>
      <c r="B267" s="1" t="s">
        <v>118</v>
      </c>
      <c r="C267" s="1" t="s">
        <v>117</v>
      </c>
      <c r="D267" s="1" t="s">
        <v>116</v>
      </c>
      <c r="E267" s="1" t="s">
        <v>1158</v>
      </c>
      <c r="F267" s="1" t="s">
        <v>1</v>
      </c>
      <c r="G267" s="1" t="s">
        <v>1438</v>
      </c>
      <c r="H267" s="2">
        <v>44319</v>
      </c>
      <c r="I267" s="1" t="s">
        <v>1556</v>
      </c>
    </row>
    <row r="268" spans="1:9" hidden="1" x14ac:dyDescent="0.25">
      <c r="A268">
        <v>1</v>
      </c>
      <c r="B268" s="1" t="s">
        <v>1321</v>
      </c>
      <c r="C268" s="1" t="s">
        <v>1320</v>
      </c>
      <c r="D268" s="1" t="s">
        <v>1319</v>
      </c>
      <c r="E268" s="1" t="s">
        <v>1158</v>
      </c>
      <c r="F268" s="1" t="s">
        <v>429</v>
      </c>
      <c r="G268" s="1" t="s">
        <v>1</v>
      </c>
      <c r="H268" s="2">
        <v>44346</v>
      </c>
      <c r="I268" s="1" t="s">
        <v>1413</v>
      </c>
    </row>
    <row r="269" spans="1:9" hidden="1" x14ac:dyDescent="0.25">
      <c r="A269">
        <v>1</v>
      </c>
      <c r="B269" s="1" t="s">
        <v>98</v>
      </c>
      <c r="C269" s="1" t="s">
        <v>97</v>
      </c>
      <c r="D269" s="1" t="s">
        <v>96</v>
      </c>
      <c r="E269" s="1" t="s">
        <v>1145</v>
      </c>
      <c r="F269" s="1" t="s">
        <v>6</v>
      </c>
      <c r="G269" s="1" t="s">
        <v>1</v>
      </c>
      <c r="H269" s="2">
        <v>44344</v>
      </c>
      <c r="I269" s="1" t="s">
        <v>1386</v>
      </c>
    </row>
    <row r="270" spans="1:9" hidden="1" x14ac:dyDescent="0.25">
      <c r="A270">
        <v>1</v>
      </c>
      <c r="B270" s="1" t="s">
        <v>87</v>
      </c>
      <c r="C270" s="1" t="s">
        <v>86</v>
      </c>
      <c r="D270" s="1" t="s">
        <v>85</v>
      </c>
      <c r="E270" s="1" t="s">
        <v>1145</v>
      </c>
      <c r="F270" s="1" t="s">
        <v>6</v>
      </c>
      <c r="G270" s="1" t="s">
        <v>1</v>
      </c>
      <c r="H270" s="2">
        <v>44321</v>
      </c>
      <c r="I270" s="1" t="s">
        <v>2104</v>
      </c>
    </row>
    <row r="271" spans="1:9" hidden="1" x14ac:dyDescent="0.25">
      <c r="A271">
        <v>1</v>
      </c>
      <c r="B271" s="1" t="s">
        <v>87</v>
      </c>
      <c r="C271" s="1" t="s">
        <v>86</v>
      </c>
      <c r="D271" s="1" t="s">
        <v>85</v>
      </c>
      <c r="E271" s="1" t="s">
        <v>1145</v>
      </c>
      <c r="F271" s="1" t="s">
        <v>1438</v>
      </c>
      <c r="G271" s="1" t="s">
        <v>1</v>
      </c>
      <c r="H271" s="2">
        <v>44322</v>
      </c>
      <c r="I271" s="1" t="s">
        <v>2105</v>
      </c>
    </row>
    <row r="272" spans="1:9" hidden="1" x14ac:dyDescent="0.25">
      <c r="A272">
        <v>1</v>
      </c>
      <c r="B272" s="1" t="s">
        <v>87</v>
      </c>
      <c r="C272" s="1" t="s">
        <v>86</v>
      </c>
      <c r="D272" s="1" t="s">
        <v>85</v>
      </c>
      <c r="E272" s="1" t="s">
        <v>1145</v>
      </c>
      <c r="F272" s="1" t="s">
        <v>1</v>
      </c>
      <c r="G272" s="1" t="s">
        <v>6</v>
      </c>
      <c r="H272" s="2">
        <v>44323</v>
      </c>
      <c r="I272" s="1" t="s">
        <v>1346</v>
      </c>
    </row>
    <row r="273" spans="1:9" hidden="1" x14ac:dyDescent="0.25">
      <c r="A273">
        <v>1</v>
      </c>
      <c r="B273" s="1" t="s">
        <v>87</v>
      </c>
      <c r="C273" s="1" t="s">
        <v>86</v>
      </c>
      <c r="D273" s="1" t="s">
        <v>85</v>
      </c>
      <c r="E273" s="1" t="s">
        <v>1145</v>
      </c>
      <c r="F273" s="1" t="s">
        <v>1</v>
      </c>
      <c r="G273" s="1" t="s">
        <v>1438</v>
      </c>
      <c r="H273" s="2">
        <v>44322</v>
      </c>
      <c r="I273" s="1" t="s">
        <v>2106</v>
      </c>
    </row>
    <row r="274" spans="1:9" hidden="1" x14ac:dyDescent="0.25">
      <c r="A274">
        <v>1</v>
      </c>
      <c r="B274" s="1" t="s">
        <v>1308</v>
      </c>
      <c r="C274" s="1" t="s">
        <v>1307</v>
      </c>
      <c r="D274" s="1" t="s">
        <v>1306</v>
      </c>
      <c r="E274" s="1" t="s">
        <v>1145</v>
      </c>
      <c r="F274" s="1" t="s">
        <v>6</v>
      </c>
      <c r="G274" s="1" t="s">
        <v>1438</v>
      </c>
      <c r="H274" s="2">
        <v>44344</v>
      </c>
      <c r="I274" s="1" t="s">
        <v>2107</v>
      </c>
    </row>
    <row r="275" spans="1:9" hidden="1" x14ac:dyDescent="0.25">
      <c r="A275">
        <v>1</v>
      </c>
      <c r="B275" s="1" t="s">
        <v>1308</v>
      </c>
      <c r="C275" s="1" t="s">
        <v>1307</v>
      </c>
      <c r="D275" s="1" t="s">
        <v>1306</v>
      </c>
      <c r="E275" s="1" t="s">
        <v>1145</v>
      </c>
      <c r="F275" s="1" t="s">
        <v>1438</v>
      </c>
      <c r="G275" s="1" t="s">
        <v>6</v>
      </c>
      <c r="H275" s="2">
        <v>44345</v>
      </c>
      <c r="I275" s="1" t="s">
        <v>2054</v>
      </c>
    </row>
    <row r="276" spans="1:9" hidden="1" x14ac:dyDescent="0.25">
      <c r="A276">
        <v>1</v>
      </c>
      <c r="B276" s="1" t="s">
        <v>450</v>
      </c>
      <c r="C276" s="1" t="s">
        <v>449</v>
      </c>
      <c r="D276" s="1" t="s">
        <v>448</v>
      </c>
      <c r="E276" s="1" t="s">
        <v>1145</v>
      </c>
      <c r="F276" s="1" t="s">
        <v>6</v>
      </c>
      <c r="G276" s="1" t="s">
        <v>1</v>
      </c>
      <c r="H276" s="2">
        <v>44323</v>
      </c>
      <c r="I276" s="1" t="s">
        <v>2108</v>
      </c>
    </row>
    <row r="277" spans="1:9" hidden="1" x14ac:dyDescent="0.25">
      <c r="A277">
        <v>1</v>
      </c>
      <c r="B277" s="1" t="s">
        <v>450</v>
      </c>
      <c r="C277" s="1" t="s">
        <v>449</v>
      </c>
      <c r="D277" s="1" t="s">
        <v>448</v>
      </c>
      <c r="E277" s="1" t="s">
        <v>1145</v>
      </c>
      <c r="F277" s="1" t="s">
        <v>1</v>
      </c>
      <c r="G277" s="1" t="s">
        <v>6</v>
      </c>
      <c r="H277" s="2">
        <v>44323</v>
      </c>
      <c r="I277" s="1" t="s">
        <v>2109</v>
      </c>
    </row>
    <row r="278" spans="1:9" hidden="1" x14ac:dyDescent="0.25">
      <c r="A278">
        <v>1</v>
      </c>
      <c r="B278" s="1" t="s">
        <v>447</v>
      </c>
      <c r="C278" s="1" t="s">
        <v>446</v>
      </c>
      <c r="D278" s="1" t="s">
        <v>445</v>
      </c>
      <c r="E278" s="1" t="s">
        <v>1145</v>
      </c>
      <c r="F278" s="1" t="s">
        <v>429</v>
      </c>
      <c r="G278" s="1" t="s">
        <v>1</v>
      </c>
      <c r="H278" s="2">
        <v>44343</v>
      </c>
      <c r="I278" s="1" t="s">
        <v>2110</v>
      </c>
    </row>
    <row r="279" spans="1:9" hidden="1" x14ac:dyDescent="0.25">
      <c r="A279">
        <v>1</v>
      </c>
      <c r="B279" s="1" t="s">
        <v>447</v>
      </c>
      <c r="C279" s="1" t="s">
        <v>446</v>
      </c>
      <c r="D279" s="1" t="s">
        <v>445</v>
      </c>
      <c r="E279" s="1" t="s">
        <v>1145</v>
      </c>
      <c r="F279" s="1" t="s">
        <v>1</v>
      </c>
      <c r="G279" s="1" t="s">
        <v>1993</v>
      </c>
      <c r="H279" t="s">
        <v>1994</v>
      </c>
      <c r="I279" s="1" t="s">
        <v>2111</v>
      </c>
    </row>
    <row r="280" spans="1:9" hidden="1" x14ac:dyDescent="0.25">
      <c r="A280">
        <v>1</v>
      </c>
      <c r="B280" s="1" t="s">
        <v>80</v>
      </c>
      <c r="C280" s="1" t="s">
        <v>79</v>
      </c>
      <c r="D280" s="1" t="s">
        <v>78</v>
      </c>
      <c r="E280" s="1" t="s">
        <v>1158</v>
      </c>
      <c r="F280" s="1" t="s">
        <v>1438</v>
      </c>
      <c r="G280" s="1" t="s">
        <v>1</v>
      </c>
      <c r="H280" s="2">
        <v>44343</v>
      </c>
      <c r="I280" s="1" t="s">
        <v>1990</v>
      </c>
    </row>
    <row r="281" spans="1:9" hidden="1" x14ac:dyDescent="0.25">
      <c r="A281">
        <v>1</v>
      </c>
      <c r="B281" s="1" t="s">
        <v>80</v>
      </c>
      <c r="C281" s="1" t="s">
        <v>79</v>
      </c>
      <c r="D281" s="1" t="s">
        <v>78</v>
      </c>
      <c r="E281" s="1" t="s">
        <v>1158</v>
      </c>
      <c r="F281" s="1" t="s">
        <v>1</v>
      </c>
      <c r="G281" s="1" t="s">
        <v>1438</v>
      </c>
      <c r="H281" s="2">
        <v>44342</v>
      </c>
      <c r="I281" s="1" t="s">
        <v>2112</v>
      </c>
    </row>
    <row r="282" spans="1:9" hidden="1" x14ac:dyDescent="0.25">
      <c r="A282">
        <v>1</v>
      </c>
      <c r="B282" s="1" t="s">
        <v>77</v>
      </c>
      <c r="C282" s="1" t="s">
        <v>76</v>
      </c>
      <c r="D282" s="1" t="s">
        <v>75</v>
      </c>
      <c r="E282" s="1" t="s">
        <v>1145</v>
      </c>
      <c r="F282" s="1" t="s">
        <v>1</v>
      </c>
      <c r="G282" s="1" t="s">
        <v>1438</v>
      </c>
      <c r="H282" s="2">
        <v>44326</v>
      </c>
      <c r="I282" s="1" t="s">
        <v>2113</v>
      </c>
    </row>
    <row r="283" spans="1:9" hidden="1" x14ac:dyDescent="0.25">
      <c r="A283">
        <v>1</v>
      </c>
      <c r="B283" s="1" t="s">
        <v>77</v>
      </c>
      <c r="C283" s="1" t="s">
        <v>76</v>
      </c>
      <c r="D283" s="1" t="s">
        <v>75</v>
      </c>
      <c r="E283" s="1" t="s">
        <v>1145</v>
      </c>
      <c r="F283" s="1" t="s">
        <v>1438</v>
      </c>
      <c r="G283" s="1" t="s">
        <v>1</v>
      </c>
      <c r="H283" s="2">
        <v>44327</v>
      </c>
      <c r="I283" s="1" t="s">
        <v>2095</v>
      </c>
    </row>
    <row r="284" spans="1:9" hidden="1" x14ac:dyDescent="0.25">
      <c r="A284">
        <v>1</v>
      </c>
      <c r="B284" s="1" t="s">
        <v>74</v>
      </c>
      <c r="C284" s="1" t="s">
        <v>73</v>
      </c>
      <c r="D284" s="1" t="s">
        <v>72</v>
      </c>
      <c r="E284" s="1" t="s">
        <v>1153</v>
      </c>
      <c r="F284" s="1" t="s">
        <v>1438</v>
      </c>
      <c r="G284" s="1" t="s">
        <v>1</v>
      </c>
      <c r="H284" s="2">
        <v>44341</v>
      </c>
      <c r="I284" s="1" t="s">
        <v>1459</v>
      </c>
    </row>
    <row r="285" spans="1:9" hidden="1" x14ac:dyDescent="0.25">
      <c r="A285">
        <v>1</v>
      </c>
      <c r="B285" s="1" t="s">
        <v>74</v>
      </c>
      <c r="C285" s="1" t="s">
        <v>73</v>
      </c>
      <c r="D285" s="1" t="s">
        <v>72</v>
      </c>
      <c r="E285" s="1" t="s">
        <v>1153</v>
      </c>
      <c r="F285" s="1" t="s">
        <v>1</v>
      </c>
      <c r="G285" s="1" t="s">
        <v>1438</v>
      </c>
      <c r="H285" s="2">
        <v>44340</v>
      </c>
      <c r="I285" s="1" t="s">
        <v>2114</v>
      </c>
    </row>
  </sheetData>
  <autoFilter ref="A1:I285" xr:uid="{FE84DDF7-BC2F-477C-B354-DE8772218180}">
    <filterColumn colId="3">
      <filters>
        <filter val="815915/5169"/>
      </filters>
    </filterColumn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EE23-921F-415C-A0CA-2AC65A924C71}">
  <dimension ref="A1:D370"/>
  <sheetViews>
    <sheetView tabSelected="1" workbookViewId="0">
      <selection activeCell="B4" sqref="B4"/>
    </sheetView>
  </sheetViews>
  <sheetFormatPr defaultRowHeight="15" x14ac:dyDescent="0.25"/>
  <cols>
    <col min="1" max="1" width="11" style="9" bestFit="1" customWidth="1"/>
    <col min="2" max="2" width="13.85546875" bestFit="1" customWidth="1"/>
    <col min="3" max="3" width="16" bestFit="1" customWidth="1"/>
  </cols>
  <sheetData>
    <row r="1" spans="1:4" x14ac:dyDescent="0.25">
      <c r="A1" s="7" t="s">
        <v>1566</v>
      </c>
      <c r="B1" s="3" t="s">
        <v>2165</v>
      </c>
      <c r="C1" s="10" t="s">
        <v>2166</v>
      </c>
      <c r="D1" s="12" t="s">
        <v>2167</v>
      </c>
    </row>
    <row r="2" spans="1:4" x14ac:dyDescent="0.25">
      <c r="A2" s="8" t="s">
        <v>1567</v>
      </c>
      <c r="B2" s="4">
        <v>4</v>
      </c>
      <c r="C2" s="11">
        <f>SUMIF('porgyn kniha propuštění'!L:L,List4!A2,'porgyn kniha propuštění'!J:J)+SUMIF('porgyn kniha příjmů'!K:K,List4!A2,'porgyn kniha příjmů'!J:J)</f>
        <v>4</v>
      </c>
      <c r="D2" s="11">
        <f>B2-C2</f>
        <v>0</v>
      </c>
    </row>
    <row r="3" spans="1:4" x14ac:dyDescent="0.25">
      <c r="A3" s="8" t="s">
        <v>1568</v>
      </c>
      <c r="B3" s="4">
        <v>5</v>
      </c>
      <c r="C3" s="11">
        <f>SUMIF('porgyn kniha propuštění'!L:L,List4!A3,'porgyn kniha propuštění'!J:J)+SUMIF('porgyn kniha příjmů'!K:K,List4!A3,'porgyn kniha příjmů'!J:J)</f>
        <v>5</v>
      </c>
      <c r="D3" s="11">
        <f t="shared" ref="D3:D66" si="0">B3-C3</f>
        <v>0</v>
      </c>
    </row>
    <row r="4" spans="1:4" x14ac:dyDescent="0.25">
      <c r="A4" s="8" t="s">
        <v>1569</v>
      </c>
      <c r="B4" s="4">
        <v>3</v>
      </c>
      <c r="C4" s="11">
        <f>SUMIF('porgyn kniha propuštění'!L:L,List4!A4,'porgyn kniha propuštění'!J:J)+SUMIF('porgyn kniha příjmů'!K:K,List4!A4,'porgyn kniha příjmů'!J:J)</f>
        <v>3</v>
      </c>
      <c r="D4" s="11">
        <f t="shared" si="0"/>
        <v>0</v>
      </c>
    </row>
    <row r="5" spans="1:4" x14ac:dyDescent="0.25">
      <c r="A5" s="8" t="s">
        <v>1570</v>
      </c>
      <c r="B5" s="4">
        <v>6</v>
      </c>
      <c r="C5" s="11">
        <f>SUMIF('porgyn kniha propuštění'!L:L,List4!A5,'porgyn kniha propuštění'!J:J)+SUMIF('porgyn kniha příjmů'!K:K,List4!A5,'porgyn kniha příjmů'!J:J)</f>
        <v>6</v>
      </c>
      <c r="D5" s="11">
        <f t="shared" si="0"/>
        <v>0</v>
      </c>
    </row>
    <row r="6" spans="1:4" x14ac:dyDescent="0.25">
      <c r="A6" s="8" t="s">
        <v>1571</v>
      </c>
      <c r="B6" s="4">
        <v>4</v>
      </c>
      <c r="C6" s="11">
        <f>SUMIF('porgyn kniha propuštění'!L:L,List4!A6,'porgyn kniha propuštění'!J:J)+SUMIF('porgyn kniha příjmů'!K:K,List4!A6,'porgyn kniha příjmů'!J:J)</f>
        <v>4</v>
      </c>
      <c r="D6" s="11">
        <f t="shared" si="0"/>
        <v>0</v>
      </c>
    </row>
    <row r="7" spans="1:4" x14ac:dyDescent="0.25">
      <c r="A7" s="8" t="s">
        <v>1572</v>
      </c>
      <c r="B7" s="4">
        <v>4</v>
      </c>
      <c r="C7" s="11">
        <f>SUMIF('porgyn kniha propuštění'!L:L,List4!A7,'porgyn kniha propuštění'!J:J)+SUMIF('porgyn kniha příjmů'!K:K,List4!A7,'porgyn kniha příjmů'!J:J)</f>
        <v>4</v>
      </c>
      <c r="D7" s="11">
        <f t="shared" si="0"/>
        <v>0</v>
      </c>
    </row>
    <row r="8" spans="1:4" x14ac:dyDescent="0.25">
      <c r="A8" s="8" t="s">
        <v>1573</v>
      </c>
      <c r="B8" s="4">
        <v>2</v>
      </c>
      <c r="C8" s="11">
        <f>SUMIF('porgyn kniha propuštění'!L:L,List4!A8,'porgyn kniha propuštění'!J:J)+SUMIF('porgyn kniha příjmů'!K:K,List4!A8,'porgyn kniha příjmů'!J:J)</f>
        <v>2</v>
      </c>
      <c r="D8" s="11">
        <f t="shared" si="0"/>
        <v>0</v>
      </c>
    </row>
    <row r="9" spans="1:4" x14ac:dyDescent="0.25">
      <c r="A9" s="8" t="s">
        <v>1574</v>
      </c>
      <c r="B9" s="4">
        <v>2</v>
      </c>
      <c r="C9" s="11">
        <f>SUMIF('porgyn kniha propuštění'!L:L,List4!A9,'porgyn kniha propuštění'!J:J)+SUMIF('porgyn kniha příjmů'!K:K,List4!A9,'porgyn kniha příjmů'!J:J)</f>
        <v>2</v>
      </c>
      <c r="D9" s="11">
        <f t="shared" si="0"/>
        <v>0</v>
      </c>
    </row>
    <row r="10" spans="1:4" x14ac:dyDescent="0.25">
      <c r="A10" s="8" t="s">
        <v>1575</v>
      </c>
      <c r="B10" s="4">
        <v>2</v>
      </c>
      <c r="C10" s="11">
        <f>SUMIF('porgyn kniha propuštění'!L:L,List4!A10,'porgyn kniha propuštění'!J:J)+SUMIF('porgyn kniha příjmů'!K:K,List4!A10,'porgyn kniha příjmů'!J:J)</f>
        <v>2</v>
      </c>
      <c r="D10" s="11">
        <f t="shared" si="0"/>
        <v>0</v>
      </c>
    </row>
    <row r="11" spans="1:4" x14ac:dyDescent="0.25">
      <c r="A11" s="8" t="s">
        <v>1576</v>
      </c>
      <c r="B11" s="4">
        <v>2</v>
      </c>
      <c r="C11" s="11">
        <f>SUMIF('porgyn kniha propuštění'!L:L,List4!A11,'porgyn kniha propuštění'!J:J)+SUMIF('porgyn kniha příjmů'!K:K,List4!A11,'porgyn kniha příjmů'!J:J)</f>
        <v>2</v>
      </c>
      <c r="D11" s="11">
        <f t="shared" si="0"/>
        <v>0</v>
      </c>
    </row>
    <row r="12" spans="1:4" x14ac:dyDescent="0.25">
      <c r="A12" s="8" t="s">
        <v>1577</v>
      </c>
      <c r="B12" s="4">
        <v>1</v>
      </c>
      <c r="C12" s="11">
        <f>SUMIF('porgyn kniha propuštění'!L:L,List4!A12,'porgyn kniha propuštění'!J:J)+SUMIF('porgyn kniha příjmů'!K:K,List4!A12,'porgyn kniha příjmů'!J:J)</f>
        <v>1</v>
      </c>
      <c r="D12" s="11">
        <f t="shared" si="0"/>
        <v>0</v>
      </c>
    </row>
    <row r="13" spans="1:4" x14ac:dyDescent="0.25">
      <c r="A13" s="8" t="s">
        <v>1578</v>
      </c>
      <c r="B13" s="4">
        <v>1</v>
      </c>
      <c r="C13" s="11">
        <f>SUMIF('porgyn kniha propuštění'!L:L,List4!A13,'porgyn kniha propuštění'!J:J)+SUMIF('porgyn kniha příjmů'!K:K,List4!A13,'porgyn kniha příjmů'!J:J)</f>
        <v>1</v>
      </c>
      <c r="D13" s="11">
        <f t="shared" si="0"/>
        <v>0</v>
      </c>
    </row>
    <row r="14" spans="1:4" x14ac:dyDescent="0.25">
      <c r="A14" s="8" t="s">
        <v>1579</v>
      </c>
      <c r="B14" s="4">
        <v>3</v>
      </c>
      <c r="C14" s="11">
        <f>SUMIF('porgyn kniha propuštění'!L:L,List4!A14,'porgyn kniha propuštění'!J:J)+SUMIF('porgyn kniha příjmů'!K:K,List4!A14,'porgyn kniha příjmů'!J:J)</f>
        <v>3</v>
      </c>
      <c r="D14" s="11">
        <f t="shared" si="0"/>
        <v>0</v>
      </c>
    </row>
    <row r="15" spans="1:4" x14ac:dyDescent="0.25">
      <c r="A15" s="8" t="s">
        <v>1580</v>
      </c>
      <c r="B15" s="4">
        <v>1</v>
      </c>
      <c r="C15" s="11">
        <f>SUMIF('porgyn kniha propuštění'!L:L,List4!A15,'porgyn kniha propuštění'!J:J)+SUMIF('porgyn kniha příjmů'!K:K,List4!A15,'porgyn kniha příjmů'!J:J)</f>
        <v>1</v>
      </c>
      <c r="D15" s="11">
        <f t="shared" si="0"/>
        <v>0</v>
      </c>
    </row>
    <row r="16" spans="1:4" x14ac:dyDescent="0.25">
      <c r="A16" s="8" t="s">
        <v>1581</v>
      </c>
      <c r="B16" s="4">
        <v>4</v>
      </c>
      <c r="C16" s="11">
        <f>SUMIF('porgyn kniha propuštění'!L:L,List4!A16,'porgyn kniha propuštění'!J:J)+SUMIF('porgyn kniha příjmů'!K:K,List4!A16,'porgyn kniha příjmů'!J:J)</f>
        <v>4</v>
      </c>
      <c r="D16" s="11">
        <f t="shared" si="0"/>
        <v>0</v>
      </c>
    </row>
    <row r="17" spans="1:4" x14ac:dyDescent="0.25">
      <c r="A17" s="8" t="s">
        <v>1582</v>
      </c>
      <c r="B17" s="4">
        <v>21</v>
      </c>
      <c r="C17" s="11">
        <f>SUMIF('porgyn kniha propuštění'!L:L,List4!A17,'porgyn kniha propuštění'!J:J)+SUMIF('porgyn kniha příjmů'!K:K,List4!A17,'porgyn kniha příjmů'!J:J)</f>
        <v>21</v>
      </c>
      <c r="D17" s="11">
        <f t="shared" si="0"/>
        <v>0</v>
      </c>
    </row>
    <row r="18" spans="1:4" x14ac:dyDescent="0.25">
      <c r="A18" s="8" t="s">
        <v>1583</v>
      </c>
      <c r="B18" s="4">
        <v>6</v>
      </c>
      <c r="C18" s="11">
        <f>SUMIF('porgyn kniha propuštění'!L:L,List4!A18,'porgyn kniha propuštění'!J:J)+SUMIF('porgyn kniha příjmů'!K:K,List4!A18,'porgyn kniha příjmů'!J:J)</f>
        <v>6</v>
      </c>
      <c r="D18" s="11">
        <f t="shared" si="0"/>
        <v>0</v>
      </c>
    </row>
    <row r="19" spans="1:4" x14ac:dyDescent="0.25">
      <c r="A19" s="8" t="s">
        <v>1584</v>
      </c>
      <c r="B19" s="4">
        <v>4</v>
      </c>
      <c r="C19" s="11">
        <f>SUMIF('porgyn kniha propuštění'!L:L,List4!A19,'porgyn kniha propuštění'!J:J)+SUMIF('porgyn kniha příjmů'!K:K,List4!A19,'porgyn kniha příjmů'!J:J)</f>
        <v>4</v>
      </c>
      <c r="D19" s="11">
        <f t="shared" si="0"/>
        <v>0</v>
      </c>
    </row>
    <row r="20" spans="1:4" x14ac:dyDescent="0.25">
      <c r="A20" s="8" t="s">
        <v>1585</v>
      </c>
      <c r="B20" s="4">
        <v>3</v>
      </c>
      <c r="C20" s="11">
        <f>SUMIF('porgyn kniha propuštění'!L:L,List4!A20,'porgyn kniha propuštění'!J:J)+SUMIF('porgyn kniha příjmů'!K:K,List4!A20,'porgyn kniha příjmů'!J:J)</f>
        <v>3</v>
      </c>
      <c r="D20" s="11">
        <f t="shared" si="0"/>
        <v>0</v>
      </c>
    </row>
    <row r="21" spans="1:4" x14ac:dyDescent="0.25">
      <c r="A21" s="8" t="s">
        <v>1586</v>
      </c>
      <c r="B21" s="4">
        <v>1</v>
      </c>
      <c r="C21" s="11">
        <f>SUMIF('porgyn kniha propuštění'!L:L,List4!A21,'porgyn kniha propuštění'!J:J)+SUMIF('porgyn kniha příjmů'!K:K,List4!A21,'porgyn kniha příjmů'!J:J)</f>
        <v>1</v>
      </c>
      <c r="D21" s="11">
        <f t="shared" si="0"/>
        <v>0</v>
      </c>
    </row>
    <row r="22" spans="1:4" x14ac:dyDescent="0.25">
      <c r="A22" s="8" t="s">
        <v>1587</v>
      </c>
      <c r="B22" s="4">
        <v>1</v>
      </c>
      <c r="C22" s="11">
        <f>SUMIF('porgyn kniha propuštění'!L:L,List4!A22,'porgyn kniha propuštění'!J:J)+SUMIF('porgyn kniha příjmů'!K:K,List4!A22,'porgyn kniha příjmů'!J:J)</f>
        <v>1</v>
      </c>
      <c r="D22" s="11">
        <f t="shared" si="0"/>
        <v>0</v>
      </c>
    </row>
    <row r="23" spans="1:4" x14ac:dyDescent="0.25">
      <c r="A23" s="8" t="s">
        <v>1588</v>
      </c>
      <c r="B23" s="4">
        <v>1</v>
      </c>
      <c r="C23" s="11">
        <f>SUMIF('porgyn kniha propuštění'!L:L,List4!A23,'porgyn kniha propuštění'!J:J)+SUMIF('porgyn kniha příjmů'!K:K,List4!A23,'porgyn kniha příjmů'!J:J)</f>
        <v>1</v>
      </c>
      <c r="D23" s="11">
        <f t="shared" si="0"/>
        <v>0</v>
      </c>
    </row>
    <row r="24" spans="1:4" x14ac:dyDescent="0.25">
      <c r="A24" s="8" t="s">
        <v>1589</v>
      </c>
      <c r="B24" s="4">
        <v>3</v>
      </c>
      <c r="C24" s="11">
        <f>SUMIF('porgyn kniha propuštění'!L:L,List4!A24,'porgyn kniha propuštění'!J:J)+SUMIF('porgyn kniha příjmů'!K:K,List4!A24,'porgyn kniha příjmů'!J:J)</f>
        <v>3</v>
      </c>
      <c r="D24" s="11">
        <f t="shared" si="0"/>
        <v>0</v>
      </c>
    </row>
    <row r="25" spans="1:4" x14ac:dyDescent="0.25">
      <c r="A25" s="8" t="s">
        <v>1590</v>
      </c>
      <c r="B25" s="4">
        <v>2</v>
      </c>
      <c r="C25" s="11">
        <f>SUMIF('porgyn kniha propuštění'!L:L,List4!A25,'porgyn kniha propuštění'!J:J)+SUMIF('porgyn kniha příjmů'!K:K,List4!A25,'porgyn kniha příjmů'!J:J)</f>
        <v>2</v>
      </c>
      <c r="D25" s="11">
        <f t="shared" si="0"/>
        <v>0</v>
      </c>
    </row>
    <row r="26" spans="1:4" x14ac:dyDescent="0.25">
      <c r="A26" s="8" t="s">
        <v>1591</v>
      </c>
      <c r="B26" s="4">
        <v>4</v>
      </c>
      <c r="C26" s="11">
        <f>SUMIF('porgyn kniha propuštění'!L:L,List4!A26,'porgyn kniha propuštění'!J:J)+SUMIF('porgyn kniha příjmů'!K:K,List4!A26,'porgyn kniha příjmů'!J:J)</f>
        <v>4</v>
      </c>
      <c r="D26" s="11">
        <f t="shared" si="0"/>
        <v>0</v>
      </c>
    </row>
    <row r="27" spans="1:4" x14ac:dyDescent="0.25">
      <c r="A27" s="8" t="s">
        <v>1592</v>
      </c>
      <c r="B27" s="4">
        <v>4</v>
      </c>
      <c r="C27" s="11">
        <f>SUMIF('porgyn kniha propuštění'!L:L,List4!A27,'porgyn kniha propuštění'!J:J)+SUMIF('porgyn kniha příjmů'!K:K,List4!A27,'porgyn kniha příjmů'!J:J)</f>
        <v>4</v>
      </c>
      <c r="D27" s="11">
        <f t="shared" si="0"/>
        <v>0</v>
      </c>
    </row>
    <row r="28" spans="1:4" x14ac:dyDescent="0.25">
      <c r="A28" s="8" t="s">
        <v>1593</v>
      </c>
      <c r="B28" s="4">
        <v>4</v>
      </c>
      <c r="C28" s="11">
        <f>SUMIF('porgyn kniha propuštění'!L:L,List4!A28,'porgyn kniha propuštění'!J:J)+SUMIF('porgyn kniha příjmů'!K:K,List4!A28,'porgyn kniha příjmů'!J:J)</f>
        <v>4</v>
      </c>
      <c r="D28" s="11">
        <f t="shared" si="0"/>
        <v>0</v>
      </c>
    </row>
    <row r="29" spans="1:4" x14ac:dyDescent="0.25">
      <c r="A29" s="8">
        <v>466218438</v>
      </c>
      <c r="B29" s="4">
        <v>14</v>
      </c>
      <c r="C29" s="11">
        <f>SUMIF('porgyn kniha propuštění'!L:L,List4!A29,'porgyn kniha propuštění'!J:J)+SUMIF('porgyn kniha příjmů'!K:K,List4!A29,'porgyn kniha příjmů'!J:J)</f>
        <v>14</v>
      </c>
      <c r="D29" s="11">
        <f t="shared" si="0"/>
        <v>0</v>
      </c>
    </row>
    <row r="30" spans="1:4" x14ac:dyDescent="0.25">
      <c r="A30" s="8" t="s">
        <v>1594</v>
      </c>
      <c r="B30" s="4">
        <v>1</v>
      </c>
      <c r="C30" s="11">
        <f>SUMIF('porgyn kniha propuštění'!L:L,List4!A30,'porgyn kniha propuštění'!J:J)+SUMIF('porgyn kniha příjmů'!K:K,List4!A30,'porgyn kniha příjmů'!J:J)</f>
        <v>1</v>
      </c>
      <c r="D30" s="11">
        <f t="shared" si="0"/>
        <v>0</v>
      </c>
    </row>
    <row r="31" spans="1:4" x14ac:dyDescent="0.25">
      <c r="A31" s="8" t="s">
        <v>1595</v>
      </c>
      <c r="B31" s="4">
        <v>2</v>
      </c>
      <c r="C31" s="11">
        <f>SUMIF('porgyn kniha propuštění'!L:L,List4!A31,'porgyn kniha propuštění'!J:J)+SUMIF('porgyn kniha příjmů'!K:K,List4!A31,'porgyn kniha příjmů'!J:J)</f>
        <v>2</v>
      </c>
      <c r="D31" s="11">
        <f t="shared" si="0"/>
        <v>0</v>
      </c>
    </row>
    <row r="32" spans="1:4" x14ac:dyDescent="0.25">
      <c r="A32" s="8" t="s">
        <v>1596</v>
      </c>
      <c r="B32" s="4">
        <v>22</v>
      </c>
      <c r="C32" s="11">
        <f>SUMIF('porgyn kniha propuštění'!L:L,List4!A32,'porgyn kniha propuštění'!J:J)+SUMIF('porgyn kniha příjmů'!K:K,List4!A32,'porgyn kniha příjmů'!J:J)</f>
        <v>22</v>
      </c>
      <c r="D32" s="11">
        <f t="shared" si="0"/>
        <v>0</v>
      </c>
    </row>
    <row r="33" spans="1:4" x14ac:dyDescent="0.25">
      <c r="A33" s="8" t="s">
        <v>1597</v>
      </c>
      <c r="B33" s="4">
        <v>1</v>
      </c>
      <c r="C33" s="11">
        <f>SUMIF('porgyn kniha propuštění'!L:L,List4!A33,'porgyn kniha propuštění'!J:J)+SUMIF('porgyn kniha příjmů'!K:K,List4!A33,'porgyn kniha příjmů'!J:J)</f>
        <v>1</v>
      </c>
      <c r="D33" s="11">
        <f t="shared" si="0"/>
        <v>0</v>
      </c>
    </row>
    <row r="34" spans="1:4" x14ac:dyDescent="0.25">
      <c r="A34" s="8" t="s">
        <v>1598</v>
      </c>
      <c r="B34" s="4">
        <v>3</v>
      </c>
      <c r="C34" s="11">
        <f>SUMIF('porgyn kniha propuštění'!L:L,List4!A34,'porgyn kniha propuštění'!J:J)+SUMIF('porgyn kniha příjmů'!K:K,List4!A34,'porgyn kniha příjmů'!J:J)</f>
        <v>3</v>
      </c>
      <c r="D34" s="11">
        <f t="shared" si="0"/>
        <v>0</v>
      </c>
    </row>
    <row r="35" spans="1:4" x14ac:dyDescent="0.25">
      <c r="A35" s="8" t="s">
        <v>1599</v>
      </c>
      <c r="B35" s="4">
        <v>3</v>
      </c>
      <c r="C35" s="11">
        <f>SUMIF('porgyn kniha propuštění'!L:L,List4!A35,'porgyn kniha propuštění'!J:J)+SUMIF('porgyn kniha příjmů'!K:K,List4!A35,'porgyn kniha příjmů'!J:J)</f>
        <v>3</v>
      </c>
      <c r="D35" s="11">
        <f t="shared" si="0"/>
        <v>0</v>
      </c>
    </row>
    <row r="36" spans="1:4" x14ac:dyDescent="0.25">
      <c r="A36" s="8" t="s">
        <v>1600</v>
      </c>
      <c r="B36" s="4">
        <v>20</v>
      </c>
      <c r="C36" s="11">
        <f>SUMIF('porgyn kniha propuštění'!L:L,List4!A36,'porgyn kniha propuštění'!J:J)+SUMIF('porgyn kniha příjmů'!K:K,List4!A36,'porgyn kniha příjmů'!J:J)</f>
        <v>20</v>
      </c>
      <c r="D36" s="11">
        <f t="shared" si="0"/>
        <v>0</v>
      </c>
    </row>
    <row r="37" spans="1:4" x14ac:dyDescent="0.25">
      <c r="A37" s="8" t="s">
        <v>1601</v>
      </c>
      <c r="B37" s="4">
        <v>1</v>
      </c>
      <c r="C37" s="11">
        <f>SUMIF('porgyn kniha propuštění'!L:L,List4!A37,'porgyn kniha propuštění'!J:J)+SUMIF('porgyn kniha příjmů'!K:K,List4!A37,'porgyn kniha příjmů'!J:J)</f>
        <v>1</v>
      </c>
      <c r="D37" s="11">
        <f t="shared" si="0"/>
        <v>0</v>
      </c>
    </row>
    <row r="38" spans="1:4" x14ac:dyDescent="0.25">
      <c r="A38" s="8" t="s">
        <v>1602</v>
      </c>
      <c r="B38" s="4">
        <v>3</v>
      </c>
      <c r="C38" s="11">
        <f>SUMIF('porgyn kniha propuštění'!L:L,List4!A38,'porgyn kniha propuštění'!J:J)+SUMIF('porgyn kniha příjmů'!K:K,List4!A38,'porgyn kniha příjmů'!J:J)</f>
        <v>3</v>
      </c>
      <c r="D38" s="11">
        <f t="shared" si="0"/>
        <v>0</v>
      </c>
    </row>
    <row r="39" spans="1:4" x14ac:dyDescent="0.25">
      <c r="A39" s="8" t="s">
        <v>1603</v>
      </c>
      <c r="B39" s="4">
        <v>2</v>
      </c>
      <c r="C39" s="11">
        <f>SUMIF('porgyn kniha propuštění'!L:L,List4!A39,'porgyn kniha propuštění'!J:J)+SUMIF('porgyn kniha příjmů'!K:K,List4!A39,'porgyn kniha příjmů'!J:J)</f>
        <v>2</v>
      </c>
      <c r="D39" s="11">
        <f t="shared" si="0"/>
        <v>0</v>
      </c>
    </row>
    <row r="40" spans="1:4" x14ac:dyDescent="0.25">
      <c r="A40" s="8" t="s">
        <v>1604</v>
      </c>
      <c r="B40" s="4">
        <v>1</v>
      </c>
      <c r="C40" s="11">
        <f>SUMIF('porgyn kniha propuštění'!L:L,List4!A40,'porgyn kniha propuštění'!J:J)+SUMIF('porgyn kniha příjmů'!K:K,List4!A40,'porgyn kniha příjmů'!J:J)</f>
        <v>1</v>
      </c>
      <c r="D40" s="11">
        <f t="shared" si="0"/>
        <v>0</v>
      </c>
    </row>
    <row r="41" spans="1:4" x14ac:dyDescent="0.25">
      <c r="A41" s="8" t="s">
        <v>1605</v>
      </c>
      <c r="B41" s="4">
        <v>3</v>
      </c>
      <c r="C41" s="11">
        <f>SUMIF('porgyn kniha propuštění'!L:L,List4!A41,'porgyn kniha propuštění'!J:J)+SUMIF('porgyn kniha příjmů'!K:K,List4!A41,'porgyn kniha příjmů'!J:J)</f>
        <v>3</v>
      </c>
      <c r="D41" s="11">
        <f t="shared" si="0"/>
        <v>0</v>
      </c>
    </row>
    <row r="42" spans="1:4" x14ac:dyDescent="0.25">
      <c r="A42" s="8" t="s">
        <v>1606</v>
      </c>
      <c r="B42" s="4">
        <v>3</v>
      </c>
      <c r="C42" s="11">
        <f>SUMIF('porgyn kniha propuštění'!L:L,List4!A42,'porgyn kniha propuštění'!J:J)+SUMIF('porgyn kniha příjmů'!K:K,List4!A42,'porgyn kniha příjmů'!J:J)</f>
        <v>3</v>
      </c>
      <c r="D42" s="11">
        <f t="shared" si="0"/>
        <v>0</v>
      </c>
    </row>
    <row r="43" spans="1:4" x14ac:dyDescent="0.25">
      <c r="A43" s="8" t="s">
        <v>1607</v>
      </c>
      <c r="B43" s="4">
        <v>1</v>
      </c>
      <c r="C43" s="11">
        <f>SUMIF('porgyn kniha propuštění'!L:L,List4!A43,'porgyn kniha propuštění'!J:J)+SUMIF('porgyn kniha příjmů'!K:K,List4!A43,'porgyn kniha příjmů'!J:J)</f>
        <v>1</v>
      </c>
      <c r="D43" s="11">
        <f t="shared" si="0"/>
        <v>0</v>
      </c>
    </row>
    <row r="44" spans="1:4" x14ac:dyDescent="0.25">
      <c r="A44" s="8" t="s">
        <v>1608</v>
      </c>
      <c r="B44" s="4">
        <v>2</v>
      </c>
      <c r="C44" s="11">
        <f>SUMIF('porgyn kniha propuštění'!L:L,List4!A44,'porgyn kniha propuštění'!J:J)+SUMIF('porgyn kniha příjmů'!K:K,List4!A44,'porgyn kniha příjmů'!J:J)</f>
        <v>2</v>
      </c>
      <c r="D44" s="11">
        <f t="shared" si="0"/>
        <v>0</v>
      </c>
    </row>
    <row r="45" spans="1:4" x14ac:dyDescent="0.25">
      <c r="A45" s="8" t="s">
        <v>1609</v>
      </c>
      <c r="B45" s="4">
        <v>2</v>
      </c>
      <c r="C45" s="11">
        <f>SUMIF('porgyn kniha propuštění'!L:L,List4!A45,'porgyn kniha propuštění'!J:J)+SUMIF('porgyn kniha příjmů'!K:K,List4!A45,'porgyn kniha příjmů'!J:J)</f>
        <v>2</v>
      </c>
      <c r="D45" s="11">
        <f t="shared" si="0"/>
        <v>0</v>
      </c>
    </row>
    <row r="46" spans="1:4" x14ac:dyDescent="0.25">
      <c r="A46" s="8" t="s">
        <v>1610</v>
      </c>
      <c r="B46" s="4">
        <v>4</v>
      </c>
      <c r="C46" s="11">
        <f>SUMIF('porgyn kniha propuštění'!L:L,List4!A46,'porgyn kniha propuštění'!J:J)+SUMIF('porgyn kniha příjmů'!K:K,List4!A46,'porgyn kniha příjmů'!J:J)</f>
        <v>4</v>
      </c>
      <c r="D46" s="11">
        <f t="shared" si="0"/>
        <v>0</v>
      </c>
    </row>
    <row r="47" spans="1:4" x14ac:dyDescent="0.25">
      <c r="A47" s="8" t="s">
        <v>1611</v>
      </c>
      <c r="B47" s="4">
        <v>3</v>
      </c>
      <c r="C47" s="11">
        <f>SUMIF('porgyn kniha propuštění'!L:L,List4!A47,'porgyn kniha propuštění'!J:J)+SUMIF('porgyn kniha příjmů'!K:K,List4!A47,'porgyn kniha příjmů'!J:J)</f>
        <v>3</v>
      </c>
      <c r="D47" s="11">
        <f t="shared" si="0"/>
        <v>0</v>
      </c>
    </row>
    <row r="48" spans="1:4" x14ac:dyDescent="0.25">
      <c r="A48" s="8" t="s">
        <v>1612</v>
      </c>
      <c r="B48" s="4">
        <v>4</v>
      </c>
      <c r="C48" s="11">
        <f>SUMIF('porgyn kniha propuštění'!L:L,List4!A48,'porgyn kniha propuštění'!J:J)+SUMIF('porgyn kniha příjmů'!K:K,List4!A48,'porgyn kniha příjmů'!J:J)</f>
        <v>4</v>
      </c>
      <c r="D48" s="11">
        <f t="shared" si="0"/>
        <v>0</v>
      </c>
    </row>
    <row r="49" spans="1:4" x14ac:dyDescent="0.25">
      <c r="A49" s="8" t="s">
        <v>1613</v>
      </c>
      <c r="B49" s="4">
        <v>4</v>
      </c>
      <c r="C49" s="11">
        <f>SUMIF('porgyn kniha propuštění'!L:L,List4!A49,'porgyn kniha propuštění'!J:J)+SUMIF('porgyn kniha příjmů'!K:K,List4!A49,'porgyn kniha příjmů'!J:J)</f>
        <v>4</v>
      </c>
      <c r="D49" s="11">
        <f t="shared" si="0"/>
        <v>0</v>
      </c>
    </row>
    <row r="50" spans="1:4" x14ac:dyDescent="0.25">
      <c r="A50" s="8" t="s">
        <v>1614</v>
      </c>
      <c r="B50" s="4">
        <v>2</v>
      </c>
      <c r="C50" s="11">
        <f>SUMIF('porgyn kniha propuštění'!L:L,List4!A50,'porgyn kniha propuštění'!J:J)+SUMIF('porgyn kniha příjmů'!K:K,List4!A50,'porgyn kniha příjmů'!J:J)</f>
        <v>2</v>
      </c>
      <c r="D50" s="11">
        <f t="shared" si="0"/>
        <v>0</v>
      </c>
    </row>
    <row r="51" spans="1:4" x14ac:dyDescent="0.25">
      <c r="A51" s="8" t="s">
        <v>1615</v>
      </c>
      <c r="B51" s="4">
        <v>1</v>
      </c>
      <c r="C51" s="11">
        <f>SUMIF('porgyn kniha propuštění'!L:L,List4!A51,'porgyn kniha propuštění'!J:J)+SUMIF('porgyn kniha příjmů'!K:K,List4!A51,'porgyn kniha příjmů'!J:J)</f>
        <v>1</v>
      </c>
      <c r="D51" s="11">
        <f t="shared" si="0"/>
        <v>0</v>
      </c>
    </row>
    <row r="52" spans="1:4" x14ac:dyDescent="0.25">
      <c r="A52" s="8" t="s">
        <v>1616</v>
      </c>
      <c r="B52" s="4">
        <v>1</v>
      </c>
      <c r="C52" s="11">
        <f>SUMIF('porgyn kniha propuštění'!L:L,List4!A52,'porgyn kniha propuštění'!J:J)+SUMIF('porgyn kniha příjmů'!K:K,List4!A52,'porgyn kniha příjmů'!J:J)</f>
        <v>1</v>
      </c>
      <c r="D52" s="11">
        <f t="shared" si="0"/>
        <v>0</v>
      </c>
    </row>
    <row r="53" spans="1:4" x14ac:dyDescent="0.25">
      <c r="A53" s="8" t="s">
        <v>1617</v>
      </c>
      <c r="B53" s="4">
        <v>4</v>
      </c>
      <c r="C53" s="11">
        <f>SUMIF('porgyn kniha propuštění'!L:L,List4!A53,'porgyn kniha propuštění'!J:J)+SUMIF('porgyn kniha příjmů'!K:K,List4!A53,'porgyn kniha příjmů'!J:J)</f>
        <v>4</v>
      </c>
      <c r="D53" s="11">
        <f t="shared" si="0"/>
        <v>0</v>
      </c>
    </row>
    <row r="54" spans="1:4" x14ac:dyDescent="0.25">
      <c r="A54" s="8" t="s">
        <v>1618</v>
      </c>
      <c r="B54" s="4">
        <v>1</v>
      </c>
      <c r="C54" s="11">
        <f>SUMIF('porgyn kniha propuštění'!L:L,List4!A54,'porgyn kniha propuštění'!J:J)+SUMIF('porgyn kniha příjmů'!K:K,List4!A54,'porgyn kniha příjmů'!J:J)</f>
        <v>1</v>
      </c>
      <c r="D54" s="11">
        <f t="shared" si="0"/>
        <v>0</v>
      </c>
    </row>
    <row r="55" spans="1:4" x14ac:dyDescent="0.25">
      <c r="A55" s="8" t="s">
        <v>1619</v>
      </c>
      <c r="B55" s="4">
        <v>17</v>
      </c>
      <c r="C55" s="11">
        <f>SUMIF('porgyn kniha propuštění'!L:L,List4!A55,'porgyn kniha propuštění'!J:J)+SUMIF('porgyn kniha příjmů'!K:K,List4!A55,'porgyn kniha příjmů'!J:J)</f>
        <v>17</v>
      </c>
      <c r="D55" s="11">
        <f t="shared" si="0"/>
        <v>0</v>
      </c>
    </row>
    <row r="56" spans="1:4" x14ac:dyDescent="0.25">
      <c r="A56" s="8" t="s">
        <v>1620</v>
      </c>
      <c r="B56" s="4">
        <v>8</v>
      </c>
      <c r="C56" s="11">
        <f>SUMIF('porgyn kniha propuštění'!L:L,List4!A56,'porgyn kniha propuštění'!J:J)+SUMIF('porgyn kniha příjmů'!K:K,List4!A56,'porgyn kniha příjmů'!J:J)</f>
        <v>8</v>
      </c>
      <c r="D56" s="11">
        <f t="shared" si="0"/>
        <v>0</v>
      </c>
    </row>
    <row r="57" spans="1:4" x14ac:dyDescent="0.25">
      <c r="A57" s="8" t="s">
        <v>1621</v>
      </c>
      <c r="B57" s="4">
        <v>5</v>
      </c>
      <c r="C57" s="11">
        <f>SUMIF('porgyn kniha propuštění'!L:L,List4!A57,'porgyn kniha propuštění'!J:J)+SUMIF('porgyn kniha příjmů'!K:K,List4!A57,'porgyn kniha příjmů'!J:J)</f>
        <v>5</v>
      </c>
      <c r="D57" s="11">
        <f t="shared" si="0"/>
        <v>0</v>
      </c>
    </row>
    <row r="58" spans="1:4" x14ac:dyDescent="0.25">
      <c r="A58" s="8" t="s">
        <v>1622</v>
      </c>
      <c r="B58" s="4">
        <v>4</v>
      </c>
      <c r="C58" s="11">
        <f>SUMIF('porgyn kniha propuštění'!L:L,List4!A58,'porgyn kniha propuštění'!J:J)+SUMIF('porgyn kniha příjmů'!K:K,List4!A58,'porgyn kniha příjmů'!J:J)</f>
        <v>4</v>
      </c>
      <c r="D58" s="11">
        <f t="shared" si="0"/>
        <v>0</v>
      </c>
    </row>
    <row r="59" spans="1:4" x14ac:dyDescent="0.25">
      <c r="A59" s="8" t="s">
        <v>1623</v>
      </c>
      <c r="B59" s="4">
        <v>4</v>
      </c>
      <c r="C59" s="11">
        <f>SUMIF('porgyn kniha propuštění'!L:L,List4!A59,'porgyn kniha propuštění'!J:J)+SUMIF('porgyn kniha příjmů'!K:K,List4!A59,'porgyn kniha příjmů'!J:J)</f>
        <v>4</v>
      </c>
      <c r="D59" s="11">
        <f t="shared" si="0"/>
        <v>0</v>
      </c>
    </row>
    <row r="60" spans="1:4" x14ac:dyDescent="0.25">
      <c r="A60" s="8" t="s">
        <v>1624</v>
      </c>
      <c r="B60" s="4">
        <v>1</v>
      </c>
      <c r="C60" s="11">
        <f>SUMIF('porgyn kniha propuštění'!L:L,List4!A60,'porgyn kniha propuštění'!J:J)+SUMIF('porgyn kniha příjmů'!K:K,List4!A60,'porgyn kniha příjmů'!J:J)</f>
        <v>1</v>
      </c>
      <c r="D60" s="11">
        <f t="shared" si="0"/>
        <v>0</v>
      </c>
    </row>
    <row r="61" spans="1:4" x14ac:dyDescent="0.25">
      <c r="A61" s="8" t="s">
        <v>1625</v>
      </c>
      <c r="B61" s="4">
        <v>5</v>
      </c>
      <c r="C61" s="11">
        <f>SUMIF('porgyn kniha propuštění'!L:L,List4!A61,'porgyn kniha propuštění'!J:J)+SUMIF('porgyn kniha příjmů'!K:K,List4!A61,'porgyn kniha příjmů'!J:J)</f>
        <v>5</v>
      </c>
      <c r="D61" s="11">
        <f t="shared" si="0"/>
        <v>0</v>
      </c>
    </row>
    <row r="62" spans="1:4" x14ac:dyDescent="0.25">
      <c r="A62" s="8" t="s">
        <v>1626</v>
      </c>
      <c r="B62" s="4">
        <v>7</v>
      </c>
      <c r="C62" s="11">
        <f>SUMIF('porgyn kniha propuštění'!L:L,List4!A62,'porgyn kniha propuštění'!J:J)+SUMIF('porgyn kniha příjmů'!K:K,List4!A62,'porgyn kniha příjmů'!J:J)</f>
        <v>7</v>
      </c>
      <c r="D62" s="11">
        <f t="shared" si="0"/>
        <v>0</v>
      </c>
    </row>
    <row r="63" spans="1:4" x14ac:dyDescent="0.25">
      <c r="A63" s="8" t="s">
        <v>1627</v>
      </c>
      <c r="B63" s="4">
        <v>4</v>
      </c>
      <c r="C63" s="11">
        <f>SUMIF('porgyn kniha propuštění'!L:L,List4!A63,'porgyn kniha propuštění'!J:J)+SUMIF('porgyn kniha příjmů'!K:K,List4!A63,'porgyn kniha příjmů'!J:J)</f>
        <v>4</v>
      </c>
      <c r="D63" s="11">
        <f t="shared" si="0"/>
        <v>0</v>
      </c>
    </row>
    <row r="64" spans="1:4" x14ac:dyDescent="0.25">
      <c r="A64" s="8" t="s">
        <v>1628</v>
      </c>
      <c r="B64" s="4">
        <v>1</v>
      </c>
      <c r="C64" s="11">
        <f>SUMIF('porgyn kniha propuštění'!L:L,List4!A64,'porgyn kniha propuštění'!J:J)+SUMIF('porgyn kniha příjmů'!K:K,List4!A64,'porgyn kniha příjmů'!J:J)</f>
        <v>1</v>
      </c>
      <c r="D64" s="11">
        <f t="shared" si="0"/>
        <v>0</v>
      </c>
    </row>
    <row r="65" spans="1:4" x14ac:dyDescent="0.25">
      <c r="A65" s="8" t="s">
        <v>1629</v>
      </c>
      <c r="B65" s="4">
        <v>3</v>
      </c>
      <c r="C65" s="11">
        <f>SUMIF('porgyn kniha propuštění'!L:L,List4!A65,'porgyn kniha propuštění'!J:J)+SUMIF('porgyn kniha příjmů'!K:K,List4!A65,'porgyn kniha příjmů'!J:J)</f>
        <v>3</v>
      </c>
      <c r="D65" s="11">
        <f t="shared" si="0"/>
        <v>0</v>
      </c>
    </row>
    <row r="66" spans="1:4" x14ac:dyDescent="0.25">
      <c r="A66" s="8" t="s">
        <v>1630</v>
      </c>
      <c r="B66" s="4">
        <v>1</v>
      </c>
      <c r="C66" s="11">
        <f>SUMIF('porgyn kniha propuštění'!L:L,List4!A66,'porgyn kniha propuštění'!J:J)+SUMIF('porgyn kniha příjmů'!K:K,List4!A66,'porgyn kniha příjmů'!J:J)</f>
        <v>1</v>
      </c>
      <c r="D66" s="11">
        <f t="shared" si="0"/>
        <v>0</v>
      </c>
    </row>
    <row r="67" spans="1:4" x14ac:dyDescent="0.25">
      <c r="A67" s="8" t="s">
        <v>1631</v>
      </c>
      <c r="B67" s="4">
        <v>5</v>
      </c>
      <c r="C67" s="11">
        <f>SUMIF('porgyn kniha propuštění'!L:L,List4!A67,'porgyn kniha propuštění'!J:J)+SUMIF('porgyn kniha příjmů'!K:K,List4!A67,'porgyn kniha příjmů'!J:J)</f>
        <v>5</v>
      </c>
      <c r="D67" s="11">
        <f t="shared" ref="D67:D130" si="1">B67-C67</f>
        <v>0</v>
      </c>
    </row>
    <row r="68" spans="1:4" x14ac:dyDescent="0.25">
      <c r="A68" s="8" t="s">
        <v>1632</v>
      </c>
      <c r="B68" s="4">
        <v>6</v>
      </c>
      <c r="C68" s="11">
        <f>SUMIF('porgyn kniha propuštění'!L:L,List4!A68,'porgyn kniha propuštění'!J:J)+SUMIF('porgyn kniha příjmů'!K:K,List4!A68,'porgyn kniha příjmů'!J:J)</f>
        <v>6</v>
      </c>
      <c r="D68" s="11">
        <f t="shared" si="1"/>
        <v>0</v>
      </c>
    </row>
    <row r="69" spans="1:4" x14ac:dyDescent="0.25">
      <c r="A69" s="8" t="s">
        <v>1633</v>
      </c>
      <c r="B69" s="4">
        <v>1</v>
      </c>
      <c r="C69" s="11">
        <f>SUMIF('porgyn kniha propuštění'!L:L,List4!A69,'porgyn kniha propuštění'!J:J)+SUMIF('porgyn kniha příjmů'!K:K,List4!A69,'porgyn kniha příjmů'!J:J)</f>
        <v>1</v>
      </c>
      <c r="D69" s="11">
        <f t="shared" si="1"/>
        <v>0</v>
      </c>
    </row>
    <row r="70" spans="1:4" x14ac:dyDescent="0.25">
      <c r="A70" s="8" t="s">
        <v>1634</v>
      </c>
      <c r="B70" s="4">
        <v>1</v>
      </c>
      <c r="C70" s="11">
        <f>SUMIF('porgyn kniha propuštění'!L:L,List4!A70,'porgyn kniha propuštění'!J:J)+SUMIF('porgyn kniha příjmů'!K:K,List4!A70,'porgyn kniha příjmů'!J:J)</f>
        <v>1</v>
      </c>
      <c r="D70" s="11">
        <f t="shared" si="1"/>
        <v>0</v>
      </c>
    </row>
    <row r="71" spans="1:4" x14ac:dyDescent="0.25">
      <c r="A71" s="8" t="s">
        <v>1635</v>
      </c>
      <c r="B71" s="4">
        <v>3</v>
      </c>
      <c r="C71" s="11">
        <f>SUMIF('porgyn kniha propuštění'!L:L,List4!A71,'porgyn kniha propuštění'!J:J)+SUMIF('porgyn kniha příjmů'!K:K,List4!A71,'porgyn kniha příjmů'!J:J)</f>
        <v>3</v>
      </c>
      <c r="D71" s="11">
        <f t="shared" si="1"/>
        <v>0</v>
      </c>
    </row>
    <row r="72" spans="1:4" x14ac:dyDescent="0.25">
      <c r="A72" s="8" t="s">
        <v>1636</v>
      </c>
      <c r="B72" s="4">
        <v>1</v>
      </c>
      <c r="C72" s="11">
        <f>SUMIF('porgyn kniha propuštění'!L:L,List4!A72,'porgyn kniha propuštění'!J:J)+SUMIF('porgyn kniha příjmů'!K:K,List4!A72,'porgyn kniha příjmů'!J:J)</f>
        <v>1</v>
      </c>
      <c r="D72" s="11">
        <f t="shared" si="1"/>
        <v>0</v>
      </c>
    </row>
    <row r="73" spans="1:4" x14ac:dyDescent="0.25">
      <c r="A73" s="8" t="s">
        <v>1637</v>
      </c>
      <c r="B73" s="4">
        <v>2</v>
      </c>
      <c r="C73" s="11">
        <f>SUMIF('porgyn kniha propuštění'!L:L,List4!A73,'porgyn kniha propuštění'!J:J)+SUMIF('porgyn kniha příjmů'!K:K,List4!A73,'porgyn kniha příjmů'!J:J)</f>
        <v>2</v>
      </c>
      <c r="D73" s="11">
        <f t="shared" si="1"/>
        <v>0</v>
      </c>
    </row>
    <row r="74" spans="1:4" x14ac:dyDescent="0.25">
      <c r="A74" s="8" t="s">
        <v>1638</v>
      </c>
      <c r="B74" s="4">
        <v>8</v>
      </c>
      <c r="C74" s="11">
        <f>SUMIF('porgyn kniha propuštění'!L:L,List4!A74,'porgyn kniha propuštění'!J:J)+SUMIF('porgyn kniha příjmů'!K:K,List4!A74,'porgyn kniha příjmů'!J:J)</f>
        <v>8</v>
      </c>
      <c r="D74" s="11">
        <f t="shared" si="1"/>
        <v>0</v>
      </c>
    </row>
    <row r="75" spans="1:4" x14ac:dyDescent="0.25">
      <c r="A75" s="8" t="s">
        <v>1639</v>
      </c>
      <c r="B75" s="4">
        <v>3</v>
      </c>
      <c r="C75" s="11">
        <f>SUMIF('porgyn kniha propuštění'!L:L,List4!A75,'porgyn kniha propuštění'!J:J)+SUMIF('porgyn kniha příjmů'!K:K,List4!A75,'porgyn kniha příjmů'!J:J)</f>
        <v>3</v>
      </c>
      <c r="D75" s="11">
        <f t="shared" si="1"/>
        <v>0</v>
      </c>
    </row>
    <row r="76" spans="1:4" x14ac:dyDescent="0.25">
      <c r="A76" s="8" t="s">
        <v>1640</v>
      </c>
      <c r="B76" s="4">
        <v>1</v>
      </c>
      <c r="C76" s="11">
        <f>SUMIF('porgyn kniha propuštění'!L:L,List4!A76,'porgyn kniha propuštění'!J:J)+SUMIF('porgyn kniha příjmů'!K:K,List4!A76,'porgyn kniha příjmů'!J:J)</f>
        <v>1</v>
      </c>
      <c r="D76" s="11">
        <f t="shared" si="1"/>
        <v>0</v>
      </c>
    </row>
    <row r="77" spans="1:4" x14ac:dyDescent="0.25">
      <c r="A77" s="8" t="s">
        <v>1641</v>
      </c>
      <c r="B77" s="4">
        <v>4</v>
      </c>
      <c r="C77" s="11">
        <f>SUMIF('porgyn kniha propuštění'!L:L,List4!A77,'porgyn kniha propuštění'!J:J)+SUMIF('porgyn kniha příjmů'!K:K,List4!A77,'porgyn kniha příjmů'!J:J)</f>
        <v>4</v>
      </c>
      <c r="D77" s="11">
        <f t="shared" si="1"/>
        <v>0</v>
      </c>
    </row>
    <row r="78" spans="1:4" x14ac:dyDescent="0.25">
      <c r="A78" s="8" t="s">
        <v>1642</v>
      </c>
      <c r="B78" s="4">
        <v>2</v>
      </c>
      <c r="C78" s="11">
        <f>SUMIF('porgyn kniha propuštění'!L:L,List4!A78,'porgyn kniha propuštění'!J:J)+SUMIF('porgyn kniha příjmů'!K:K,List4!A78,'porgyn kniha příjmů'!J:J)</f>
        <v>2</v>
      </c>
      <c r="D78" s="11">
        <f t="shared" si="1"/>
        <v>0</v>
      </c>
    </row>
    <row r="79" spans="1:4" x14ac:dyDescent="0.25">
      <c r="A79" s="8" t="s">
        <v>1643</v>
      </c>
      <c r="B79" s="4">
        <v>4</v>
      </c>
      <c r="C79" s="11">
        <f>SUMIF('porgyn kniha propuštění'!L:L,List4!A79,'porgyn kniha propuštění'!J:J)+SUMIF('porgyn kniha příjmů'!K:K,List4!A79,'porgyn kniha příjmů'!J:J)</f>
        <v>4</v>
      </c>
      <c r="D79" s="11">
        <f t="shared" si="1"/>
        <v>0</v>
      </c>
    </row>
    <row r="80" spans="1:4" x14ac:dyDescent="0.25">
      <c r="A80" s="8" t="s">
        <v>1644</v>
      </c>
      <c r="B80" s="4">
        <v>4</v>
      </c>
      <c r="C80" s="11">
        <f>SUMIF('porgyn kniha propuštění'!L:L,List4!A80,'porgyn kniha propuštění'!J:J)+SUMIF('porgyn kniha příjmů'!K:K,List4!A80,'porgyn kniha příjmů'!J:J)</f>
        <v>4</v>
      </c>
      <c r="D80" s="11">
        <f t="shared" si="1"/>
        <v>0</v>
      </c>
    </row>
    <row r="81" spans="1:4" x14ac:dyDescent="0.25">
      <c r="A81" s="8" t="s">
        <v>1645</v>
      </c>
      <c r="B81" s="4">
        <v>6</v>
      </c>
      <c r="C81" s="11">
        <f>SUMIF('porgyn kniha propuštění'!L:L,List4!A81,'porgyn kniha propuštění'!J:J)+SUMIF('porgyn kniha příjmů'!K:K,List4!A81,'porgyn kniha příjmů'!J:J)</f>
        <v>6</v>
      </c>
      <c r="D81" s="11">
        <f t="shared" si="1"/>
        <v>0</v>
      </c>
    </row>
    <row r="82" spans="1:4" x14ac:dyDescent="0.25">
      <c r="A82" s="8" t="s">
        <v>1646</v>
      </c>
      <c r="B82" s="4">
        <v>1</v>
      </c>
      <c r="C82" s="11">
        <f>SUMIF('porgyn kniha propuštění'!L:L,List4!A82,'porgyn kniha propuštění'!J:J)+SUMIF('porgyn kniha příjmů'!K:K,List4!A82,'porgyn kniha příjmů'!J:J)</f>
        <v>1</v>
      </c>
      <c r="D82" s="11">
        <f t="shared" si="1"/>
        <v>0</v>
      </c>
    </row>
    <row r="83" spans="1:4" x14ac:dyDescent="0.25">
      <c r="A83" s="8" t="s">
        <v>1647</v>
      </c>
      <c r="B83" s="4">
        <v>10</v>
      </c>
      <c r="C83" s="11">
        <f>SUMIF('porgyn kniha propuštění'!L:L,List4!A83,'porgyn kniha propuštění'!J:J)+SUMIF('porgyn kniha příjmů'!K:K,List4!A83,'porgyn kniha příjmů'!J:J)</f>
        <v>10</v>
      </c>
      <c r="D83" s="11">
        <f t="shared" si="1"/>
        <v>0</v>
      </c>
    </row>
    <row r="84" spans="1:4" x14ac:dyDescent="0.25">
      <c r="A84" s="8" t="s">
        <v>1648</v>
      </c>
      <c r="B84" s="4">
        <v>5</v>
      </c>
      <c r="C84" s="11">
        <f>SUMIF('porgyn kniha propuštění'!L:L,List4!A84,'porgyn kniha propuštění'!J:J)+SUMIF('porgyn kniha příjmů'!K:K,List4!A84,'porgyn kniha příjmů'!J:J)</f>
        <v>5</v>
      </c>
      <c r="D84" s="11">
        <f t="shared" si="1"/>
        <v>0</v>
      </c>
    </row>
    <row r="85" spans="1:4" x14ac:dyDescent="0.25">
      <c r="A85" s="8" t="s">
        <v>1649</v>
      </c>
      <c r="B85" s="4">
        <v>3</v>
      </c>
      <c r="C85" s="11">
        <f>SUMIF('porgyn kniha propuštění'!L:L,List4!A85,'porgyn kniha propuštění'!J:J)+SUMIF('porgyn kniha příjmů'!K:K,List4!A85,'porgyn kniha příjmů'!J:J)</f>
        <v>3</v>
      </c>
      <c r="D85" s="11">
        <f t="shared" si="1"/>
        <v>0</v>
      </c>
    </row>
    <row r="86" spans="1:4" x14ac:dyDescent="0.25">
      <c r="A86" s="8" t="s">
        <v>1650</v>
      </c>
      <c r="B86" s="4">
        <v>1</v>
      </c>
      <c r="C86" s="11">
        <f>SUMIF('porgyn kniha propuštění'!L:L,List4!A86,'porgyn kniha propuštění'!J:J)+SUMIF('porgyn kniha příjmů'!K:K,List4!A86,'porgyn kniha příjmů'!J:J)</f>
        <v>1</v>
      </c>
      <c r="D86" s="11">
        <f t="shared" si="1"/>
        <v>0</v>
      </c>
    </row>
    <row r="87" spans="1:4" x14ac:dyDescent="0.25">
      <c r="A87" s="8" t="s">
        <v>1651</v>
      </c>
      <c r="B87" s="4">
        <v>1</v>
      </c>
      <c r="C87" s="11">
        <f>SUMIF('porgyn kniha propuštění'!L:L,List4!A87,'porgyn kniha propuštění'!J:J)+SUMIF('porgyn kniha příjmů'!K:K,List4!A87,'porgyn kniha příjmů'!J:J)</f>
        <v>1</v>
      </c>
      <c r="D87" s="11">
        <f t="shared" si="1"/>
        <v>0</v>
      </c>
    </row>
    <row r="88" spans="1:4" x14ac:dyDescent="0.25">
      <c r="A88" s="8" t="s">
        <v>1652</v>
      </c>
      <c r="B88" s="4">
        <v>3</v>
      </c>
      <c r="C88" s="11">
        <f>SUMIF('porgyn kniha propuštění'!L:L,List4!A88,'porgyn kniha propuštění'!J:J)+SUMIF('porgyn kniha příjmů'!K:K,List4!A88,'porgyn kniha příjmů'!J:J)</f>
        <v>3</v>
      </c>
      <c r="D88" s="11">
        <f t="shared" si="1"/>
        <v>0</v>
      </c>
    </row>
    <row r="89" spans="1:4" x14ac:dyDescent="0.25">
      <c r="A89" s="8" t="s">
        <v>1653</v>
      </c>
      <c r="B89" s="4">
        <v>9</v>
      </c>
      <c r="C89" s="11">
        <f>SUMIF('porgyn kniha propuštění'!L:L,List4!A89,'porgyn kniha propuštění'!J:J)+SUMIF('porgyn kniha příjmů'!K:K,List4!A89,'porgyn kniha příjmů'!J:J)</f>
        <v>9</v>
      </c>
      <c r="D89" s="11">
        <f t="shared" si="1"/>
        <v>0</v>
      </c>
    </row>
    <row r="90" spans="1:4" x14ac:dyDescent="0.25">
      <c r="A90" s="8" t="s">
        <v>1654</v>
      </c>
      <c r="B90" s="4">
        <v>1</v>
      </c>
      <c r="C90" s="11">
        <f>SUMIF('porgyn kniha propuštění'!L:L,List4!A90,'porgyn kniha propuštění'!J:J)+SUMIF('porgyn kniha příjmů'!K:K,List4!A90,'porgyn kniha příjmů'!J:J)</f>
        <v>1</v>
      </c>
      <c r="D90" s="11">
        <f t="shared" si="1"/>
        <v>0</v>
      </c>
    </row>
    <row r="91" spans="1:4" x14ac:dyDescent="0.25">
      <c r="A91" s="8" t="s">
        <v>1655</v>
      </c>
      <c r="B91" s="4">
        <v>1</v>
      </c>
      <c r="C91" s="11">
        <f>SUMIF('porgyn kniha propuštění'!L:L,List4!A91,'porgyn kniha propuštění'!J:J)+SUMIF('porgyn kniha příjmů'!K:K,List4!A91,'porgyn kniha příjmů'!J:J)</f>
        <v>1</v>
      </c>
      <c r="D91" s="11">
        <f t="shared" si="1"/>
        <v>0</v>
      </c>
    </row>
    <row r="92" spans="1:4" x14ac:dyDescent="0.25">
      <c r="A92" s="8" t="s">
        <v>1656</v>
      </c>
      <c r="B92" s="4">
        <v>3</v>
      </c>
      <c r="C92" s="11">
        <f>SUMIF('porgyn kniha propuštění'!L:L,List4!A92,'porgyn kniha propuštění'!J:J)+SUMIF('porgyn kniha příjmů'!K:K,List4!A92,'porgyn kniha příjmů'!J:J)</f>
        <v>3</v>
      </c>
      <c r="D92" s="11">
        <f t="shared" si="1"/>
        <v>0</v>
      </c>
    </row>
    <row r="93" spans="1:4" x14ac:dyDescent="0.25">
      <c r="A93" s="8" t="s">
        <v>1657</v>
      </c>
      <c r="B93" s="4">
        <v>5</v>
      </c>
      <c r="C93" s="11">
        <f>SUMIF('porgyn kniha propuštění'!L:L,List4!A93,'porgyn kniha propuštění'!J:J)+SUMIF('porgyn kniha příjmů'!K:K,List4!A93,'porgyn kniha příjmů'!J:J)</f>
        <v>5</v>
      </c>
      <c r="D93" s="11">
        <f t="shared" si="1"/>
        <v>0</v>
      </c>
    </row>
    <row r="94" spans="1:4" x14ac:dyDescent="0.25">
      <c r="A94" s="8" t="s">
        <v>1658</v>
      </c>
      <c r="B94" s="4">
        <v>3</v>
      </c>
      <c r="C94" s="11">
        <f>SUMIF('porgyn kniha propuštění'!L:L,List4!A94,'porgyn kniha propuštění'!J:J)+SUMIF('porgyn kniha příjmů'!K:K,List4!A94,'porgyn kniha příjmů'!J:J)</f>
        <v>3</v>
      </c>
      <c r="D94" s="11">
        <f t="shared" si="1"/>
        <v>0</v>
      </c>
    </row>
    <row r="95" spans="1:4" x14ac:dyDescent="0.25">
      <c r="A95" s="8" t="s">
        <v>1659</v>
      </c>
      <c r="B95" s="4">
        <v>1</v>
      </c>
      <c r="C95" s="11">
        <f>SUMIF('porgyn kniha propuštění'!L:L,List4!A95,'porgyn kniha propuštění'!J:J)+SUMIF('porgyn kniha příjmů'!K:K,List4!A95,'porgyn kniha příjmů'!J:J)</f>
        <v>1</v>
      </c>
      <c r="D95" s="11">
        <f t="shared" si="1"/>
        <v>0</v>
      </c>
    </row>
    <row r="96" spans="1:4" x14ac:dyDescent="0.25">
      <c r="A96" s="8" t="s">
        <v>1660</v>
      </c>
      <c r="B96" s="4">
        <v>4</v>
      </c>
      <c r="C96" s="11">
        <f>SUMIF('porgyn kniha propuštění'!L:L,List4!A96,'porgyn kniha propuštění'!J:J)+SUMIF('porgyn kniha příjmů'!K:K,List4!A96,'porgyn kniha příjmů'!J:J)</f>
        <v>4</v>
      </c>
      <c r="D96" s="11">
        <f t="shared" si="1"/>
        <v>0</v>
      </c>
    </row>
    <row r="97" spans="1:4" x14ac:dyDescent="0.25">
      <c r="A97" s="8" t="s">
        <v>1661</v>
      </c>
      <c r="B97" s="4">
        <v>2</v>
      </c>
      <c r="C97" s="11">
        <f>SUMIF('porgyn kniha propuštění'!L:L,List4!A97,'porgyn kniha propuštění'!J:J)+SUMIF('porgyn kniha příjmů'!K:K,List4!A97,'porgyn kniha příjmů'!J:J)</f>
        <v>2</v>
      </c>
      <c r="D97" s="11">
        <f t="shared" si="1"/>
        <v>0</v>
      </c>
    </row>
    <row r="98" spans="1:4" x14ac:dyDescent="0.25">
      <c r="A98" s="8" t="s">
        <v>1662</v>
      </c>
      <c r="B98" s="4">
        <v>3</v>
      </c>
      <c r="C98" s="11">
        <f>SUMIF('porgyn kniha propuštění'!L:L,List4!A98,'porgyn kniha propuštění'!J:J)+SUMIF('porgyn kniha příjmů'!K:K,List4!A98,'porgyn kniha příjmů'!J:J)</f>
        <v>3</v>
      </c>
      <c r="D98" s="11">
        <f t="shared" si="1"/>
        <v>0</v>
      </c>
    </row>
    <row r="99" spans="1:4" x14ac:dyDescent="0.25">
      <c r="A99" s="8" t="s">
        <v>1663</v>
      </c>
      <c r="B99" s="4">
        <v>5</v>
      </c>
      <c r="C99" s="11">
        <f>SUMIF('porgyn kniha propuštění'!L:L,List4!A99,'porgyn kniha propuštění'!J:J)+SUMIF('porgyn kniha příjmů'!K:K,List4!A99,'porgyn kniha příjmů'!J:J)</f>
        <v>5</v>
      </c>
      <c r="D99" s="11">
        <f t="shared" si="1"/>
        <v>0</v>
      </c>
    </row>
    <row r="100" spans="1:4" x14ac:dyDescent="0.25">
      <c r="A100" s="8" t="s">
        <v>1664</v>
      </c>
      <c r="B100" s="4">
        <v>3</v>
      </c>
      <c r="C100" s="11">
        <f>SUMIF('porgyn kniha propuštění'!L:L,List4!A100,'porgyn kniha propuštění'!J:J)+SUMIF('porgyn kniha příjmů'!K:K,List4!A100,'porgyn kniha příjmů'!J:J)</f>
        <v>3</v>
      </c>
      <c r="D100" s="11">
        <f t="shared" si="1"/>
        <v>0</v>
      </c>
    </row>
    <row r="101" spans="1:4" x14ac:dyDescent="0.25">
      <c r="A101" s="8" t="s">
        <v>1665</v>
      </c>
      <c r="B101" s="4">
        <v>3</v>
      </c>
      <c r="C101" s="11">
        <f>SUMIF('porgyn kniha propuštění'!L:L,List4!A101,'porgyn kniha propuštění'!J:J)+SUMIF('porgyn kniha příjmů'!K:K,List4!A101,'porgyn kniha příjmů'!J:J)</f>
        <v>3</v>
      </c>
      <c r="D101" s="11">
        <f t="shared" si="1"/>
        <v>0</v>
      </c>
    </row>
    <row r="102" spans="1:4" x14ac:dyDescent="0.25">
      <c r="A102" s="8" t="s">
        <v>1666</v>
      </c>
      <c r="B102" s="4">
        <v>2</v>
      </c>
      <c r="C102" s="11">
        <f>SUMIF('porgyn kniha propuštění'!L:L,List4!A102,'porgyn kniha propuštění'!J:J)+SUMIF('porgyn kniha příjmů'!K:K,List4!A102,'porgyn kniha příjmů'!J:J)</f>
        <v>2</v>
      </c>
      <c r="D102" s="11">
        <f t="shared" si="1"/>
        <v>0</v>
      </c>
    </row>
    <row r="103" spans="1:4" x14ac:dyDescent="0.25">
      <c r="A103" s="8" t="s">
        <v>1667</v>
      </c>
      <c r="B103" s="4">
        <v>1</v>
      </c>
      <c r="C103" s="11">
        <f>SUMIF('porgyn kniha propuštění'!L:L,List4!A103,'porgyn kniha propuštění'!J:J)+SUMIF('porgyn kniha příjmů'!K:K,List4!A103,'porgyn kniha příjmů'!J:J)</f>
        <v>1</v>
      </c>
      <c r="D103" s="11">
        <f t="shared" si="1"/>
        <v>0</v>
      </c>
    </row>
    <row r="104" spans="1:4" x14ac:dyDescent="0.25">
      <c r="A104" s="8" t="s">
        <v>1668</v>
      </c>
      <c r="B104" s="4">
        <v>1</v>
      </c>
      <c r="C104" s="11">
        <f>SUMIF('porgyn kniha propuštění'!L:L,List4!A104,'porgyn kniha propuštění'!J:J)+SUMIF('porgyn kniha příjmů'!K:K,List4!A104,'porgyn kniha příjmů'!J:J)</f>
        <v>1</v>
      </c>
      <c r="D104" s="11">
        <f t="shared" si="1"/>
        <v>0</v>
      </c>
    </row>
    <row r="105" spans="1:4" x14ac:dyDescent="0.25">
      <c r="A105" s="8" t="s">
        <v>1669</v>
      </c>
      <c r="B105" s="4">
        <v>1</v>
      </c>
      <c r="C105" s="11">
        <f>SUMIF('porgyn kniha propuštění'!L:L,List4!A105,'porgyn kniha propuštění'!J:J)+SUMIF('porgyn kniha příjmů'!K:K,List4!A105,'porgyn kniha příjmů'!J:J)</f>
        <v>1</v>
      </c>
      <c r="D105" s="11">
        <f t="shared" si="1"/>
        <v>0</v>
      </c>
    </row>
    <row r="106" spans="1:4" x14ac:dyDescent="0.25">
      <c r="A106" s="8" t="s">
        <v>1670</v>
      </c>
      <c r="B106" s="4">
        <v>4</v>
      </c>
      <c r="C106" s="11">
        <f>SUMIF('porgyn kniha propuštění'!L:L,List4!A106,'porgyn kniha propuštění'!J:J)+SUMIF('porgyn kniha příjmů'!K:K,List4!A106,'porgyn kniha příjmů'!J:J)</f>
        <v>4</v>
      </c>
      <c r="D106" s="11">
        <f t="shared" si="1"/>
        <v>0</v>
      </c>
    </row>
    <row r="107" spans="1:4" x14ac:dyDescent="0.25">
      <c r="A107" s="8" t="s">
        <v>1671</v>
      </c>
      <c r="B107" s="4">
        <v>25</v>
      </c>
      <c r="C107" s="11">
        <f>SUMIF('porgyn kniha propuštění'!L:L,List4!A107,'porgyn kniha propuštění'!J:J)+SUMIF('porgyn kniha příjmů'!K:K,List4!A107,'porgyn kniha příjmů'!J:J)</f>
        <v>25</v>
      </c>
      <c r="D107" s="11">
        <f t="shared" si="1"/>
        <v>0</v>
      </c>
    </row>
    <row r="108" spans="1:4" x14ac:dyDescent="0.25">
      <c r="A108" s="8" t="s">
        <v>1672</v>
      </c>
      <c r="B108" s="4">
        <v>2</v>
      </c>
      <c r="C108" s="11">
        <f>SUMIF('porgyn kniha propuštění'!L:L,List4!A108,'porgyn kniha propuštění'!J:J)+SUMIF('porgyn kniha příjmů'!K:K,List4!A108,'porgyn kniha příjmů'!J:J)</f>
        <v>2</v>
      </c>
      <c r="D108" s="11">
        <f t="shared" si="1"/>
        <v>0</v>
      </c>
    </row>
    <row r="109" spans="1:4" x14ac:dyDescent="0.25">
      <c r="A109" s="8" t="s">
        <v>1673</v>
      </c>
      <c r="B109" s="4">
        <v>4</v>
      </c>
      <c r="C109" s="11">
        <f>SUMIF('porgyn kniha propuštění'!L:L,List4!A109,'porgyn kniha propuštění'!J:J)+SUMIF('porgyn kniha příjmů'!K:K,List4!A109,'porgyn kniha příjmů'!J:J)</f>
        <v>4</v>
      </c>
      <c r="D109" s="11">
        <f t="shared" si="1"/>
        <v>0</v>
      </c>
    </row>
    <row r="110" spans="1:4" x14ac:dyDescent="0.25">
      <c r="A110" s="8" t="s">
        <v>1674</v>
      </c>
      <c r="B110" s="4">
        <v>7</v>
      </c>
      <c r="C110" s="11">
        <f>SUMIF('porgyn kniha propuštění'!L:L,List4!A110,'porgyn kniha propuštění'!J:J)+SUMIF('porgyn kniha příjmů'!K:K,List4!A110,'porgyn kniha příjmů'!J:J)</f>
        <v>7</v>
      </c>
      <c r="D110" s="11">
        <f t="shared" si="1"/>
        <v>0</v>
      </c>
    </row>
    <row r="111" spans="1:4" x14ac:dyDescent="0.25">
      <c r="A111" s="8" t="s">
        <v>1675</v>
      </c>
      <c r="B111" s="4">
        <v>13</v>
      </c>
      <c r="C111" s="11">
        <f>SUMIF('porgyn kniha propuštění'!L:L,List4!A111,'porgyn kniha propuštění'!J:J)+SUMIF('porgyn kniha příjmů'!K:K,List4!A111,'porgyn kniha příjmů'!J:J)</f>
        <v>13</v>
      </c>
      <c r="D111" s="11">
        <f t="shared" si="1"/>
        <v>0</v>
      </c>
    </row>
    <row r="112" spans="1:4" x14ac:dyDescent="0.25">
      <c r="A112" s="8" t="s">
        <v>1676</v>
      </c>
      <c r="B112" s="4">
        <v>1</v>
      </c>
      <c r="C112" s="11">
        <f>SUMIF('porgyn kniha propuštění'!L:L,List4!A112,'porgyn kniha propuštění'!J:J)+SUMIF('porgyn kniha příjmů'!K:K,List4!A112,'porgyn kniha příjmů'!J:J)</f>
        <v>1</v>
      </c>
      <c r="D112" s="11">
        <f t="shared" si="1"/>
        <v>0</v>
      </c>
    </row>
    <row r="113" spans="1:4" x14ac:dyDescent="0.25">
      <c r="A113" s="8" t="s">
        <v>1677</v>
      </c>
      <c r="B113" s="4">
        <v>3</v>
      </c>
      <c r="C113" s="11">
        <f>SUMIF('porgyn kniha propuštění'!L:L,List4!A113,'porgyn kniha propuštění'!J:J)+SUMIF('porgyn kniha příjmů'!K:K,List4!A113,'porgyn kniha příjmů'!J:J)</f>
        <v>3</v>
      </c>
      <c r="D113" s="11">
        <f t="shared" si="1"/>
        <v>0</v>
      </c>
    </row>
    <row r="114" spans="1:4" x14ac:dyDescent="0.25">
      <c r="A114" s="8" t="s">
        <v>1678</v>
      </c>
      <c r="B114" s="4">
        <v>4</v>
      </c>
      <c r="C114" s="11">
        <f>SUMIF('porgyn kniha propuštění'!L:L,List4!A114,'porgyn kniha propuštění'!J:J)+SUMIF('porgyn kniha příjmů'!K:K,List4!A114,'porgyn kniha příjmů'!J:J)</f>
        <v>4</v>
      </c>
      <c r="D114" s="11">
        <f t="shared" si="1"/>
        <v>0</v>
      </c>
    </row>
    <row r="115" spans="1:4" x14ac:dyDescent="0.25">
      <c r="A115" s="8" t="s">
        <v>1679</v>
      </c>
      <c r="B115" s="4">
        <v>7</v>
      </c>
      <c r="C115" s="11">
        <f>SUMIF('porgyn kniha propuštění'!L:L,List4!A115,'porgyn kniha propuštění'!J:J)+SUMIF('porgyn kniha příjmů'!K:K,List4!A115,'porgyn kniha příjmů'!J:J)</f>
        <v>7</v>
      </c>
      <c r="D115" s="11">
        <f t="shared" si="1"/>
        <v>0</v>
      </c>
    </row>
    <row r="116" spans="1:4" x14ac:dyDescent="0.25">
      <c r="A116" s="8" t="s">
        <v>1680</v>
      </c>
      <c r="B116" s="4">
        <v>4</v>
      </c>
      <c r="C116" s="11">
        <f>SUMIF('porgyn kniha propuštění'!L:L,List4!A116,'porgyn kniha propuštění'!J:J)+SUMIF('porgyn kniha příjmů'!K:K,List4!A116,'porgyn kniha příjmů'!J:J)</f>
        <v>4</v>
      </c>
      <c r="D116" s="11">
        <f t="shared" si="1"/>
        <v>0</v>
      </c>
    </row>
    <row r="117" spans="1:4" x14ac:dyDescent="0.25">
      <c r="A117" s="8" t="s">
        <v>1681</v>
      </c>
      <c r="B117" s="4">
        <v>4</v>
      </c>
      <c r="C117" s="11">
        <f>SUMIF('porgyn kniha propuštění'!L:L,List4!A117,'porgyn kniha propuštění'!J:J)+SUMIF('porgyn kniha příjmů'!K:K,List4!A117,'porgyn kniha příjmů'!J:J)</f>
        <v>4</v>
      </c>
      <c r="D117" s="11">
        <f t="shared" si="1"/>
        <v>0</v>
      </c>
    </row>
    <row r="118" spans="1:4" x14ac:dyDescent="0.25">
      <c r="A118" s="8" t="s">
        <v>1682</v>
      </c>
      <c r="B118" s="4">
        <v>2</v>
      </c>
      <c r="C118" s="11">
        <f>SUMIF('porgyn kniha propuštění'!L:L,List4!A118,'porgyn kniha propuštění'!J:J)+SUMIF('porgyn kniha příjmů'!K:K,List4!A118,'porgyn kniha příjmů'!J:J)</f>
        <v>2</v>
      </c>
      <c r="D118" s="11">
        <f t="shared" si="1"/>
        <v>0</v>
      </c>
    </row>
    <row r="119" spans="1:4" x14ac:dyDescent="0.25">
      <c r="A119" s="8" t="s">
        <v>1683</v>
      </c>
      <c r="B119" s="4">
        <v>1</v>
      </c>
      <c r="C119" s="11">
        <f>SUMIF('porgyn kniha propuštění'!L:L,List4!A119,'porgyn kniha propuštění'!J:J)+SUMIF('porgyn kniha příjmů'!K:K,List4!A119,'porgyn kniha příjmů'!J:J)</f>
        <v>1</v>
      </c>
      <c r="D119" s="11">
        <f t="shared" si="1"/>
        <v>0</v>
      </c>
    </row>
    <row r="120" spans="1:4" x14ac:dyDescent="0.25">
      <c r="A120" s="8" t="s">
        <v>1684</v>
      </c>
      <c r="B120" s="4">
        <v>2</v>
      </c>
      <c r="C120" s="11">
        <f>SUMIF('porgyn kniha propuštění'!L:L,List4!A120,'porgyn kniha propuštění'!J:J)+SUMIF('porgyn kniha příjmů'!K:K,List4!A120,'porgyn kniha příjmů'!J:J)</f>
        <v>2</v>
      </c>
      <c r="D120" s="11">
        <f t="shared" si="1"/>
        <v>0</v>
      </c>
    </row>
    <row r="121" spans="1:4" x14ac:dyDescent="0.25">
      <c r="A121" s="8" t="s">
        <v>1685</v>
      </c>
      <c r="B121" s="4">
        <v>2</v>
      </c>
      <c r="C121" s="11">
        <f>SUMIF('porgyn kniha propuštění'!L:L,List4!A121,'porgyn kniha propuštění'!J:J)+SUMIF('porgyn kniha příjmů'!K:K,List4!A121,'porgyn kniha příjmů'!J:J)</f>
        <v>2</v>
      </c>
      <c r="D121" s="11">
        <f t="shared" si="1"/>
        <v>0</v>
      </c>
    </row>
    <row r="122" spans="1:4" x14ac:dyDescent="0.25">
      <c r="A122" s="8" t="s">
        <v>1686</v>
      </c>
      <c r="B122" s="4">
        <v>2</v>
      </c>
      <c r="C122" s="11">
        <f>SUMIF('porgyn kniha propuštění'!L:L,List4!A122,'porgyn kniha propuštění'!J:J)+SUMIF('porgyn kniha příjmů'!K:K,List4!A122,'porgyn kniha příjmů'!J:J)</f>
        <v>2</v>
      </c>
      <c r="D122" s="11">
        <f t="shared" si="1"/>
        <v>0</v>
      </c>
    </row>
    <row r="123" spans="1:4" x14ac:dyDescent="0.25">
      <c r="A123" s="8" t="s">
        <v>1687</v>
      </c>
      <c r="B123" s="4">
        <v>2</v>
      </c>
      <c r="C123" s="11">
        <f>SUMIF('porgyn kniha propuštění'!L:L,List4!A123,'porgyn kniha propuštění'!J:J)+SUMIF('porgyn kniha příjmů'!K:K,List4!A123,'porgyn kniha příjmů'!J:J)</f>
        <v>2</v>
      </c>
      <c r="D123" s="11">
        <f t="shared" si="1"/>
        <v>0</v>
      </c>
    </row>
    <row r="124" spans="1:4" x14ac:dyDescent="0.25">
      <c r="A124" s="8" t="s">
        <v>1688</v>
      </c>
      <c r="B124" s="4">
        <v>3</v>
      </c>
      <c r="C124" s="11">
        <f>SUMIF('porgyn kniha propuštění'!L:L,List4!A124,'porgyn kniha propuštění'!J:J)+SUMIF('porgyn kniha příjmů'!K:K,List4!A124,'porgyn kniha příjmů'!J:J)</f>
        <v>3</v>
      </c>
      <c r="D124" s="11">
        <f t="shared" si="1"/>
        <v>0</v>
      </c>
    </row>
    <row r="125" spans="1:4" x14ac:dyDescent="0.25">
      <c r="A125" s="8" t="s">
        <v>1689</v>
      </c>
      <c r="B125" s="4">
        <v>1</v>
      </c>
      <c r="C125" s="11">
        <f>SUMIF('porgyn kniha propuštění'!L:L,List4!A125,'porgyn kniha propuštění'!J:J)+SUMIF('porgyn kniha příjmů'!K:K,List4!A125,'porgyn kniha příjmů'!J:J)</f>
        <v>1</v>
      </c>
      <c r="D125" s="11">
        <f t="shared" si="1"/>
        <v>0</v>
      </c>
    </row>
    <row r="126" spans="1:4" x14ac:dyDescent="0.25">
      <c r="A126" s="8" t="s">
        <v>1690</v>
      </c>
      <c r="B126" s="4">
        <v>5</v>
      </c>
      <c r="C126" s="11">
        <f>SUMIF('porgyn kniha propuštění'!L:L,List4!A126,'porgyn kniha propuštění'!J:J)+SUMIF('porgyn kniha příjmů'!K:K,List4!A126,'porgyn kniha příjmů'!J:J)</f>
        <v>5</v>
      </c>
      <c r="D126" s="11">
        <f t="shared" si="1"/>
        <v>0</v>
      </c>
    </row>
    <row r="127" spans="1:4" x14ac:dyDescent="0.25">
      <c r="A127" s="8" t="s">
        <v>1691</v>
      </c>
      <c r="B127" s="4">
        <v>1</v>
      </c>
      <c r="C127" s="11">
        <f>SUMIF('porgyn kniha propuštění'!L:L,List4!A127,'porgyn kniha propuštění'!J:J)+SUMIF('porgyn kniha příjmů'!K:K,List4!A127,'porgyn kniha příjmů'!J:J)</f>
        <v>1</v>
      </c>
      <c r="D127" s="11">
        <f t="shared" si="1"/>
        <v>0</v>
      </c>
    </row>
    <row r="128" spans="1:4" x14ac:dyDescent="0.25">
      <c r="A128" s="8" t="s">
        <v>1692</v>
      </c>
      <c r="B128" s="4">
        <v>3</v>
      </c>
      <c r="C128" s="11">
        <f>SUMIF('porgyn kniha propuštění'!L:L,List4!A128,'porgyn kniha propuštění'!J:J)+SUMIF('porgyn kniha příjmů'!K:K,List4!A128,'porgyn kniha příjmů'!J:J)</f>
        <v>3</v>
      </c>
      <c r="D128" s="11">
        <f t="shared" si="1"/>
        <v>0</v>
      </c>
    </row>
    <row r="129" spans="1:4" x14ac:dyDescent="0.25">
      <c r="A129" s="8" t="s">
        <v>1693</v>
      </c>
      <c r="B129" s="4">
        <v>3</v>
      </c>
      <c r="C129" s="11">
        <f>SUMIF('porgyn kniha propuštění'!L:L,List4!A129,'porgyn kniha propuštění'!J:J)+SUMIF('porgyn kniha příjmů'!K:K,List4!A129,'porgyn kniha příjmů'!J:J)</f>
        <v>3</v>
      </c>
      <c r="D129" s="11">
        <f t="shared" si="1"/>
        <v>0</v>
      </c>
    </row>
    <row r="130" spans="1:4" x14ac:dyDescent="0.25">
      <c r="A130" s="8" t="s">
        <v>1694</v>
      </c>
      <c r="B130" s="4">
        <v>4</v>
      </c>
      <c r="C130" s="11">
        <f>SUMIF('porgyn kniha propuštění'!L:L,List4!A130,'porgyn kniha propuštění'!J:J)+SUMIF('porgyn kniha příjmů'!K:K,List4!A130,'porgyn kniha příjmů'!J:J)</f>
        <v>4</v>
      </c>
      <c r="D130" s="11">
        <f t="shared" si="1"/>
        <v>0</v>
      </c>
    </row>
    <row r="131" spans="1:4" x14ac:dyDescent="0.25">
      <c r="A131" s="8" t="s">
        <v>1695</v>
      </c>
      <c r="B131" s="4">
        <v>2</v>
      </c>
      <c r="C131" s="11">
        <f>SUMIF('porgyn kniha propuštění'!L:L,List4!A131,'porgyn kniha propuštění'!J:J)+SUMIF('porgyn kniha příjmů'!K:K,List4!A131,'porgyn kniha příjmů'!J:J)</f>
        <v>2</v>
      </c>
      <c r="D131" s="11">
        <f t="shared" ref="D131:D194" si="2">B131-C131</f>
        <v>0</v>
      </c>
    </row>
    <row r="132" spans="1:4" x14ac:dyDescent="0.25">
      <c r="A132" s="8" t="s">
        <v>1696</v>
      </c>
      <c r="B132" s="4">
        <v>1</v>
      </c>
      <c r="C132" s="11">
        <f>SUMIF('porgyn kniha propuštění'!L:L,List4!A132,'porgyn kniha propuštění'!J:J)+SUMIF('porgyn kniha příjmů'!K:K,List4!A132,'porgyn kniha příjmů'!J:J)</f>
        <v>1</v>
      </c>
      <c r="D132" s="11">
        <f t="shared" si="2"/>
        <v>0</v>
      </c>
    </row>
    <row r="133" spans="1:4" x14ac:dyDescent="0.25">
      <c r="A133" s="8" t="s">
        <v>1697</v>
      </c>
      <c r="B133" s="4">
        <v>2</v>
      </c>
      <c r="C133" s="11">
        <f>SUMIF('porgyn kniha propuštění'!L:L,List4!A133,'porgyn kniha propuštění'!J:J)+SUMIF('porgyn kniha příjmů'!K:K,List4!A133,'porgyn kniha příjmů'!J:J)</f>
        <v>2</v>
      </c>
      <c r="D133" s="11">
        <f t="shared" si="2"/>
        <v>0</v>
      </c>
    </row>
    <row r="134" spans="1:4" x14ac:dyDescent="0.25">
      <c r="A134" s="8" t="s">
        <v>1698</v>
      </c>
      <c r="B134" s="4">
        <v>3</v>
      </c>
      <c r="C134" s="11">
        <f>SUMIF('porgyn kniha propuštění'!L:L,List4!A134,'porgyn kniha propuštění'!J:J)+SUMIF('porgyn kniha příjmů'!K:K,List4!A134,'porgyn kniha příjmů'!J:J)</f>
        <v>3</v>
      </c>
      <c r="D134" s="11">
        <f t="shared" si="2"/>
        <v>0</v>
      </c>
    </row>
    <row r="135" spans="1:4" x14ac:dyDescent="0.25">
      <c r="A135" s="8" t="s">
        <v>1699</v>
      </c>
      <c r="B135" s="4">
        <v>5</v>
      </c>
      <c r="C135" s="11">
        <f>SUMIF('porgyn kniha propuštění'!L:L,List4!A135,'porgyn kniha propuštění'!J:J)+SUMIF('porgyn kniha příjmů'!K:K,List4!A135,'porgyn kniha příjmů'!J:J)</f>
        <v>5</v>
      </c>
      <c r="D135" s="11">
        <f t="shared" si="2"/>
        <v>0</v>
      </c>
    </row>
    <row r="136" spans="1:4" x14ac:dyDescent="0.25">
      <c r="A136" s="8" t="s">
        <v>1700</v>
      </c>
      <c r="B136" s="4">
        <v>4</v>
      </c>
      <c r="C136" s="11">
        <f>SUMIF('porgyn kniha propuštění'!L:L,List4!A136,'porgyn kniha propuštění'!J:J)+SUMIF('porgyn kniha příjmů'!K:K,List4!A136,'porgyn kniha příjmů'!J:J)</f>
        <v>4</v>
      </c>
      <c r="D136" s="11">
        <f t="shared" si="2"/>
        <v>0</v>
      </c>
    </row>
    <row r="137" spans="1:4" x14ac:dyDescent="0.25">
      <c r="A137" s="8" t="s">
        <v>1701</v>
      </c>
      <c r="B137" s="4">
        <v>1</v>
      </c>
      <c r="C137" s="11">
        <f>SUMIF('porgyn kniha propuštění'!L:L,List4!A137,'porgyn kniha propuštění'!J:J)+SUMIF('porgyn kniha příjmů'!K:K,List4!A137,'porgyn kniha příjmů'!J:J)</f>
        <v>1</v>
      </c>
      <c r="D137" s="11">
        <f t="shared" si="2"/>
        <v>0</v>
      </c>
    </row>
    <row r="138" spans="1:4" x14ac:dyDescent="0.25">
      <c r="A138" s="8" t="s">
        <v>1702</v>
      </c>
      <c r="B138" s="4">
        <v>2</v>
      </c>
      <c r="C138" s="11">
        <f>SUMIF('porgyn kniha propuštění'!L:L,List4!A138,'porgyn kniha propuštění'!J:J)+SUMIF('porgyn kniha příjmů'!K:K,List4!A138,'porgyn kniha příjmů'!J:J)</f>
        <v>2</v>
      </c>
      <c r="D138" s="11">
        <f t="shared" si="2"/>
        <v>0</v>
      </c>
    </row>
    <row r="139" spans="1:4" x14ac:dyDescent="0.25">
      <c r="A139" s="8" t="s">
        <v>1703</v>
      </c>
      <c r="B139" s="4">
        <v>3</v>
      </c>
      <c r="C139" s="11">
        <f>SUMIF('porgyn kniha propuštění'!L:L,List4!A139,'porgyn kniha propuštění'!J:J)+SUMIF('porgyn kniha příjmů'!K:K,List4!A139,'porgyn kniha příjmů'!J:J)</f>
        <v>3</v>
      </c>
      <c r="D139" s="11">
        <f t="shared" si="2"/>
        <v>0</v>
      </c>
    </row>
    <row r="140" spans="1:4" x14ac:dyDescent="0.25">
      <c r="A140" s="8" t="s">
        <v>1704</v>
      </c>
      <c r="B140" s="4">
        <v>5</v>
      </c>
      <c r="C140" s="11">
        <f>SUMIF('porgyn kniha propuštění'!L:L,List4!A140,'porgyn kniha propuštění'!J:J)+SUMIF('porgyn kniha příjmů'!K:K,List4!A140,'porgyn kniha příjmů'!J:J)</f>
        <v>5</v>
      </c>
      <c r="D140" s="11">
        <f t="shared" si="2"/>
        <v>0</v>
      </c>
    </row>
    <row r="141" spans="1:4" x14ac:dyDescent="0.25">
      <c r="A141" s="8" t="s">
        <v>1705</v>
      </c>
      <c r="B141" s="4">
        <v>1</v>
      </c>
      <c r="C141" s="11">
        <f>SUMIF('porgyn kniha propuštění'!L:L,List4!A141,'porgyn kniha propuštění'!J:J)+SUMIF('porgyn kniha příjmů'!K:K,List4!A141,'porgyn kniha příjmů'!J:J)</f>
        <v>1</v>
      </c>
      <c r="D141" s="11">
        <f t="shared" si="2"/>
        <v>0</v>
      </c>
    </row>
    <row r="142" spans="1:4" x14ac:dyDescent="0.25">
      <c r="A142" s="8" t="s">
        <v>1706</v>
      </c>
      <c r="B142" s="4">
        <v>20</v>
      </c>
      <c r="C142" s="11">
        <f>SUMIF('porgyn kniha propuštění'!L:L,List4!A142,'porgyn kniha propuštění'!J:J)+SUMIF('porgyn kniha příjmů'!K:K,List4!A142,'porgyn kniha příjmů'!J:J)</f>
        <v>20</v>
      </c>
      <c r="D142" s="11">
        <f t="shared" si="2"/>
        <v>0</v>
      </c>
    </row>
    <row r="143" spans="1:4" x14ac:dyDescent="0.25">
      <c r="A143" s="8" t="s">
        <v>1707</v>
      </c>
      <c r="B143" s="4">
        <v>4</v>
      </c>
      <c r="C143" s="11">
        <f>SUMIF('porgyn kniha propuštění'!L:L,List4!A143,'porgyn kniha propuštění'!J:J)+SUMIF('porgyn kniha příjmů'!K:K,List4!A143,'porgyn kniha příjmů'!J:J)</f>
        <v>4</v>
      </c>
      <c r="D143" s="11">
        <f t="shared" si="2"/>
        <v>0</v>
      </c>
    </row>
    <row r="144" spans="1:4" x14ac:dyDescent="0.25">
      <c r="A144" s="8" t="s">
        <v>1708</v>
      </c>
      <c r="B144" s="4">
        <v>5</v>
      </c>
      <c r="C144" s="11">
        <f>SUMIF('porgyn kniha propuštění'!L:L,List4!A144,'porgyn kniha propuštění'!J:J)+SUMIF('porgyn kniha příjmů'!K:K,List4!A144,'porgyn kniha příjmů'!J:J)</f>
        <v>5</v>
      </c>
      <c r="D144" s="11">
        <f t="shared" si="2"/>
        <v>0</v>
      </c>
    </row>
    <row r="145" spans="1:4" x14ac:dyDescent="0.25">
      <c r="A145" s="8" t="s">
        <v>1709</v>
      </c>
      <c r="B145" s="4">
        <v>4</v>
      </c>
      <c r="C145" s="11">
        <f>SUMIF('porgyn kniha propuštění'!L:L,List4!A145,'porgyn kniha propuštění'!J:J)+SUMIF('porgyn kniha příjmů'!K:K,List4!A145,'porgyn kniha příjmů'!J:J)</f>
        <v>4</v>
      </c>
      <c r="D145" s="11">
        <f t="shared" si="2"/>
        <v>0</v>
      </c>
    </row>
    <row r="146" spans="1:4" x14ac:dyDescent="0.25">
      <c r="A146" s="8" t="s">
        <v>1710</v>
      </c>
      <c r="B146" s="4">
        <v>3</v>
      </c>
      <c r="C146" s="11">
        <f>SUMIF('porgyn kniha propuštění'!L:L,List4!A146,'porgyn kniha propuštění'!J:J)+SUMIF('porgyn kniha příjmů'!K:K,List4!A146,'porgyn kniha příjmů'!J:J)</f>
        <v>3</v>
      </c>
      <c r="D146" s="11">
        <f t="shared" si="2"/>
        <v>0</v>
      </c>
    </row>
    <row r="147" spans="1:4" x14ac:dyDescent="0.25">
      <c r="A147" s="8" t="s">
        <v>1711</v>
      </c>
      <c r="B147" s="4">
        <v>3</v>
      </c>
      <c r="C147" s="11">
        <f>SUMIF('porgyn kniha propuštění'!L:L,List4!A147,'porgyn kniha propuštění'!J:J)+SUMIF('porgyn kniha příjmů'!K:K,List4!A147,'porgyn kniha příjmů'!J:J)</f>
        <v>3</v>
      </c>
      <c r="D147" s="11">
        <f t="shared" si="2"/>
        <v>0</v>
      </c>
    </row>
    <row r="148" spans="1:4" x14ac:dyDescent="0.25">
      <c r="A148" s="8" t="s">
        <v>1712</v>
      </c>
      <c r="B148" s="4">
        <v>4</v>
      </c>
      <c r="C148" s="11">
        <f>SUMIF('porgyn kniha propuštění'!L:L,List4!A148,'porgyn kniha propuštění'!J:J)+SUMIF('porgyn kniha příjmů'!K:K,List4!A148,'porgyn kniha příjmů'!J:J)</f>
        <v>4</v>
      </c>
      <c r="D148" s="11">
        <f t="shared" si="2"/>
        <v>0</v>
      </c>
    </row>
    <row r="149" spans="1:4" x14ac:dyDescent="0.25">
      <c r="A149" s="8" t="s">
        <v>1713</v>
      </c>
      <c r="B149" s="4">
        <v>4</v>
      </c>
      <c r="C149" s="11">
        <f>SUMIF('porgyn kniha propuštění'!L:L,List4!A149,'porgyn kniha propuštění'!J:J)+SUMIF('porgyn kniha příjmů'!K:K,List4!A149,'porgyn kniha příjmů'!J:J)</f>
        <v>4</v>
      </c>
      <c r="D149" s="11">
        <f t="shared" si="2"/>
        <v>0</v>
      </c>
    </row>
    <row r="150" spans="1:4" x14ac:dyDescent="0.25">
      <c r="A150" s="8" t="s">
        <v>1714</v>
      </c>
      <c r="B150" s="4">
        <v>7</v>
      </c>
      <c r="C150" s="11">
        <f>SUMIF('porgyn kniha propuštění'!L:L,List4!A150,'porgyn kniha propuštění'!J:J)+SUMIF('porgyn kniha příjmů'!K:K,List4!A150,'porgyn kniha příjmů'!J:J)</f>
        <v>7</v>
      </c>
      <c r="D150" s="11">
        <f t="shared" si="2"/>
        <v>0</v>
      </c>
    </row>
    <row r="151" spans="1:4" x14ac:dyDescent="0.25">
      <c r="A151" s="8" t="s">
        <v>1715</v>
      </c>
      <c r="B151" s="4">
        <v>4</v>
      </c>
      <c r="C151" s="11">
        <f>SUMIF('porgyn kniha propuštění'!L:L,List4!A151,'porgyn kniha propuštění'!J:J)+SUMIF('porgyn kniha příjmů'!K:K,List4!A151,'porgyn kniha příjmů'!J:J)</f>
        <v>4</v>
      </c>
      <c r="D151" s="11">
        <f t="shared" si="2"/>
        <v>0</v>
      </c>
    </row>
    <row r="152" spans="1:4" x14ac:dyDescent="0.25">
      <c r="A152" s="8" t="s">
        <v>1716</v>
      </c>
      <c r="B152" s="4">
        <v>3</v>
      </c>
      <c r="C152" s="11">
        <f>SUMIF('porgyn kniha propuštění'!L:L,List4!A152,'porgyn kniha propuštění'!J:J)+SUMIF('porgyn kniha příjmů'!K:K,List4!A152,'porgyn kniha příjmů'!J:J)</f>
        <v>3</v>
      </c>
      <c r="D152" s="11">
        <f t="shared" si="2"/>
        <v>0</v>
      </c>
    </row>
    <row r="153" spans="1:4" x14ac:dyDescent="0.25">
      <c r="A153" s="8" t="s">
        <v>1717</v>
      </c>
      <c r="B153" s="4">
        <v>4</v>
      </c>
      <c r="C153" s="11">
        <f>SUMIF('porgyn kniha propuštění'!L:L,List4!A153,'porgyn kniha propuštění'!J:J)+SUMIF('porgyn kniha příjmů'!K:K,List4!A153,'porgyn kniha příjmů'!J:J)</f>
        <v>4</v>
      </c>
      <c r="D153" s="11">
        <f t="shared" si="2"/>
        <v>0</v>
      </c>
    </row>
    <row r="154" spans="1:4" x14ac:dyDescent="0.25">
      <c r="A154" s="8" t="s">
        <v>1718</v>
      </c>
      <c r="B154" s="4">
        <v>6</v>
      </c>
      <c r="C154" s="11">
        <f>SUMIF('porgyn kniha propuštění'!L:L,List4!A154,'porgyn kniha propuštění'!J:J)+SUMIF('porgyn kniha příjmů'!K:K,List4!A154,'porgyn kniha příjmů'!J:J)</f>
        <v>6</v>
      </c>
      <c r="D154" s="11">
        <f t="shared" si="2"/>
        <v>0</v>
      </c>
    </row>
    <row r="155" spans="1:4" x14ac:dyDescent="0.25">
      <c r="A155" s="8" t="s">
        <v>1719</v>
      </c>
      <c r="B155" s="4">
        <v>3</v>
      </c>
      <c r="C155" s="11">
        <f>SUMIF('porgyn kniha propuštění'!L:L,List4!A155,'porgyn kniha propuštění'!J:J)+SUMIF('porgyn kniha příjmů'!K:K,List4!A155,'porgyn kniha příjmů'!J:J)</f>
        <v>3</v>
      </c>
      <c r="D155" s="11">
        <f t="shared" si="2"/>
        <v>0</v>
      </c>
    </row>
    <row r="156" spans="1:4" x14ac:dyDescent="0.25">
      <c r="A156" s="8" t="s">
        <v>1720</v>
      </c>
      <c r="B156" s="4">
        <v>1</v>
      </c>
      <c r="C156" s="11">
        <f>SUMIF('porgyn kniha propuštění'!L:L,List4!A156,'porgyn kniha propuštění'!J:J)+SUMIF('porgyn kniha příjmů'!K:K,List4!A156,'porgyn kniha příjmů'!J:J)</f>
        <v>1</v>
      </c>
      <c r="D156" s="11">
        <f t="shared" si="2"/>
        <v>0</v>
      </c>
    </row>
    <row r="157" spans="1:4" x14ac:dyDescent="0.25">
      <c r="A157" s="8" t="s">
        <v>1721</v>
      </c>
      <c r="B157" s="4">
        <v>5</v>
      </c>
      <c r="C157" s="11">
        <f>SUMIF('porgyn kniha propuštění'!L:L,List4!A157,'porgyn kniha propuštění'!J:J)+SUMIF('porgyn kniha příjmů'!K:K,List4!A157,'porgyn kniha příjmů'!J:J)</f>
        <v>5</v>
      </c>
      <c r="D157" s="11">
        <f t="shared" si="2"/>
        <v>0</v>
      </c>
    </row>
    <row r="158" spans="1:4" x14ac:dyDescent="0.25">
      <c r="A158" s="8" t="s">
        <v>1722</v>
      </c>
      <c r="B158" s="4">
        <v>24</v>
      </c>
      <c r="C158" s="11">
        <f>SUMIF('porgyn kniha propuštění'!L:L,List4!A158,'porgyn kniha propuštění'!J:J)+SUMIF('porgyn kniha příjmů'!K:K,List4!A158,'porgyn kniha příjmů'!J:J)</f>
        <v>24</v>
      </c>
      <c r="D158" s="11">
        <f t="shared" si="2"/>
        <v>0</v>
      </c>
    </row>
    <row r="159" spans="1:4" x14ac:dyDescent="0.25">
      <c r="A159" s="8" t="s">
        <v>1723</v>
      </c>
      <c r="B159" s="4">
        <v>12</v>
      </c>
      <c r="C159" s="11">
        <f>SUMIF('porgyn kniha propuštění'!L:L,List4!A159,'porgyn kniha propuštění'!J:J)+SUMIF('porgyn kniha příjmů'!K:K,List4!A159,'porgyn kniha příjmů'!J:J)</f>
        <v>12</v>
      </c>
      <c r="D159" s="11">
        <f t="shared" si="2"/>
        <v>0</v>
      </c>
    </row>
    <row r="160" spans="1:4" x14ac:dyDescent="0.25">
      <c r="A160" s="8" t="s">
        <v>1724</v>
      </c>
      <c r="B160" s="4">
        <v>5</v>
      </c>
      <c r="C160" s="11">
        <f>SUMIF('porgyn kniha propuštění'!L:L,List4!A160,'porgyn kniha propuštění'!J:J)+SUMIF('porgyn kniha příjmů'!K:K,List4!A160,'porgyn kniha příjmů'!J:J)</f>
        <v>5</v>
      </c>
      <c r="D160" s="11">
        <f t="shared" si="2"/>
        <v>0</v>
      </c>
    </row>
    <row r="161" spans="1:4" x14ac:dyDescent="0.25">
      <c r="A161" s="8" t="s">
        <v>1725</v>
      </c>
      <c r="B161" s="4">
        <v>6</v>
      </c>
      <c r="C161" s="11">
        <f>SUMIF('porgyn kniha propuštění'!L:L,List4!A161,'porgyn kniha propuštění'!J:J)+SUMIF('porgyn kniha příjmů'!K:K,List4!A161,'porgyn kniha příjmů'!J:J)</f>
        <v>6</v>
      </c>
      <c r="D161" s="11">
        <f t="shared" si="2"/>
        <v>0</v>
      </c>
    </row>
    <row r="162" spans="1:4" x14ac:dyDescent="0.25">
      <c r="A162" s="8" t="s">
        <v>1726</v>
      </c>
      <c r="B162" s="4">
        <v>1</v>
      </c>
      <c r="C162" s="11">
        <f>SUMIF('porgyn kniha propuštění'!L:L,List4!A162,'porgyn kniha propuštění'!J:J)+SUMIF('porgyn kniha příjmů'!K:K,List4!A162,'porgyn kniha příjmů'!J:J)</f>
        <v>1</v>
      </c>
      <c r="D162" s="11">
        <f t="shared" si="2"/>
        <v>0</v>
      </c>
    </row>
    <row r="163" spans="1:4" x14ac:dyDescent="0.25">
      <c r="A163" s="8" t="s">
        <v>1727</v>
      </c>
      <c r="B163" s="4">
        <v>4</v>
      </c>
      <c r="C163" s="11">
        <f>SUMIF('porgyn kniha propuštění'!L:L,List4!A163,'porgyn kniha propuštění'!J:J)+SUMIF('porgyn kniha příjmů'!K:K,List4!A163,'porgyn kniha příjmů'!J:J)</f>
        <v>4</v>
      </c>
      <c r="D163" s="11">
        <f t="shared" si="2"/>
        <v>0</v>
      </c>
    </row>
    <row r="164" spans="1:4" x14ac:dyDescent="0.25">
      <c r="A164" s="8" t="s">
        <v>1728</v>
      </c>
      <c r="B164" s="4">
        <v>1</v>
      </c>
      <c r="C164" s="11">
        <f>SUMIF('porgyn kniha propuštění'!L:L,List4!A164,'porgyn kniha propuštění'!J:J)+SUMIF('porgyn kniha příjmů'!K:K,List4!A164,'porgyn kniha příjmů'!J:J)</f>
        <v>1</v>
      </c>
      <c r="D164" s="11">
        <f t="shared" si="2"/>
        <v>0</v>
      </c>
    </row>
    <row r="165" spans="1:4" x14ac:dyDescent="0.25">
      <c r="A165" s="8" t="s">
        <v>1729</v>
      </c>
      <c r="B165" s="4">
        <v>1</v>
      </c>
      <c r="C165" s="11">
        <f>SUMIF('porgyn kniha propuštění'!L:L,List4!A165,'porgyn kniha propuštění'!J:J)+SUMIF('porgyn kniha příjmů'!K:K,List4!A165,'porgyn kniha příjmů'!J:J)</f>
        <v>1</v>
      </c>
      <c r="D165" s="11">
        <f t="shared" si="2"/>
        <v>0</v>
      </c>
    </row>
    <row r="166" spans="1:4" x14ac:dyDescent="0.25">
      <c r="A166" s="8" t="s">
        <v>1730</v>
      </c>
      <c r="B166" s="4">
        <v>4</v>
      </c>
      <c r="C166" s="11">
        <f>SUMIF('porgyn kniha propuštění'!L:L,List4!A166,'porgyn kniha propuštění'!J:J)+SUMIF('porgyn kniha příjmů'!K:K,List4!A166,'porgyn kniha příjmů'!J:J)</f>
        <v>4</v>
      </c>
      <c r="D166" s="11">
        <f t="shared" si="2"/>
        <v>0</v>
      </c>
    </row>
    <row r="167" spans="1:4" x14ac:dyDescent="0.25">
      <c r="A167" s="8" t="s">
        <v>1731</v>
      </c>
      <c r="B167" s="4">
        <v>1</v>
      </c>
      <c r="C167" s="11">
        <f>SUMIF('porgyn kniha propuštění'!L:L,List4!A167,'porgyn kniha propuštění'!J:J)+SUMIF('porgyn kniha příjmů'!K:K,List4!A167,'porgyn kniha příjmů'!J:J)</f>
        <v>1</v>
      </c>
      <c r="D167" s="11">
        <f t="shared" si="2"/>
        <v>0</v>
      </c>
    </row>
    <row r="168" spans="1:4" x14ac:dyDescent="0.25">
      <c r="A168" s="8" t="s">
        <v>1732</v>
      </c>
      <c r="B168" s="4">
        <v>2</v>
      </c>
      <c r="C168" s="11">
        <f>SUMIF('porgyn kniha propuštění'!L:L,List4!A168,'porgyn kniha propuštění'!J:J)+SUMIF('porgyn kniha příjmů'!K:K,List4!A168,'porgyn kniha příjmů'!J:J)</f>
        <v>2</v>
      </c>
      <c r="D168" s="11">
        <f t="shared" si="2"/>
        <v>0</v>
      </c>
    </row>
    <row r="169" spans="1:4" x14ac:dyDescent="0.25">
      <c r="A169" s="8" t="s">
        <v>1733</v>
      </c>
      <c r="B169" s="4">
        <v>3</v>
      </c>
      <c r="C169" s="11">
        <f>SUMIF('porgyn kniha propuštění'!L:L,List4!A169,'porgyn kniha propuštění'!J:J)+SUMIF('porgyn kniha příjmů'!K:K,List4!A169,'porgyn kniha příjmů'!J:J)</f>
        <v>3</v>
      </c>
      <c r="D169" s="11">
        <f t="shared" si="2"/>
        <v>0</v>
      </c>
    </row>
    <row r="170" spans="1:4" x14ac:dyDescent="0.25">
      <c r="A170" s="8" t="s">
        <v>1734</v>
      </c>
      <c r="B170" s="4">
        <v>2</v>
      </c>
      <c r="C170" s="11">
        <f>SUMIF('porgyn kniha propuštění'!L:L,List4!A170,'porgyn kniha propuštění'!J:J)+SUMIF('porgyn kniha příjmů'!K:K,List4!A170,'porgyn kniha příjmů'!J:J)</f>
        <v>2</v>
      </c>
      <c r="D170" s="11">
        <f t="shared" si="2"/>
        <v>0</v>
      </c>
    </row>
    <row r="171" spans="1:4" x14ac:dyDescent="0.25">
      <c r="A171" s="8" t="s">
        <v>1735</v>
      </c>
      <c r="B171" s="4">
        <v>4</v>
      </c>
      <c r="C171" s="11">
        <f>SUMIF('porgyn kniha propuštění'!L:L,List4!A171,'porgyn kniha propuštění'!J:J)+SUMIF('porgyn kniha příjmů'!K:K,List4!A171,'porgyn kniha příjmů'!J:J)</f>
        <v>4</v>
      </c>
      <c r="D171" s="11">
        <f t="shared" si="2"/>
        <v>0</v>
      </c>
    </row>
    <row r="172" spans="1:4" x14ac:dyDescent="0.25">
      <c r="A172" s="8" t="s">
        <v>1736</v>
      </c>
      <c r="B172" s="4">
        <v>10</v>
      </c>
      <c r="C172" s="11">
        <f>SUMIF('porgyn kniha propuštění'!L:L,List4!A172,'porgyn kniha propuštění'!J:J)+SUMIF('porgyn kniha příjmů'!K:K,List4!A172,'porgyn kniha příjmů'!J:J)</f>
        <v>10</v>
      </c>
      <c r="D172" s="11">
        <f t="shared" si="2"/>
        <v>0</v>
      </c>
    </row>
    <row r="173" spans="1:4" x14ac:dyDescent="0.25">
      <c r="A173" s="8" t="s">
        <v>1737</v>
      </c>
      <c r="B173" s="4">
        <v>3</v>
      </c>
      <c r="C173" s="11">
        <f>SUMIF('porgyn kniha propuštění'!L:L,List4!A173,'porgyn kniha propuštění'!J:J)+SUMIF('porgyn kniha příjmů'!K:K,List4!A173,'porgyn kniha příjmů'!J:J)</f>
        <v>3</v>
      </c>
      <c r="D173" s="11">
        <f t="shared" si="2"/>
        <v>0</v>
      </c>
    </row>
    <row r="174" spans="1:4" x14ac:dyDescent="0.25">
      <c r="A174" s="8" t="s">
        <v>1738</v>
      </c>
      <c r="B174" s="4">
        <v>2</v>
      </c>
      <c r="C174" s="11">
        <f>SUMIF('porgyn kniha propuštění'!L:L,List4!A174,'porgyn kniha propuštění'!J:J)+SUMIF('porgyn kniha příjmů'!K:K,List4!A174,'porgyn kniha příjmů'!J:J)</f>
        <v>2</v>
      </c>
      <c r="D174" s="11">
        <f t="shared" si="2"/>
        <v>0</v>
      </c>
    </row>
    <row r="175" spans="1:4" x14ac:dyDescent="0.25">
      <c r="A175" s="8" t="s">
        <v>1739</v>
      </c>
      <c r="B175" s="4">
        <v>3</v>
      </c>
      <c r="C175" s="11">
        <f>SUMIF('porgyn kniha propuštění'!L:L,List4!A175,'porgyn kniha propuštění'!J:J)+SUMIF('porgyn kniha příjmů'!K:K,List4!A175,'porgyn kniha příjmů'!J:J)</f>
        <v>3</v>
      </c>
      <c r="D175" s="11">
        <f t="shared" si="2"/>
        <v>0</v>
      </c>
    </row>
    <row r="176" spans="1:4" x14ac:dyDescent="0.25">
      <c r="A176" s="8" t="s">
        <v>1740</v>
      </c>
      <c r="B176" s="4">
        <v>11</v>
      </c>
      <c r="C176" s="11">
        <f>SUMIF('porgyn kniha propuštění'!L:L,List4!A176,'porgyn kniha propuštění'!J:J)+SUMIF('porgyn kniha příjmů'!K:K,List4!A176,'porgyn kniha příjmů'!J:J)</f>
        <v>11</v>
      </c>
      <c r="D176" s="11">
        <f t="shared" si="2"/>
        <v>0</v>
      </c>
    </row>
    <row r="177" spans="1:4" x14ac:dyDescent="0.25">
      <c r="A177" s="8" t="s">
        <v>1741</v>
      </c>
      <c r="B177" s="4">
        <v>1</v>
      </c>
      <c r="C177" s="11">
        <f>SUMIF('porgyn kniha propuštění'!L:L,List4!A177,'porgyn kniha propuštění'!J:J)+SUMIF('porgyn kniha příjmů'!K:K,List4!A177,'porgyn kniha příjmů'!J:J)</f>
        <v>1</v>
      </c>
      <c r="D177" s="11">
        <f t="shared" si="2"/>
        <v>0</v>
      </c>
    </row>
    <row r="178" spans="1:4" x14ac:dyDescent="0.25">
      <c r="A178" s="8" t="s">
        <v>1742</v>
      </c>
      <c r="B178" s="4">
        <v>4</v>
      </c>
      <c r="C178" s="11">
        <f>SUMIF('porgyn kniha propuštění'!L:L,List4!A178,'porgyn kniha propuštění'!J:J)+SUMIF('porgyn kniha příjmů'!K:K,List4!A178,'porgyn kniha příjmů'!J:J)</f>
        <v>4</v>
      </c>
      <c r="D178" s="11">
        <f t="shared" si="2"/>
        <v>0</v>
      </c>
    </row>
    <row r="179" spans="1:4" x14ac:dyDescent="0.25">
      <c r="A179" s="8" t="s">
        <v>1743</v>
      </c>
      <c r="B179" s="4">
        <v>2</v>
      </c>
      <c r="C179" s="11">
        <f>SUMIF('porgyn kniha propuštění'!L:L,List4!A179,'porgyn kniha propuštění'!J:J)+SUMIF('porgyn kniha příjmů'!K:K,List4!A179,'porgyn kniha příjmů'!J:J)</f>
        <v>2</v>
      </c>
      <c r="D179" s="11">
        <f t="shared" si="2"/>
        <v>0</v>
      </c>
    </row>
    <row r="180" spans="1:4" x14ac:dyDescent="0.25">
      <c r="A180" s="8" t="s">
        <v>1744</v>
      </c>
      <c r="B180" s="4">
        <v>5</v>
      </c>
      <c r="C180" s="11">
        <f>SUMIF('porgyn kniha propuštění'!L:L,List4!A180,'porgyn kniha propuštění'!J:J)+SUMIF('porgyn kniha příjmů'!K:K,List4!A180,'porgyn kniha příjmů'!J:J)</f>
        <v>5</v>
      </c>
      <c r="D180" s="11">
        <f t="shared" si="2"/>
        <v>0</v>
      </c>
    </row>
    <row r="181" spans="1:4" x14ac:dyDescent="0.25">
      <c r="A181" s="8" t="s">
        <v>1745</v>
      </c>
      <c r="B181" s="4">
        <v>5</v>
      </c>
      <c r="C181" s="11">
        <f>SUMIF('porgyn kniha propuštění'!L:L,List4!A181,'porgyn kniha propuštění'!J:J)+SUMIF('porgyn kniha příjmů'!K:K,List4!A181,'porgyn kniha příjmů'!J:J)</f>
        <v>5</v>
      </c>
      <c r="D181" s="11">
        <f t="shared" si="2"/>
        <v>0</v>
      </c>
    </row>
    <row r="182" spans="1:4" x14ac:dyDescent="0.25">
      <c r="A182" s="8" t="s">
        <v>1746</v>
      </c>
      <c r="B182" s="4">
        <v>3</v>
      </c>
      <c r="C182" s="11">
        <f>SUMIF('porgyn kniha propuštění'!L:L,List4!A182,'porgyn kniha propuštění'!J:J)+SUMIF('porgyn kniha příjmů'!K:K,List4!A182,'porgyn kniha příjmů'!J:J)</f>
        <v>3</v>
      </c>
      <c r="D182" s="11">
        <f t="shared" si="2"/>
        <v>0</v>
      </c>
    </row>
    <row r="183" spans="1:4" x14ac:dyDescent="0.25">
      <c r="A183" s="8" t="s">
        <v>1747</v>
      </c>
      <c r="B183" s="4">
        <v>1</v>
      </c>
      <c r="C183" s="11">
        <f>SUMIF('porgyn kniha propuštění'!L:L,List4!A183,'porgyn kniha propuštění'!J:J)+SUMIF('porgyn kniha příjmů'!K:K,List4!A183,'porgyn kniha příjmů'!J:J)</f>
        <v>1</v>
      </c>
      <c r="D183" s="11">
        <f t="shared" si="2"/>
        <v>0</v>
      </c>
    </row>
    <row r="184" spans="1:4" x14ac:dyDescent="0.25">
      <c r="A184" s="8" t="s">
        <v>1748</v>
      </c>
      <c r="B184" s="4">
        <v>4</v>
      </c>
      <c r="C184" s="11">
        <f>SUMIF('porgyn kniha propuštění'!L:L,List4!A184,'porgyn kniha propuštění'!J:J)+SUMIF('porgyn kniha příjmů'!K:K,List4!A184,'porgyn kniha příjmů'!J:J)</f>
        <v>4</v>
      </c>
      <c r="D184" s="11">
        <f t="shared" si="2"/>
        <v>0</v>
      </c>
    </row>
    <row r="185" spans="1:4" x14ac:dyDescent="0.25">
      <c r="A185" s="8" t="s">
        <v>1749</v>
      </c>
      <c r="B185" s="4">
        <v>5</v>
      </c>
      <c r="C185" s="11">
        <f>SUMIF('porgyn kniha propuštění'!L:L,List4!A185,'porgyn kniha propuštění'!J:J)+SUMIF('porgyn kniha příjmů'!K:K,List4!A185,'porgyn kniha příjmů'!J:J)</f>
        <v>5</v>
      </c>
      <c r="D185" s="11">
        <f t="shared" si="2"/>
        <v>0</v>
      </c>
    </row>
    <row r="186" spans="1:4" x14ac:dyDescent="0.25">
      <c r="A186" s="8" t="s">
        <v>1750</v>
      </c>
      <c r="B186" s="4">
        <v>3</v>
      </c>
      <c r="C186" s="11">
        <f>SUMIF('porgyn kniha propuštění'!L:L,List4!A186,'porgyn kniha propuštění'!J:J)+SUMIF('porgyn kniha příjmů'!K:K,List4!A186,'porgyn kniha příjmů'!J:J)</f>
        <v>3</v>
      </c>
      <c r="D186" s="11">
        <f t="shared" si="2"/>
        <v>0</v>
      </c>
    </row>
    <row r="187" spans="1:4" x14ac:dyDescent="0.25">
      <c r="A187" s="8" t="s">
        <v>1751</v>
      </c>
      <c r="B187" s="4">
        <v>3</v>
      </c>
      <c r="C187" s="11">
        <f>SUMIF('porgyn kniha propuštění'!L:L,List4!A187,'porgyn kniha propuštění'!J:J)+SUMIF('porgyn kniha příjmů'!K:K,List4!A187,'porgyn kniha příjmů'!J:J)</f>
        <v>3</v>
      </c>
      <c r="D187" s="11">
        <f t="shared" si="2"/>
        <v>0</v>
      </c>
    </row>
    <row r="188" spans="1:4" x14ac:dyDescent="0.25">
      <c r="A188" s="8" t="s">
        <v>1752</v>
      </c>
      <c r="B188" s="4">
        <v>7</v>
      </c>
      <c r="C188" s="11">
        <f>SUMIF('porgyn kniha propuštění'!L:L,List4!A188,'porgyn kniha propuštění'!J:J)+SUMIF('porgyn kniha příjmů'!K:K,List4!A188,'porgyn kniha příjmů'!J:J)</f>
        <v>7</v>
      </c>
      <c r="D188" s="11">
        <f t="shared" si="2"/>
        <v>0</v>
      </c>
    </row>
    <row r="189" spans="1:4" x14ac:dyDescent="0.25">
      <c r="A189" s="8" t="s">
        <v>1753</v>
      </c>
      <c r="B189" s="4">
        <v>3</v>
      </c>
      <c r="C189" s="11">
        <f>SUMIF('porgyn kniha propuštění'!L:L,List4!A189,'porgyn kniha propuštění'!J:J)+SUMIF('porgyn kniha příjmů'!K:K,List4!A189,'porgyn kniha příjmů'!J:J)</f>
        <v>3</v>
      </c>
      <c r="D189" s="11">
        <f t="shared" si="2"/>
        <v>0</v>
      </c>
    </row>
    <row r="190" spans="1:4" x14ac:dyDescent="0.25">
      <c r="A190" s="8" t="s">
        <v>1754</v>
      </c>
      <c r="B190" s="4">
        <v>1</v>
      </c>
      <c r="C190" s="11">
        <f>SUMIF('porgyn kniha propuštění'!L:L,List4!A190,'porgyn kniha propuštění'!J:J)+SUMIF('porgyn kniha příjmů'!K:K,List4!A190,'porgyn kniha příjmů'!J:J)</f>
        <v>1</v>
      </c>
      <c r="D190" s="11">
        <f t="shared" si="2"/>
        <v>0</v>
      </c>
    </row>
    <row r="191" spans="1:4" x14ac:dyDescent="0.25">
      <c r="A191" s="8" t="s">
        <v>1755</v>
      </c>
      <c r="B191" s="4">
        <v>3</v>
      </c>
      <c r="C191" s="11">
        <f>SUMIF('porgyn kniha propuštění'!L:L,List4!A191,'porgyn kniha propuštění'!J:J)+SUMIF('porgyn kniha příjmů'!K:K,List4!A191,'porgyn kniha příjmů'!J:J)</f>
        <v>3</v>
      </c>
      <c r="D191" s="11">
        <f t="shared" si="2"/>
        <v>0</v>
      </c>
    </row>
    <row r="192" spans="1:4" x14ac:dyDescent="0.25">
      <c r="A192" s="8" t="s">
        <v>1756</v>
      </c>
      <c r="B192" s="4">
        <v>7</v>
      </c>
      <c r="C192" s="11">
        <f>SUMIF('porgyn kniha propuštění'!L:L,List4!A192,'porgyn kniha propuštění'!J:J)+SUMIF('porgyn kniha příjmů'!K:K,List4!A192,'porgyn kniha příjmů'!J:J)</f>
        <v>7</v>
      </c>
      <c r="D192" s="11">
        <f t="shared" si="2"/>
        <v>0</v>
      </c>
    </row>
    <row r="193" spans="1:4" x14ac:dyDescent="0.25">
      <c r="A193" s="8" t="s">
        <v>1757</v>
      </c>
      <c r="B193" s="4">
        <v>3</v>
      </c>
      <c r="C193" s="11">
        <f>SUMIF('porgyn kniha propuštění'!L:L,List4!A193,'porgyn kniha propuštění'!J:J)+SUMIF('porgyn kniha příjmů'!K:K,List4!A193,'porgyn kniha příjmů'!J:J)</f>
        <v>3</v>
      </c>
      <c r="D193" s="11">
        <f t="shared" si="2"/>
        <v>0</v>
      </c>
    </row>
    <row r="194" spans="1:4" x14ac:dyDescent="0.25">
      <c r="A194" s="8" t="s">
        <v>1758</v>
      </c>
      <c r="B194" s="4">
        <v>6</v>
      </c>
      <c r="C194" s="11">
        <f>SUMIF('porgyn kniha propuštění'!L:L,List4!A194,'porgyn kniha propuštění'!J:J)+SUMIF('porgyn kniha příjmů'!K:K,List4!A194,'porgyn kniha příjmů'!J:J)</f>
        <v>6</v>
      </c>
      <c r="D194" s="11">
        <f t="shared" si="2"/>
        <v>0</v>
      </c>
    </row>
    <row r="195" spans="1:4" x14ac:dyDescent="0.25">
      <c r="A195" s="8" t="s">
        <v>1759</v>
      </c>
      <c r="B195" s="4">
        <v>3</v>
      </c>
      <c r="C195" s="11">
        <f>SUMIF('porgyn kniha propuštění'!L:L,List4!A195,'porgyn kniha propuštění'!J:J)+SUMIF('porgyn kniha příjmů'!K:K,List4!A195,'porgyn kniha příjmů'!J:J)</f>
        <v>3</v>
      </c>
      <c r="D195" s="11">
        <f t="shared" ref="D195:D258" si="3">B195-C195</f>
        <v>0</v>
      </c>
    </row>
    <row r="196" spans="1:4" x14ac:dyDescent="0.25">
      <c r="A196" s="8" t="s">
        <v>1760</v>
      </c>
      <c r="B196" s="4">
        <v>3</v>
      </c>
      <c r="C196" s="11">
        <f>SUMIF('porgyn kniha propuštění'!L:L,List4!A196,'porgyn kniha propuštění'!J:J)+SUMIF('porgyn kniha příjmů'!K:K,List4!A196,'porgyn kniha příjmů'!J:J)</f>
        <v>3</v>
      </c>
      <c r="D196" s="11">
        <f t="shared" si="3"/>
        <v>0</v>
      </c>
    </row>
    <row r="197" spans="1:4" x14ac:dyDescent="0.25">
      <c r="A197" s="8" t="s">
        <v>1761</v>
      </c>
      <c r="B197" s="4">
        <v>2</v>
      </c>
      <c r="C197" s="11">
        <f>SUMIF('porgyn kniha propuštění'!L:L,List4!A197,'porgyn kniha propuštění'!J:J)+SUMIF('porgyn kniha příjmů'!K:K,List4!A197,'porgyn kniha příjmů'!J:J)</f>
        <v>2</v>
      </c>
      <c r="D197" s="11">
        <f t="shared" si="3"/>
        <v>0</v>
      </c>
    </row>
    <row r="198" spans="1:4" x14ac:dyDescent="0.25">
      <c r="A198" s="8" t="s">
        <v>1762</v>
      </c>
      <c r="B198" s="4">
        <v>1</v>
      </c>
      <c r="C198" s="11">
        <f>SUMIF('porgyn kniha propuštění'!L:L,List4!A198,'porgyn kniha propuštění'!J:J)+SUMIF('porgyn kniha příjmů'!K:K,List4!A198,'porgyn kniha příjmů'!J:J)</f>
        <v>1</v>
      </c>
      <c r="D198" s="11">
        <f t="shared" si="3"/>
        <v>0</v>
      </c>
    </row>
    <row r="199" spans="1:4" x14ac:dyDescent="0.25">
      <c r="A199" s="8" t="s">
        <v>1763</v>
      </c>
      <c r="B199" s="4">
        <v>1</v>
      </c>
      <c r="C199" s="11">
        <f>SUMIF('porgyn kniha propuštění'!L:L,List4!A199,'porgyn kniha propuštění'!J:J)+SUMIF('porgyn kniha příjmů'!K:K,List4!A199,'porgyn kniha příjmů'!J:J)</f>
        <v>1</v>
      </c>
      <c r="D199" s="11">
        <f t="shared" si="3"/>
        <v>0</v>
      </c>
    </row>
    <row r="200" spans="1:4" x14ac:dyDescent="0.25">
      <c r="A200" s="8" t="s">
        <v>1764</v>
      </c>
      <c r="B200" s="4">
        <v>4</v>
      </c>
      <c r="C200" s="11">
        <f>SUMIF('porgyn kniha propuštění'!L:L,List4!A200,'porgyn kniha propuštění'!J:J)+SUMIF('porgyn kniha příjmů'!K:K,List4!A200,'porgyn kniha příjmů'!J:J)</f>
        <v>4</v>
      </c>
      <c r="D200" s="11">
        <f t="shared" si="3"/>
        <v>0</v>
      </c>
    </row>
    <row r="201" spans="1:4" x14ac:dyDescent="0.25">
      <c r="A201" s="8" t="s">
        <v>1765</v>
      </c>
      <c r="B201" s="4">
        <v>1</v>
      </c>
      <c r="C201" s="11">
        <f>SUMIF('porgyn kniha propuštění'!L:L,List4!A201,'porgyn kniha propuštění'!J:J)+SUMIF('porgyn kniha příjmů'!K:K,List4!A201,'porgyn kniha příjmů'!J:J)</f>
        <v>1</v>
      </c>
      <c r="D201" s="11">
        <f t="shared" si="3"/>
        <v>0</v>
      </c>
    </row>
    <row r="202" spans="1:4" x14ac:dyDescent="0.25">
      <c r="A202" s="8" t="s">
        <v>1766</v>
      </c>
      <c r="B202" s="4">
        <v>4</v>
      </c>
      <c r="C202" s="11">
        <f>SUMIF('porgyn kniha propuštění'!L:L,List4!A202,'porgyn kniha propuštění'!J:J)+SUMIF('porgyn kniha příjmů'!K:K,List4!A202,'porgyn kniha příjmů'!J:J)</f>
        <v>4</v>
      </c>
      <c r="D202" s="11">
        <f t="shared" si="3"/>
        <v>0</v>
      </c>
    </row>
    <row r="203" spans="1:4" x14ac:dyDescent="0.25">
      <c r="A203" s="8" t="s">
        <v>1767</v>
      </c>
      <c r="B203" s="4">
        <v>2</v>
      </c>
      <c r="C203" s="11">
        <f>SUMIF('porgyn kniha propuštění'!L:L,List4!A203,'porgyn kniha propuštění'!J:J)+SUMIF('porgyn kniha příjmů'!K:K,List4!A203,'porgyn kniha příjmů'!J:J)</f>
        <v>2</v>
      </c>
      <c r="D203" s="11">
        <f t="shared" si="3"/>
        <v>0</v>
      </c>
    </row>
    <row r="204" spans="1:4" x14ac:dyDescent="0.25">
      <c r="A204" s="8" t="s">
        <v>1768</v>
      </c>
      <c r="B204" s="4">
        <v>7</v>
      </c>
      <c r="C204" s="11">
        <f>SUMIF('porgyn kniha propuštění'!L:L,List4!A204,'porgyn kniha propuštění'!J:J)+SUMIF('porgyn kniha příjmů'!K:K,List4!A204,'porgyn kniha příjmů'!J:J)</f>
        <v>7</v>
      </c>
      <c r="D204" s="11">
        <f t="shared" si="3"/>
        <v>0</v>
      </c>
    </row>
    <row r="205" spans="1:4" x14ac:dyDescent="0.25">
      <c r="A205" s="8" t="s">
        <v>1769</v>
      </c>
      <c r="B205" s="4">
        <v>3</v>
      </c>
      <c r="C205" s="11">
        <f>SUMIF('porgyn kniha propuštění'!L:L,List4!A205,'porgyn kniha propuštění'!J:J)+SUMIF('porgyn kniha příjmů'!K:K,List4!A205,'porgyn kniha příjmů'!J:J)</f>
        <v>3</v>
      </c>
      <c r="D205" s="11">
        <f t="shared" si="3"/>
        <v>0</v>
      </c>
    </row>
    <row r="206" spans="1:4" x14ac:dyDescent="0.25">
      <c r="A206" s="8" t="s">
        <v>1770</v>
      </c>
      <c r="B206" s="4">
        <v>3</v>
      </c>
      <c r="C206" s="11">
        <f>SUMIF('porgyn kniha propuštění'!L:L,List4!A206,'porgyn kniha propuštění'!J:J)+SUMIF('porgyn kniha příjmů'!K:K,List4!A206,'porgyn kniha příjmů'!J:J)</f>
        <v>3</v>
      </c>
      <c r="D206" s="11">
        <f t="shared" si="3"/>
        <v>0</v>
      </c>
    </row>
    <row r="207" spans="1:4" x14ac:dyDescent="0.25">
      <c r="A207" s="8" t="s">
        <v>1771</v>
      </c>
      <c r="B207" s="4">
        <v>1</v>
      </c>
      <c r="C207" s="11">
        <f>SUMIF('porgyn kniha propuštění'!L:L,List4!A207,'porgyn kniha propuštění'!J:J)+SUMIF('porgyn kniha příjmů'!K:K,List4!A207,'porgyn kniha příjmů'!J:J)</f>
        <v>1</v>
      </c>
      <c r="D207" s="11">
        <f t="shared" si="3"/>
        <v>0</v>
      </c>
    </row>
    <row r="208" spans="1:4" x14ac:dyDescent="0.25">
      <c r="A208" s="8" t="s">
        <v>1772</v>
      </c>
      <c r="B208" s="4">
        <v>3</v>
      </c>
      <c r="C208" s="11">
        <f>SUMIF('porgyn kniha propuštění'!L:L,List4!A208,'porgyn kniha propuštění'!J:J)+SUMIF('porgyn kniha příjmů'!K:K,List4!A208,'porgyn kniha příjmů'!J:J)</f>
        <v>3</v>
      </c>
      <c r="D208" s="11">
        <f t="shared" si="3"/>
        <v>0</v>
      </c>
    </row>
    <row r="209" spans="1:4" x14ac:dyDescent="0.25">
      <c r="A209" s="8" t="s">
        <v>1773</v>
      </c>
      <c r="B209" s="4">
        <v>2</v>
      </c>
      <c r="C209" s="11">
        <f>SUMIF('porgyn kniha propuštění'!L:L,List4!A209,'porgyn kniha propuštění'!J:J)+SUMIF('porgyn kniha příjmů'!K:K,List4!A209,'porgyn kniha příjmů'!J:J)</f>
        <v>2</v>
      </c>
      <c r="D209" s="11">
        <f t="shared" si="3"/>
        <v>0</v>
      </c>
    </row>
    <row r="210" spans="1:4" x14ac:dyDescent="0.25">
      <c r="A210" s="8" t="s">
        <v>1774</v>
      </c>
      <c r="B210" s="4">
        <v>1</v>
      </c>
      <c r="C210" s="11">
        <f>SUMIF('porgyn kniha propuštění'!L:L,List4!A210,'porgyn kniha propuštění'!J:J)+SUMIF('porgyn kniha příjmů'!K:K,List4!A210,'porgyn kniha příjmů'!J:J)</f>
        <v>1</v>
      </c>
      <c r="D210" s="11">
        <f t="shared" si="3"/>
        <v>0</v>
      </c>
    </row>
    <row r="211" spans="1:4" x14ac:dyDescent="0.25">
      <c r="A211" s="8" t="s">
        <v>1775</v>
      </c>
      <c r="B211" s="4">
        <v>4</v>
      </c>
      <c r="C211" s="11">
        <f>SUMIF('porgyn kniha propuštění'!L:L,List4!A211,'porgyn kniha propuštění'!J:J)+SUMIF('porgyn kniha příjmů'!K:K,List4!A211,'porgyn kniha příjmů'!J:J)</f>
        <v>4</v>
      </c>
      <c r="D211" s="11">
        <f t="shared" si="3"/>
        <v>0</v>
      </c>
    </row>
    <row r="212" spans="1:4" x14ac:dyDescent="0.25">
      <c r="A212" s="8" t="s">
        <v>1776</v>
      </c>
      <c r="B212" s="4">
        <v>14</v>
      </c>
      <c r="C212" s="11">
        <f>SUMIF('porgyn kniha propuštění'!L:L,List4!A212,'porgyn kniha propuštění'!J:J)+SUMIF('porgyn kniha příjmů'!K:K,List4!A212,'porgyn kniha příjmů'!J:J)</f>
        <v>14</v>
      </c>
      <c r="D212" s="11">
        <f t="shared" si="3"/>
        <v>0</v>
      </c>
    </row>
    <row r="213" spans="1:4" x14ac:dyDescent="0.25">
      <c r="A213" s="8" t="s">
        <v>1777</v>
      </c>
      <c r="B213" s="4">
        <v>3</v>
      </c>
      <c r="C213" s="11">
        <f>SUMIF('porgyn kniha propuštění'!L:L,List4!A213,'porgyn kniha propuštění'!J:J)+SUMIF('porgyn kniha příjmů'!K:K,List4!A213,'porgyn kniha příjmů'!J:J)</f>
        <v>3</v>
      </c>
      <c r="D213" s="11">
        <f t="shared" si="3"/>
        <v>0</v>
      </c>
    </row>
    <row r="214" spans="1:4" x14ac:dyDescent="0.25">
      <c r="A214" s="8" t="s">
        <v>1778</v>
      </c>
      <c r="B214" s="4">
        <v>4</v>
      </c>
      <c r="C214" s="11">
        <f>SUMIF('porgyn kniha propuštění'!L:L,List4!A214,'porgyn kniha propuštění'!J:J)+SUMIF('porgyn kniha příjmů'!K:K,List4!A214,'porgyn kniha příjmů'!J:J)</f>
        <v>4</v>
      </c>
      <c r="D214" s="11">
        <f t="shared" si="3"/>
        <v>0</v>
      </c>
    </row>
    <row r="215" spans="1:4" x14ac:dyDescent="0.25">
      <c r="A215" s="8" t="s">
        <v>1779</v>
      </c>
      <c r="B215" s="4">
        <v>4</v>
      </c>
      <c r="C215" s="11">
        <f>SUMIF('porgyn kniha propuštění'!L:L,List4!A215,'porgyn kniha propuštění'!J:J)+SUMIF('porgyn kniha příjmů'!K:K,List4!A215,'porgyn kniha příjmů'!J:J)</f>
        <v>4</v>
      </c>
      <c r="D215" s="11">
        <f t="shared" si="3"/>
        <v>0</v>
      </c>
    </row>
    <row r="216" spans="1:4" x14ac:dyDescent="0.25">
      <c r="A216" s="8" t="s">
        <v>1780</v>
      </c>
      <c r="B216" s="4">
        <v>2</v>
      </c>
      <c r="C216" s="11">
        <f>SUMIF('porgyn kniha propuštění'!L:L,List4!A216,'porgyn kniha propuštění'!J:J)+SUMIF('porgyn kniha příjmů'!K:K,List4!A216,'porgyn kniha příjmů'!J:J)</f>
        <v>2</v>
      </c>
      <c r="D216" s="11">
        <f t="shared" si="3"/>
        <v>0</v>
      </c>
    </row>
    <row r="217" spans="1:4" x14ac:dyDescent="0.25">
      <c r="A217" s="8" t="s">
        <v>1781</v>
      </c>
      <c r="B217" s="4">
        <v>4</v>
      </c>
      <c r="C217" s="11">
        <f>SUMIF('porgyn kniha propuštění'!L:L,List4!A217,'porgyn kniha propuštění'!J:J)+SUMIF('porgyn kniha příjmů'!K:K,List4!A217,'porgyn kniha příjmů'!J:J)</f>
        <v>4</v>
      </c>
      <c r="D217" s="11">
        <f t="shared" si="3"/>
        <v>0</v>
      </c>
    </row>
    <row r="218" spans="1:4" x14ac:dyDescent="0.25">
      <c r="A218" s="8" t="s">
        <v>1782</v>
      </c>
      <c r="B218" s="4">
        <v>4</v>
      </c>
      <c r="C218" s="11">
        <f>SUMIF('porgyn kniha propuštění'!L:L,List4!A218,'porgyn kniha propuštění'!J:J)+SUMIF('porgyn kniha příjmů'!K:K,List4!A218,'porgyn kniha příjmů'!J:J)</f>
        <v>4</v>
      </c>
      <c r="D218" s="11">
        <f t="shared" si="3"/>
        <v>0</v>
      </c>
    </row>
    <row r="219" spans="1:4" x14ac:dyDescent="0.25">
      <c r="A219" s="8" t="s">
        <v>1783</v>
      </c>
      <c r="B219" s="4">
        <v>3</v>
      </c>
      <c r="C219" s="11">
        <f>SUMIF('porgyn kniha propuštění'!L:L,List4!A219,'porgyn kniha propuštění'!J:J)+SUMIF('porgyn kniha příjmů'!K:K,List4!A219,'porgyn kniha příjmů'!J:J)</f>
        <v>3</v>
      </c>
      <c r="D219" s="11">
        <f t="shared" si="3"/>
        <v>0</v>
      </c>
    </row>
    <row r="220" spans="1:4" x14ac:dyDescent="0.25">
      <c r="A220" s="8" t="s">
        <v>1784</v>
      </c>
      <c r="B220" s="4">
        <v>2</v>
      </c>
      <c r="C220" s="11">
        <f>SUMIF('porgyn kniha propuštění'!L:L,List4!A220,'porgyn kniha propuštění'!J:J)+SUMIF('porgyn kniha příjmů'!K:K,List4!A220,'porgyn kniha příjmů'!J:J)</f>
        <v>2</v>
      </c>
      <c r="D220" s="11">
        <f t="shared" si="3"/>
        <v>0</v>
      </c>
    </row>
    <row r="221" spans="1:4" x14ac:dyDescent="0.25">
      <c r="A221" s="8" t="s">
        <v>1785</v>
      </c>
      <c r="B221" s="4">
        <v>2</v>
      </c>
      <c r="C221" s="11">
        <f>SUMIF('porgyn kniha propuštění'!L:L,List4!A221,'porgyn kniha propuštění'!J:J)+SUMIF('porgyn kniha příjmů'!K:K,List4!A221,'porgyn kniha příjmů'!J:J)</f>
        <v>2</v>
      </c>
      <c r="D221" s="11">
        <f t="shared" si="3"/>
        <v>0</v>
      </c>
    </row>
    <row r="222" spans="1:4" x14ac:dyDescent="0.25">
      <c r="A222" s="8" t="s">
        <v>1786</v>
      </c>
      <c r="B222" s="4">
        <v>2</v>
      </c>
      <c r="C222" s="11">
        <f>SUMIF('porgyn kniha propuštění'!L:L,List4!A222,'porgyn kniha propuštění'!J:J)+SUMIF('porgyn kniha příjmů'!K:K,List4!A222,'porgyn kniha příjmů'!J:J)</f>
        <v>2</v>
      </c>
      <c r="D222" s="11">
        <f t="shared" si="3"/>
        <v>0</v>
      </c>
    </row>
    <row r="223" spans="1:4" x14ac:dyDescent="0.25">
      <c r="A223" s="8" t="s">
        <v>1787</v>
      </c>
      <c r="B223" s="4">
        <v>3</v>
      </c>
      <c r="C223" s="11">
        <f>SUMIF('porgyn kniha propuštění'!L:L,List4!A223,'porgyn kniha propuštění'!J:J)+SUMIF('porgyn kniha příjmů'!K:K,List4!A223,'porgyn kniha příjmů'!J:J)</f>
        <v>3</v>
      </c>
      <c r="D223" s="11">
        <f t="shared" si="3"/>
        <v>0</v>
      </c>
    </row>
    <row r="224" spans="1:4" x14ac:dyDescent="0.25">
      <c r="A224" s="8" t="s">
        <v>1788</v>
      </c>
      <c r="B224" s="4">
        <v>1</v>
      </c>
      <c r="C224" s="11">
        <f>SUMIF('porgyn kniha propuštění'!L:L,List4!A224,'porgyn kniha propuštění'!J:J)+SUMIF('porgyn kniha příjmů'!K:K,List4!A224,'porgyn kniha příjmů'!J:J)</f>
        <v>1</v>
      </c>
      <c r="D224" s="11">
        <f t="shared" si="3"/>
        <v>0</v>
      </c>
    </row>
    <row r="225" spans="1:4" x14ac:dyDescent="0.25">
      <c r="A225" s="8" t="s">
        <v>1789</v>
      </c>
      <c r="B225" s="4">
        <v>10</v>
      </c>
      <c r="C225" s="11">
        <f>SUMIF('porgyn kniha propuštění'!L:L,List4!A225,'porgyn kniha propuštění'!J:J)+SUMIF('porgyn kniha příjmů'!K:K,List4!A225,'porgyn kniha příjmů'!J:J)</f>
        <v>10</v>
      </c>
      <c r="D225" s="11">
        <f t="shared" si="3"/>
        <v>0</v>
      </c>
    </row>
    <row r="226" spans="1:4" x14ac:dyDescent="0.25">
      <c r="A226" s="8" t="s">
        <v>1790</v>
      </c>
      <c r="B226" s="4">
        <v>5</v>
      </c>
      <c r="C226" s="11">
        <f>SUMIF('porgyn kniha propuštění'!L:L,List4!A226,'porgyn kniha propuštění'!J:J)+SUMIF('porgyn kniha příjmů'!K:K,List4!A226,'porgyn kniha příjmů'!J:J)</f>
        <v>5</v>
      </c>
      <c r="D226" s="11">
        <f t="shared" si="3"/>
        <v>0</v>
      </c>
    </row>
    <row r="227" spans="1:4" x14ac:dyDescent="0.25">
      <c r="A227" s="8" t="s">
        <v>1791</v>
      </c>
      <c r="B227" s="4">
        <v>4</v>
      </c>
      <c r="C227" s="11">
        <f>SUMIF('porgyn kniha propuštění'!L:L,List4!A227,'porgyn kniha propuštění'!J:J)+SUMIF('porgyn kniha příjmů'!K:K,List4!A227,'porgyn kniha příjmů'!J:J)</f>
        <v>4</v>
      </c>
      <c r="D227" s="11">
        <f t="shared" si="3"/>
        <v>0</v>
      </c>
    </row>
    <row r="228" spans="1:4" x14ac:dyDescent="0.25">
      <c r="A228" s="8" t="s">
        <v>1792</v>
      </c>
      <c r="B228" s="4">
        <v>3</v>
      </c>
      <c r="C228" s="11">
        <f>SUMIF('porgyn kniha propuštění'!L:L,List4!A228,'porgyn kniha propuštění'!J:J)+SUMIF('porgyn kniha příjmů'!K:K,List4!A228,'porgyn kniha příjmů'!J:J)</f>
        <v>3</v>
      </c>
      <c r="D228" s="11">
        <f t="shared" si="3"/>
        <v>0</v>
      </c>
    </row>
    <row r="229" spans="1:4" x14ac:dyDescent="0.25">
      <c r="A229" s="8" t="s">
        <v>1793</v>
      </c>
      <c r="B229" s="4">
        <v>4</v>
      </c>
      <c r="C229" s="11">
        <f>SUMIF('porgyn kniha propuštění'!L:L,List4!A229,'porgyn kniha propuštění'!J:J)+SUMIF('porgyn kniha příjmů'!K:K,List4!A229,'porgyn kniha příjmů'!J:J)</f>
        <v>4</v>
      </c>
      <c r="D229" s="11">
        <f t="shared" si="3"/>
        <v>0</v>
      </c>
    </row>
    <row r="230" spans="1:4" x14ac:dyDescent="0.25">
      <c r="A230" s="8" t="s">
        <v>1794</v>
      </c>
      <c r="B230" s="4">
        <v>10</v>
      </c>
      <c r="C230" s="11">
        <f>SUMIF('porgyn kniha propuštění'!L:L,List4!A230,'porgyn kniha propuštění'!J:J)+SUMIF('porgyn kniha příjmů'!K:K,List4!A230,'porgyn kniha příjmů'!J:J)</f>
        <v>10</v>
      </c>
      <c r="D230" s="11">
        <f t="shared" si="3"/>
        <v>0</v>
      </c>
    </row>
    <row r="231" spans="1:4" x14ac:dyDescent="0.25">
      <c r="A231" s="8" t="s">
        <v>1795</v>
      </c>
      <c r="B231" s="4">
        <v>1</v>
      </c>
      <c r="C231" s="11">
        <f>SUMIF('porgyn kniha propuštění'!L:L,List4!A231,'porgyn kniha propuštění'!J:J)+SUMIF('porgyn kniha příjmů'!K:K,List4!A231,'porgyn kniha příjmů'!J:J)</f>
        <v>1</v>
      </c>
      <c r="D231" s="11">
        <f t="shared" si="3"/>
        <v>0</v>
      </c>
    </row>
    <row r="232" spans="1:4" x14ac:dyDescent="0.25">
      <c r="A232" s="8" t="s">
        <v>1796</v>
      </c>
      <c r="B232" s="4">
        <v>3</v>
      </c>
      <c r="C232" s="11">
        <f>SUMIF('porgyn kniha propuštění'!L:L,List4!A232,'porgyn kniha propuštění'!J:J)+SUMIF('porgyn kniha příjmů'!K:K,List4!A232,'porgyn kniha příjmů'!J:J)</f>
        <v>3</v>
      </c>
      <c r="D232" s="11">
        <f t="shared" si="3"/>
        <v>0</v>
      </c>
    </row>
    <row r="233" spans="1:4" x14ac:dyDescent="0.25">
      <c r="A233" s="8" t="s">
        <v>1797</v>
      </c>
      <c r="B233" s="4">
        <v>3</v>
      </c>
      <c r="C233" s="11">
        <f>SUMIF('porgyn kniha propuštění'!L:L,List4!A233,'porgyn kniha propuštění'!J:J)+SUMIF('porgyn kniha příjmů'!K:K,List4!A233,'porgyn kniha příjmů'!J:J)</f>
        <v>3</v>
      </c>
      <c r="D233" s="11">
        <f t="shared" si="3"/>
        <v>0</v>
      </c>
    </row>
    <row r="234" spans="1:4" x14ac:dyDescent="0.25">
      <c r="A234" s="8" t="s">
        <v>1798</v>
      </c>
      <c r="B234" s="4">
        <v>1</v>
      </c>
      <c r="C234" s="11">
        <f>SUMIF('porgyn kniha propuštění'!L:L,List4!A234,'porgyn kniha propuštění'!J:J)+SUMIF('porgyn kniha příjmů'!K:K,List4!A234,'porgyn kniha příjmů'!J:J)</f>
        <v>1</v>
      </c>
      <c r="D234" s="11">
        <f t="shared" si="3"/>
        <v>0</v>
      </c>
    </row>
    <row r="235" spans="1:4" x14ac:dyDescent="0.25">
      <c r="A235" s="8" t="s">
        <v>1799</v>
      </c>
      <c r="B235" s="4">
        <v>3</v>
      </c>
      <c r="C235" s="11">
        <f>SUMIF('porgyn kniha propuštění'!L:L,List4!A235,'porgyn kniha propuštění'!J:J)+SUMIF('porgyn kniha příjmů'!K:K,List4!A235,'porgyn kniha příjmů'!J:J)</f>
        <v>3</v>
      </c>
      <c r="D235" s="11">
        <f t="shared" si="3"/>
        <v>0</v>
      </c>
    </row>
    <row r="236" spans="1:4" x14ac:dyDescent="0.25">
      <c r="A236" s="8" t="s">
        <v>1800</v>
      </c>
      <c r="B236" s="4">
        <v>7</v>
      </c>
      <c r="C236" s="11">
        <f>SUMIF('porgyn kniha propuštění'!L:L,List4!A236,'porgyn kniha propuštění'!J:J)+SUMIF('porgyn kniha příjmů'!K:K,List4!A236,'porgyn kniha příjmů'!J:J)</f>
        <v>7</v>
      </c>
      <c r="D236" s="11">
        <f t="shared" si="3"/>
        <v>0</v>
      </c>
    </row>
    <row r="237" spans="1:4" x14ac:dyDescent="0.25">
      <c r="A237" s="8" t="s">
        <v>1801</v>
      </c>
      <c r="B237" s="4">
        <v>3</v>
      </c>
      <c r="C237" s="11">
        <f>SUMIF('porgyn kniha propuštění'!L:L,List4!A237,'porgyn kniha propuštění'!J:J)+SUMIF('porgyn kniha příjmů'!K:K,List4!A237,'porgyn kniha příjmů'!J:J)</f>
        <v>3</v>
      </c>
      <c r="D237" s="11">
        <f t="shared" si="3"/>
        <v>0</v>
      </c>
    </row>
    <row r="238" spans="1:4" x14ac:dyDescent="0.25">
      <c r="A238" s="8" t="s">
        <v>1802</v>
      </c>
      <c r="B238" s="4">
        <v>5</v>
      </c>
      <c r="C238" s="11">
        <f>SUMIF('porgyn kniha propuštění'!L:L,List4!A238,'porgyn kniha propuštění'!J:J)+SUMIF('porgyn kniha příjmů'!K:K,List4!A238,'porgyn kniha příjmů'!J:J)</f>
        <v>5</v>
      </c>
      <c r="D238" s="11">
        <f t="shared" si="3"/>
        <v>0</v>
      </c>
    </row>
    <row r="239" spans="1:4" x14ac:dyDescent="0.25">
      <c r="A239" s="8" t="s">
        <v>1803</v>
      </c>
      <c r="B239" s="4">
        <v>4</v>
      </c>
      <c r="C239" s="11">
        <f>SUMIF('porgyn kniha propuštění'!L:L,List4!A239,'porgyn kniha propuštění'!J:J)+SUMIF('porgyn kniha příjmů'!K:K,List4!A239,'porgyn kniha příjmů'!J:J)</f>
        <v>4</v>
      </c>
      <c r="D239" s="11">
        <f t="shared" si="3"/>
        <v>0</v>
      </c>
    </row>
    <row r="240" spans="1:4" x14ac:dyDescent="0.25">
      <c r="A240" s="8" t="s">
        <v>1804</v>
      </c>
      <c r="B240" s="4">
        <v>11</v>
      </c>
      <c r="C240" s="11">
        <f>SUMIF('porgyn kniha propuštění'!L:L,List4!A240,'porgyn kniha propuštění'!J:J)+SUMIF('porgyn kniha příjmů'!K:K,List4!A240,'porgyn kniha příjmů'!J:J)</f>
        <v>11</v>
      </c>
      <c r="D240" s="11">
        <f t="shared" si="3"/>
        <v>0</v>
      </c>
    </row>
    <row r="241" spans="1:4" x14ac:dyDescent="0.25">
      <c r="A241" s="8" t="s">
        <v>1805</v>
      </c>
      <c r="B241" s="4">
        <v>8</v>
      </c>
      <c r="C241" s="11">
        <f>SUMIF('porgyn kniha propuštění'!L:L,List4!A241,'porgyn kniha propuštění'!J:J)+SUMIF('porgyn kniha příjmů'!K:K,List4!A241,'porgyn kniha příjmů'!J:J)</f>
        <v>8</v>
      </c>
      <c r="D241" s="11">
        <f t="shared" si="3"/>
        <v>0</v>
      </c>
    </row>
    <row r="242" spans="1:4" x14ac:dyDescent="0.25">
      <c r="A242" s="8" t="s">
        <v>1806</v>
      </c>
      <c r="B242" s="4">
        <v>2</v>
      </c>
      <c r="C242" s="11">
        <f>SUMIF('porgyn kniha propuštění'!L:L,List4!A242,'porgyn kniha propuštění'!J:J)+SUMIF('porgyn kniha příjmů'!K:K,List4!A242,'porgyn kniha příjmů'!J:J)</f>
        <v>2</v>
      </c>
      <c r="D242" s="11">
        <f t="shared" si="3"/>
        <v>0</v>
      </c>
    </row>
    <row r="243" spans="1:4" x14ac:dyDescent="0.25">
      <c r="A243" s="8" t="s">
        <v>1807</v>
      </c>
      <c r="B243" s="4">
        <v>3</v>
      </c>
      <c r="C243" s="11">
        <f>SUMIF('porgyn kniha propuštění'!L:L,List4!A243,'porgyn kniha propuštění'!J:J)+SUMIF('porgyn kniha příjmů'!K:K,List4!A243,'porgyn kniha příjmů'!J:J)</f>
        <v>3</v>
      </c>
      <c r="D243" s="11">
        <f t="shared" si="3"/>
        <v>0</v>
      </c>
    </row>
    <row r="244" spans="1:4" x14ac:dyDescent="0.25">
      <c r="A244" s="8" t="s">
        <v>1808</v>
      </c>
      <c r="B244" s="4">
        <v>7</v>
      </c>
      <c r="C244" s="11">
        <f>SUMIF('porgyn kniha propuštění'!L:L,List4!A244,'porgyn kniha propuštění'!J:J)+SUMIF('porgyn kniha příjmů'!K:K,List4!A244,'porgyn kniha příjmů'!J:J)</f>
        <v>7</v>
      </c>
      <c r="D244" s="11">
        <f t="shared" si="3"/>
        <v>0</v>
      </c>
    </row>
    <row r="245" spans="1:4" x14ac:dyDescent="0.25">
      <c r="A245" s="8" t="s">
        <v>1809</v>
      </c>
      <c r="B245" s="4">
        <v>5</v>
      </c>
      <c r="C245" s="11">
        <f>SUMIF('porgyn kniha propuštění'!L:L,List4!A245,'porgyn kniha propuštění'!J:J)+SUMIF('porgyn kniha příjmů'!K:K,List4!A245,'porgyn kniha příjmů'!J:J)</f>
        <v>5</v>
      </c>
      <c r="D245" s="11">
        <f t="shared" si="3"/>
        <v>0</v>
      </c>
    </row>
    <row r="246" spans="1:4" x14ac:dyDescent="0.25">
      <c r="A246" s="8" t="s">
        <v>1810</v>
      </c>
      <c r="B246" s="4">
        <v>4</v>
      </c>
      <c r="C246" s="11">
        <f>SUMIF('porgyn kniha propuštění'!L:L,List4!A246,'porgyn kniha propuštění'!J:J)+SUMIF('porgyn kniha příjmů'!K:K,List4!A246,'porgyn kniha příjmů'!J:J)</f>
        <v>4</v>
      </c>
      <c r="D246" s="11">
        <f t="shared" si="3"/>
        <v>0</v>
      </c>
    </row>
    <row r="247" spans="1:4" x14ac:dyDescent="0.25">
      <c r="A247" s="8" t="s">
        <v>1811</v>
      </c>
      <c r="B247" s="4">
        <v>6</v>
      </c>
      <c r="C247" s="11">
        <f>SUMIF('porgyn kniha propuštění'!L:L,List4!A247,'porgyn kniha propuštění'!J:J)+SUMIF('porgyn kniha příjmů'!K:K,List4!A247,'porgyn kniha příjmů'!J:J)</f>
        <v>6</v>
      </c>
      <c r="D247" s="11">
        <f t="shared" si="3"/>
        <v>0</v>
      </c>
    </row>
    <row r="248" spans="1:4" x14ac:dyDescent="0.25">
      <c r="A248" s="8" t="s">
        <v>1812</v>
      </c>
      <c r="B248" s="4">
        <v>4</v>
      </c>
      <c r="C248" s="11">
        <f>SUMIF('porgyn kniha propuštění'!L:L,List4!A248,'porgyn kniha propuštění'!J:J)+SUMIF('porgyn kniha příjmů'!K:K,List4!A248,'porgyn kniha příjmů'!J:J)</f>
        <v>4</v>
      </c>
      <c r="D248" s="11">
        <f t="shared" si="3"/>
        <v>0</v>
      </c>
    </row>
    <row r="249" spans="1:4" x14ac:dyDescent="0.25">
      <c r="A249" s="8" t="s">
        <v>1813</v>
      </c>
      <c r="B249" s="4">
        <v>1</v>
      </c>
      <c r="C249" s="11">
        <f>SUMIF('porgyn kniha propuštění'!L:L,List4!A249,'porgyn kniha propuštění'!J:J)+SUMIF('porgyn kniha příjmů'!K:K,List4!A249,'porgyn kniha příjmů'!J:J)</f>
        <v>1</v>
      </c>
      <c r="D249" s="11">
        <f t="shared" si="3"/>
        <v>0</v>
      </c>
    </row>
    <row r="250" spans="1:4" x14ac:dyDescent="0.25">
      <c r="A250" s="8" t="s">
        <v>1814</v>
      </c>
      <c r="B250" s="4">
        <v>3</v>
      </c>
      <c r="C250" s="11">
        <f>SUMIF('porgyn kniha propuštění'!L:L,List4!A250,'porgyn kniha propuštění'!J:J)+SUMIF('porgyn kniha příjmů'!K:K,List4!A250,'porgyn kniha příjmů'!J:J)</f>
        <v>3</v>
      </c>
      <c r="D250" s="11">
        <f t="shared" si="3"/>
        <v>0</v>
      </c>
    </row>
    <row r="251" spans="1:4" x14ac:dyDescent="0.25">
      <c r="A251" s="8" t="s">
        <v>1815</v>
      </c>
      <c r="B251" s="4">
        <v>4</v>
      </c>
      <c r="C251" s="11">
        <f>SUMIF('porgyn kniha propuštění'!L:L,List4!A251,'porgyn kniha propuštění'!J:J)+SUMIF('porgyn kniha příjmů'!K:K,List4!A251,'porgyn kniha příjmů'!J:J)</f>
        <v>4</v>
      </c>
      <c r="D251" s="11">
        <f t="shared" si="3"/>
        <v>0</v>
      </c>
    </row>
    <row r="252" spans="1:4" x14ac:dyDescent="0.25">
      <c r="A252" s="8" t="s">
        <v>1816</v>
      </c>
      <c r="B252" s="4">
        <v>5</v>
      </c>
      <c r="C252" s="11">
        <f>SUMIF('porgyn kniha propuštění'!L:L,List4!A252,'porgyn kniha propuštění'!J:J)+SUMIF('porgyn kniha příjmů'!K:K,List4!A252,'porgyn kniha příjmů'!J:J)</f>
        <v>5</v>
      </c>
      <c r="D252" s="11">
        <f t="shared" si="3"/>
        <v>0</v>
      </c>
    </row>
    <row r="253" spans="1:4" x14ac:dyDescent="0.25">
      <c r="A253" s="8" t="s">
        <v>1817</v>
      </c>
      <c r="B253" s="4">
        <v>1</v>
      </c>
      <c r="C253" s="11">
        <f>SUMIF('porgyn kniha propuštění'!L:L,List4!A253,'porgyn kniha propuštění'!J:J)+SUMIF('porgyn kniha příjmů'!K:K,List4!A253,'porgyn kniha příjmů'!J:J)</f>
        <v>1</v>
      </c>
      <c r="D253" s="11">
        <f t="shared" si="3"/>
        <v>0</v>
      </c>
    </row>
    <row r="254" spans="1:4" x14ac:dyDescent="0.25">
      <c r="A254" s="8" t="s">
        <v>1818</v>
      </c>
      <c r="B254" s="4">
        <v>4</v>
      </c>
      <c r="C254" s="11">
        <f>SUMIF('porgyn kniha propuštění'!L:L,List4!A254,'porgyn kniha propuštění'!J:J)+SUMIF('porgyn kniha příjmů'!K:K,List4!A254,'porgyn kniha příjmů'!J:J)</f>
        <v>4</v>
      </c>
      <c r="D254" s="11">
        <f t="shared" si="3"/>
        <v>0</v>
      </c>
    </row>
    <row r="255" spans="1:4" x14ac:dyDescent="0.25">
      <c r="A255" s="8" t="s">
        <v>1819</v>
      </c>
      <c r="B255" s="4">
        <v>1</v>
      </c>
      <c r="C255" s="11">
        <f>SUMIF('porgyn kniha propuštění'!L:L,List4!A255,'porgyn kniha propuštění'!J:J)+SUMIF('porgyn kniha příjmů'!K:K,List4!A255,'porgyn kniha příjmů'!J:J)</f>
        <v>1</v>
      </c>
      <c r="D255" s="11">
        <f t="shared" si="3"/>
        <v>0</v>
      </c>
    </row>
    <row r="256" spans="1:4" x14ac:dyDescent="0.25">
      <c r="A256" s="8" t="s">
        <v>1820</v>
      </c>
      <c r="B256" s="4">
        <v>4</v>
      </c>
      <c r="C256" s="11">
        <f>SUMIF('porgyn kniha propuštění'!L:L,List4!A256,'porgyn kniha propuštění'!J:J)+SUMIF('porgyn kniha příjmů'!K:K,List4!A256,'porgyn kniha příjmů'!J:J)</f>
        <v>4</v>
      </c>
      <c r="D256" s="11">
        <f t="shared" si="3"/>
        <v>0</v>
      </c>
    </row>
    <row r="257" spans="1:4" x14ac:dyDescent="0.25">
      <c r="A257" s="8" t="s">
        <v>1821</v>
      </c>
      <c r="B257" s="4">
        <v>4</v>
      </c>
      <c r="C257" s="11">
        <f>SUMIF('porgyn kniha propuštění'!L:L,List4!A257,'porgyn kniha propuštění'!J:J)+SUMIF('porgyn kniha příjmů'!K:K,List4!A257,'porgyn kniha příjmů'!J:J)</f>
        <v>4</v>
      </c>
      <c r="D257" s="11">
        <f t="shared" si="3"/>
        <v>0</v>
      </c>
    </row>
    <row r="258" spans="1:4" x14ac:dyDescent="0.25">
      <c r="A258" s="8" t="s">
        <v>1822</v>
      </c>
      <c r="B258" s="4">
        <v>2</v>
      </c>
      <c r="C258" s="11">
        <f>SUMIF('porgyn kniha propuštění'!L:L,List4!A258,'porgyn kniha propuštění'!J:J)+SUMIF('porgyn kniha příjmů'!K:K,List4!A258,'porgyn kniha příjmů'!J:J)</f>
        <v>2</v>
      </c>
      <c r="D258" s="11">
        <f t="shared" si="3"/>
        <v>0</v>
      </c>
    </row>
    <row r="259" spans="1:4" x14ac:dyDescent="0.25">
      <c r="A259" s="8" t="s">
        <v>1823</v>
      </c>
      <c r="B259" s="4">
        <v>6</v>
      </c>
      <c r="C259" s="11">
        <f>SUMIF('porgyn kniha propuštění'!L:L,List4!A259,'porgyn kniha propuštění'!J:J)+SUMIF('porgyn kniha příjmů'!K:K,List4!A259,'porgyn kniha příjmů'!J:J)</f>
        <v>6</v>
      </c>
      <c r="D259" s="11">
        <f t="shared" ref="D259:D322" si="4">B259-C259</f>
        <v>0</v>
      </c>
    </row>
    <row r="260" spans="1:4" x14ac:dyDescent="0.25">
      <c r="A260" s="8" t="s">
        <v>1824</v>
      </c>
      <c r="B260" s="4">
        <v>1</v>
      </c>
      <c r="C260" s="11">
        <f>SUMIF('porgyn kniha propuštění'!L:L,List4!A260,'porgyn kniha propuštění'!J:J)+SUMIF('porgyn kniha příjmů'!K:K,List4!A260,'porgyn kniha příjmů'!J:J)</f>
        <v>1</v>
      </c>
      <c r="D260" s="11">
        <f t="shared" si="4"/>
        <v>0</v>
      </c>
    </row>
    <row r="261" spans="1:4" x14ac:dyDescent="0.25">
      <c r="A261" s="8" t="s">
        <v>1825</v>
      </c>
      <c r="B261" s="4">
        <v>3</v>
      </c>
      <c r="C261" s="11">
        <f>SUMIF('porgyn kniha propuštění'!L:L,List4!A261,'porgyn kniha propuštění'!J:J)+SUMIF('porgyn kniha příjmů'!K:K,List4!A261,'porgyn kniha příjmů'!J:J)</f>
        <v>3</v>
      </c>
      <c r="D261" s="11">
        <f t="shared" si="4"/>
        <v>0</v>
      </c>
    </row>
    <row r="262" spans="1:4" x14ac:dyDescent="0.25">
      <c r="A262" s="8" t="s">
        <v>1826</v>
      </c>
      <c r="B262" s="4">
        <v>3</v>
      </c>
      <c r="C262" s="11">
        <f>SUMIF('porgyn kniha propuštění'!L:L,List4!A262,'porgyn kniha propuštění'!J:J)+SUMIF('porgyn kniha příjmů'!K:K,List4!A262,'porgyn kniha příjmů'!J:J)</f>
        <v>3</v>
      </c>
      <c r="D262" s="11">
        <f t="shared" si="4"/>
        <v>0</v>
      </c>
    </row>
    <row r="263" spans="1:4" x14ac:dyDescent="0.25">
      <c r="A263" s="8" t="s">
        <v>1827</v>
      </c>
      <c r="B263" s="4">
        <v>1</v>
      </c>
      <c r="C263" s="11">
        <f>SUMIF('porgyn kniha propuštění'!L:L,List4!A263,'porgyn kniha propuštění'!J:J)+SUMIF('porgyn kniha příjmů'!K:K,List4!A263,'porgyn kniha příjmů'!J:J)</f>
        <v>1</v>
      </c>
      <c r="D263" s="11">
        <f t="shared" si="4"/>
        <v>0</v>
      </c>
    </row>
    <row r="264" spans="1:4" x14ac:dyDescent="0.25">
      <c r="A264" s="8" t="s">
        <v>1828</v>
      </c>
      <c r="B264" s="4">
        <v>2</v>
      </c>
      <c r="C264" s="11">
        <f>SUMIF('porgyn kniha propuštění'!L:L,List4!A264,'porgyn kniha propuštění'!J:J)+SUMIF('porgyn kniha příjmů'!K:K,List4!A264,'porgyn kniha příjmů'!J:J)</f>
        <v>2</v>
      </c>
      <c r="D264" s="11">
        <f t="shared" si="4"/>
        <v>0</v>
      </c>
    </row>
    <row r="265" spans="1:4" x14ac:dyDescent="0.25">
      <c r="A265" s="8" t="s">
        <v>1829</v>
      </c>
      <c r="B265" s="4">
        <v>3</v>
      </c>
      <c r="C265" s="11">
        <f>SUMIF('porgyn kniha propuštění'!L:L,List4!A265,'porgyn kniha propuštění'!J:J)+SUMIF('porgyn kniha příjmů'!K:K,List4!A265,'porgyn kniha příjmů'!J:J)</f>
        <v>3</v>
      </c>
      <c r="D265" s="11">
        <f t="shared" si="4"/>
        <v>0</v>
      </c>
    </row>
    <row r="266" spans="1:4" x14ac:dyDescent="0.25">
      <c r="A266" s="8" t="s">
        <v>1830</v>
      </c>
      <c r="B266" s="4">
        <v>3</v>
      </c>
      <c r="C266" s="11">
        <f>SUMIF('porgyn kniha propuštění'!L:L,List4!A266,'porgyn kniha propuštění'!J:J)+SUMIF('porgyn kniha příjmů'!K:K,List4!A266,'porgyn kniha příjmů'!J:J)</f>
        <v>3</v>
      </c>
      <c r="D266" s="11">
        <f t="shared" si="4"/>
        <v>0</v>
      </c>
    </row>
    <row r="267" spans="1:4" x14ac:dyDescent="0.25">
      <c r="A267" s="8" t="s">
        <v>1831</v>
      </c>
      <c r="B267" s="4">
        <v>10</v>
      </c>
      <c r="C267" s="11">
        <f>SUMIF('porgyn kniha propuštění'!L:L,List4!A267,'porgyn kniha propuštění'!J:J)+SUMIF('porgyn kniha příjmů'!K:K,List4!A267,'porgyn kniha příjmů'!J:J)</f>
        <v>10</v>
      </c>
      <c r="D267" s="11">
        <f t="shared" si="4"/>
        <v>0</v>
      </c>
    </row>
    <row r="268" spans="1:4" x14ac:dyDescent="0.25">
      <c r="A268" s="8" t="s">
        <v>1832</v>
      </c>
      <c r="B268" s="4">
        <v>4</v>
      </c>
      <c r="C268" s="11">
        <f>SUMIF('porgyn kniha propuštění'!L:L,List4!A268,'porgyn kniha propuštění'!J:J)+SUMIF('porgyn kniha příjmů'!K:K,List4!A268,'porgyn kniha příjmů'!J:J)</f>
        <v>4</v>
      </c>
      <c r="D268" s="11">
        <f t="shared" si="4"/>
        <v>0</v>
      </c>
    </row>
    <row r="269" spans="1:4" x14ac:dyDescent="0.25">
      <c r="A269" s="8" t="s">
        <v>1833</v>
      </c>
      <c r="B269" s="4">
        <v>2</v>
      </c>
      <c r="C269" s="11">
        <f>SUMIF('porgyn kniha propuštění'!L:L,List4!A269,'porgyn kniha propuštění'!J:J)+SUMIF('porgyn kniha příjmů'!K:K,List4!A269,'porgyn kniha příjmů'!J:J)</f>
        <v>2</v>
      </c>
      <c r="D269" s="11">
        <f t="shared" si="4"/>
        <v>0</v>
      </c>
    </row>
    <row r="270" spans="1:4" x14ac:dyDescent="0.25">
      <c r="A270" s="8" t="s">
        <v>1834</v>
      </c>
      <c r="B270" s="4">
        <v>11</v>
      </c>
      <c r="C270" s="11">
        <f>SUMIF('porgyn kniha propuštění'!L:L,List4!A270,'porgyn kniha propuštění'!J:J)+SUMIF('porgyn kniha příjmů'!K:K,List4!A270,'porgyn kniha příjmů'!J:J)</f>
        <v>11</v>
      </c>
      <c r="D270" s="11">
        <f t="shared" si="4"/>
        <v>0</v>
      </c>
    </row>
    <row r="271" spans="1:4" x14ac:dyDescent="0.25">
      <c r="A271" s="8" t="s">
        <v>1835</v>
      </c>
      <c r="B271" s="4">
        <v>12</v>
      </c>
      <c r="C271" s="11">
        <f>SUMIF('porgyn kniha propuštění'!L:L,List4!A271,'porgyn kniha propuštění'!J:J)+SUMIF('porgyn kniha příjmů'!K:K,List4!A271,'porgyn kniha příjmů'!J:J)</f>
        <v>12</v>
      </c>
      <c r="D271" s="11">
        <f t="shared" si="4"/>
        <v>0</v>
      </c>
    </row>
    <row r="272" spans="1:4" x14ac:dyDescent="0.25">
      <c r="A272" s="8" t="s">
        <v>1836</v>
      </c>
      <c r="B272" s="4">
        <v>2</v>
      </c>
      <c r="C272" s="11">
        <f>SUMIF('porgyn kniha propuštění'!L:L,List4!A272,'porgyn kniha propuštění'!J:J)+SUMIF('porgyn kniha příjmů'!K:K,List4!A272,'porgyn kniha příjmů'!J:J)</f>
        <v>2</v>
      </c>
      <c r="D272" s="11">
        <f t="shared" si="4"/>
        <v>0</v>
      </c>
    </row>
    <row r="273" spans="1:4" x14ac:dyDescent="0.25">
      <c r="A273" s="8" t="s">
        <v>1837</v>
      </c>
      <c r="B273" s="4">
        <v>3</v>
      </c>
      <c r="C273" s="11">
        <f>SUMIF('porgyn kniha propuštění'!L:L,List4!A273,'porgyn kniha propuštění'!J:J)+SUMIF('porgyn kniha příjmů'!K:K,List4!A273,'porgyn kniha příjmů'!J:J)</f>
        <v>3</v>
      </c>
      <c r="D273" s="11">
        <f t="shared" si="4"/>
        <v>0</v>
      </c>
    </row>
    <row r="274" spans="1:4" x14ac:dyDescent="0.25">
      <c r="A274" s="8" t="s">
        <v>1838</v>
      </c>
      <c r="B274" s="4">
        <v>4</v>
      </c>
      <c r="C274" s="11">
        <f>SUMIF('porgyn kniha propuštění'!L:L,List4!A274,'porgyn kniha propuštění'!J:J)+SUMIF('porgyn kniha příjmů'!K:K,List4!A274,'porgyn kniha příjmů'!J:J)</f>
        <v>4</v>
      </c>
      <c r="D274" s="11">
        <f t="shared" si="4"/>
        <v>0</v>
      </c>
    </row>
    <row r="275" spans="1:4" x14ac:dyDescent="0.25">
      <c r="A275" s="8" t="s">
        <v>1839</v>
      </c>
      <c r="B275" s="4">
        <v>3</v>
      </c>
      <c r="C275" s="11">
        <f>SUMIF('porgyn kniha propuštění'!L:L,List4!A275,'porgyn kniha propuštění'!J:J)+SUMIF('porgyn kniha příjmů'!K:K,List4!A275,'porgyn kniha příjmů'!J:J)</f>
        <v>3</v>
      </c>
      <c r="D275" s="11">
        <f t="shared" si="4"/>
        <v>0</v>
      </c>
    </row>
    <row r="276" spans="1:4" x14ac:dyDescent="0.25">
      <c r="A276" s="8" t="s">
        <v>1840</v>
      </c>
      <c r="B276" s="4">
        <v>4</v>
      </c>
      <c r="C276" s="11">
        <f>SUMIF('porgyn kniha propuštění'!L:L,List4!A276,'porgyn kniha propuštění'!J:J)+SUMIF('porgyn kniha příjmů'!K:K,List4!A276,'porgyn kniha příjmů'!J:J)</f>
        <v>4</v>
      </c>
      <c r="D276" s="11">
        <f t="shared" si="4"/>
        <v>0</v>
      </c>
    </row>
    <row r="277" spans="1:4" x14ac:dyDescent="0.25">
      <c r="A277" s="8" t="s">
        <v>1841</v>
      </c>
      <c r="B277" s="4">
        <v>3</v>
      </c>
      <c r="C277" s="11">
        <f>SUMIF('porgyn kniha propuštění'!L:L,List4!A277,'porgyn kniha propuštění'!J:J)+SUMIF('porgyn kniha příjmů'!K:K,List4!A277,'porgyn kniha příjmů'!J:J)</f>
        <v>3</v>
      </c>
      <c r="D277" s="11">
        <f t="shared" si="4"/>
        <v>0</v>
      </c>
    </row>
    <row r="278" spans="1:4" x14ac:dyDescent="0.25">
      <c r="A278" s="8" t="s">
        <v>1842</v>
      </c>
      <c r="B278" s="4">
        <v>4</v>
      </c>
      <c r="C278" s="11">
        <f>SUMIF('porgyn kniha propuštění'!L:L,List4!A278,'porgyn kniha propuštění'!J:J)+SUMIF('porgyn kniha příjmů'!K:K,List4!A278,'porgyn kniha příjmů'!J:J)</f>
        <v>4</v>
      </c>
      <c r="D278" s="11">
        <f t="shared" si="4"/>
        <v>0</v>
      </c>
    </row>
    <row r="279" spans="1:4" x14ac:dyDescent="0.25">
      <c r="A279" s="8" t="s">
        <v>1843</v>
      </c>
      <c r="B279" s="4">
        <v>3</v>
      </c>
      <c r="C279" s="11">
        <f>SUMIF('porgyn kniha propuštění'!L:L,List4!A279,'porgyn kniha propuštění'!J:J)+SUMIF('porgyn kniha příjmů'!K:K,List4!A279,'porgyn kniha příjmů'!J:J)</f>
        <v>3</v>
      </c>
      <c r="D279" s="11">
        <f t="shared" si="4"/>
        <v>0</v>
      </c>
    </row>
    <row r="280" spans="1:4" x14ac:dyDescent="0.25">
      <c r="A280" s="8" t="s">
        <v>1844</v>
      </c>
      <c r="B280" s="4">
        <v>3</v>
      </c>
      <c r="C280" s="11">
        <f>SUMIF('porgyn kniha propuštění'!L:L,List4!A280,'porgyn kniha propuštění'!J:J)+SUMIF('porgyn kniha příjmů'!K:K,List4!A280,'porgyn kniha příjmů'!J:J)</f>
        <v>3</v>
      </c>
      <c r="D280" s="11">
        <f t="shared" si="4"/>
        <v>0</v>
      </c>
    </row>
    <row r="281" spans="1:4" x14ac:dyDescent="0.25">
      <c r="A281" s="8" t="s">
        <v>1845</v>
      </c>
      <c r="B281" s="4">
        <v>2</v>
      </c>
      <c r="C281" s="11">
        <f>SUMIF('porgyn kniha propuštění'!L:L,List4!A281,'porgyn kniha propuštění'!J:J)+SUMIF('porgyn kniha příjmů'!K:K,List4!A281,'porgyn kniha příjmů'!J:J)</f>
        <v>2</v>
      </c>
      <c r="D281" s="11">
        <f t="shared" si="4"/>
        <v>0</v>
      </c>
    </row>
    <row r="282" spans="1:4" x14ac:dyDescent="0.25">
      <c r="A282" s="8" t="s">
        <v>1846</v>
      </c>
      <c r="B282" s="4">
        <v>4</v>
      </c>
      <c r="C282" s="11">
        <f>SUMIF('porgyn kniha propuštění'!L:L,List4!A282,'porgyn kniha propuštění'!J:J)+SUMIF('porgyn kniha příjmů'!K:K,List4!A282,'porgyn kniha příjmů'!J:J)</f>
        <v>4</v>
      </c>
      <c r="D282" s="11">
        <f t="shared" si="4"/>
        <v>0</v>
      </c>
    </row>
    <row r="283" spans="1:4" x14ac:dyDescent="0.25">
      <c r="A283" s="8" t="s">
        <v>1847</v>
      </c>
      <c r="B283" s="4">
        <v>1</v>
      </c>
      <c r="C283" s="11">
        <f>SUMIF('porgyn kniha propuštění'!L:L,List4!A283,'porgyn kniha propuštění'!J:J)+SUMIF('porgyn kniha příjmů'!K:K,List4!A283,'porgyn kniha příjmů'!J:J)</f>
        <v>1</v>
      </c>
      <c r="D283" s="11">
        <f t="shared" si="4"/>
        <v>0</v>
      </c>
    </row>
    <row r="284" spans="1:4" x14ac:dyDescent="0.25">
      <c r="A284" s="8" t="s">
        <v>1848</v>
      </c>
      <c r="B284" s="4">
        <v>5</v>
      </c>
      <c r="C284" s="11">
        <f>SUMIF('porgyn kniha propuštění'!L:L,List4!A284,'porgyn kniha propuštění'!J:J)+SUMIF('porgyn kniha příjmů'!K:K,List4!A284,'porgyn kniha příjmů'!J:J)</f>
        <v>5</v>
      </c>
      <c r="D284" s="11">
        <f t="shared" si="4"/>
        <v>0</v>
      </c>
    </row>
    <row r="285" spans="1:4" x14ac:dyDescent="0.25">
      <c r="A285" s="8" t="s">
        <v>1849</v>
      </c>
      <c r="B285" s="4">
        <v>1</v>
      </c>
      <c r="C285" s="11">
        <f>SUMIF('porgyn kniha propuštění'!L:L,List4!A285,'porgyn kniha propuštění'!J:J)+SUMIF('porgyn kniha příjmů'!K:K,List4!A285,'porgyn kniha příjmů'!J:J)</f>
        <v>1</v>
      </c>
      <c r="D285" s="11">
        <f t="shared" si="4"/>
        <v>0</v>
      </c>
    </row>
    <row r="286" spans="1:4" x14ac:dyDescent="0.25">
      <c r="A286" s="8" t="s">
        <v>1850</v>
      </c>
      <c r="B286" s="4">
        <v>4</v>
      </c>
      <c r="C286" s="11">
        <f>SUMIF('porgyn kniha propuštění'!L:L,List4!A286,'porgyn kniha propuštění'!J:J)+SUMIF('porgyn kniha příjmů'!K:K,List4!A286,'porgyn kniha příjmů'!J:J)</f>
        <v>4</v>
      </c>
      <c r="D286" s="11">
        <f t="shared" si="4"/>
        <v>0</v>
      </c>
    </row>
    <row r="287" spans="1:4" x14ac:dyDescent="0.25">
      <c r="A287" s="8" t="s">
        <v>1851</v>
      </c>
      <c r="B287" s="4">
        <v>5</v>
      </c>
      <c r="C287" s="11">
        <f>SUMIF('porgyn kniha propuštění'!L:L,List4!A287,'porgyn kniha propuštění'!J:J)+SUMIF('porgyn kniha příjmů'!K:K,List4!A287,'porgyn kniha příjmů'!J:J)</f>
        <v>5</v>
      </c>
      <c r="D287" s="11">
        <f t="shared" si="4"/>
        <v>0</v>
      </c>
    </row>
    <row r="288" spans="1:4" x14ac:dyDescent="0.25">
      <c r="A288" s="8" t="s">
        <v>1852</v>
      </c>
      <c r="B288" s="4">
        <v>2</v>
      </c>
      <c r="C288" s="11">
        <f>SUMIF('porgyn kniha propuštění'!L:L,List4!A288,'porgyn kniha propuštění'!J:J)+SUMIF('porgyn kniha příjmů'!K:K,List4!A288,'porgyn kniha příjmů'!J:J)</f>
        <v>2</v>
      </c>
      <c r="D288" s="11">
        <f t="shared" si="4"/>
        <v>0</v>
      </c>
    </row>
    <row r="289" spans="1:4" x14ac:dyDescent="0.25">
      <c r="A289" s="8" t="s">
        <v>1853</v>
      </c>
      <c r="B289" s="4">
        <v>1</v>
      </c>
      <c r="C289" s="11">
        <f>SUMIF('porgyn kniha propuštění'!L:L,List4!A289,'porgyn kniha propuštění'!J:J)+SUMIF('porgyn kniha příjmů'!K:K,List4!A289,'porgyn kniha příjmů'!J:J)</f>
        <v>1</v>
      </c>
      <c r="D289" s="11">
        <f t="shared" si="4"/>
        <v>0</v>
      </c>
    </row>
    <row r="290" spans="1:4" x14ac:dyDescent="0.25">
      <c r="A290" s="8" t="s">
        <v>1854</v>
      </c>
      <c r="B290" s="4">
        <v>1</v>
      </c>
      <c r="C290" s="11">
        <f>SUMIF('porgyn kniha propuštění'!L:L,List4!A290,'porgyn kniha propuštění'!J:J)+SUMIF('porgyn kniha příjmů'!K:K,List4!A290,'porgyn kniha příjmů'!J:J)</f>
        <v>1</v>
      </c>
      <c r="D290" s="11">
        <f t="shared" si="4"/>
        <v>0</v>
      </c>
    </row>
    <row r="291" spans="1:4" x14ac:dyDescent="0.25">
      <c r="A291" s="8" t="s">
        <v>1855</v>
      </c>
      <c r="B291" s="4">
        <v>2</v>
      </c>
      <c r="C291" s="11">
        <f>SUMIF('porgyn kniha propuštění'!L:L,List4!A291,'porgyn kniha propuštění'!J:J)+SUMIF('porgyn kniha příjmů'!K:K,List4!A291,'porgyn kniha příjmů'!J:J)</f>
        <v>2</v>
      </c>
      <c r="D291" s="11">
        <f t="shared" si="4"/>
        <v>0</v>
      </c>
    </row>
    <row r="292" spans="1:4" x14ac:dyDescent="0.25">
      <c r="A292" s="8" t="s">
        <v>1856</v>
      </c>
      <c r="B292" s="4">
        <v>3</v>
      </c>
      <c r="C292" s="11">
        <f>SUMIF('porgyn kniha propuštění'!L:L,List4!A292,'porgyn kniha propuštění'!J:J)+SUMIF('porgyn kniha příjmů'!K:K,List4!A292,'porgyn kniha příjmů'!J:J)</f>
        <v>3</v>
      </c>
      <c r="D292" s="11">
        <f t="shared" si="4"/>
        <v>0</v>
      </c>
    </row>
    <row r="293" spans="1:4" x14ac:dyDescent="0.25">
      <c r="A293" s="8" t="s">
        <v>1857</v>
      </c>
      <c r="B293" s="4">
        <v>3</v>
      </c>
      <c r="C293" s="11">
        <f>SUMIF('porgyn kniha propuštění'!L:L,List4!A293,'porgyn kniha propuštění'!J:J)+SUMIF('porgyn kniha příjmů'!K:K,List4!A293,'porgyn kniha příjmů'!J:J)</f>
        <v>3</v>
      </c>
      <c r="D293" s="11">
        <f t="shared" si="4"/>
        <v>0</v>
      </c>
    </row>
    <row r="294" spans="1:4" x14ac:dyDescent="0.25">
      <c r="A294" s="8" t="s">
        <v>1858</v>
      </c>
      <c r="B294" s="4">
        <v>7</v>
      </c>
      <c r="C294" s="11">
        <f>SUMIF('porgyn kniha propuštění'!L:L,List4!A294,'porgyn kniha propuštění'!J:J)+SUMIF('porgyn kniha příjmů'!K:K,List4!A294,'porgyn kniha příjmů'!J:J)</f>
        <v>7</v>
      </c>
      <c r="D294" s="11">
        <f t="shared" si="4"/>
        <v>0</v>
      </c>
    </row>
    <row r="295" spans="1:4" x14ac:dyDescent="0.25">
      <c r="A295" s="8" t="s">
        <v>1859</v>
      </c>
      <c r="B295" s="4">
        <v>4</v>
      </c>
      <c r="C295" s="11">
        <f>SUMIF('porgyn kniha propuštění'!L:L,List4!A295,'porgyn kniha propuštění'!J:J)+SUMIF('porgyn kniha příjmů'!K:K,List4!A295,'porgyn kniha příjmů'!J:J)</f>
        <v>4</v>
      </c>
      <c r="D295" s="11">
        <f t="shared" si="4"/>
        <v>0</v>
      </c>
    </row>
    <row r="296" spans="1:4" x14ac:dyDescent="0.25">
      <c r="A296" s="8" t="s">
        <v>1860</v>
      </c>
      <c r="B296" s="4">
        <v>8</v>
      </c>
      <c r="C296" s="11">
        <f>SUMIF('porgyn kniha propuštění'!L:L,List4!A296,'porgyn kniha propuštění'!J:J)+SUMIF('porgyn kniha příjmů'!K:K,List4!A296,'porgyn kniha příjmů'!J:J)</f>
        <v>8</v>
      </c>
      <c r="D296" s="11">
        <f t="shared" si="4"/>
        <v>0</v>
      </c>
    </row>
    <row r="297" spans="1:4" x14ac:dyDescent="0.25">
      <c r="A297" s="8" t="s">
        <v>1861</v>
      </c>
      <c r="B297" s="4">
        <v>3</v>
      </c>
      <c r="C297" s="11">
        <f>SUMIF('porgyn kniha propuštění'!L:L,List4!A297,'porgyn kniha propuštění'!J:J)+SUMIF('porgyn kniha příjmů'!K:K,List4!A297,'porgyn kniha příjmů'!J:J)</f>
        <v>3</v>
      </c>
      <c r="D297" s="11">
        <f t="shared" si="4"/>
        <v>0</v>
      </c>
    </row>
    <row r="298" spans="1:4" x14ac:dyDescent="0.25">
      <c r="A298" s="8" t="s">
        <v>1862</v>
      </c>
      <c r="B298" s="4">
        <v>3</v>
      </c>
      <c r="C298" s="11">
        <f>SUMIF('porgyn kniha propuštění'!L:L,List4!A298,'porgyn kniha propuštění'!J:J)+SUMIF('porgyn kniha příjmů'!K:K,List4!A298,'porgyn kniha příjmů'!J:J)</f>
        <v>3</v>
      </c>
      <c r="D298" s="11">
        <f t="shared" si="4"/>
        <v>0</v>
      </c>
    </row>
    <row r="299" spans="1:4" x14ac:dyDescent="0.25">
      <c r="A299" s="8" t="s">
        <v>1863</v>
      </c>
      <c r="B299" s="4">
        <v>7</v>
      </c>
      <c r="C299" s="11">
        <f>SUMIF('porgyn kniha propuštění'!L:L,List4!A299,'porgyn kniha propuštění'!J:J)+SUMIF('porgyn kniha příjmů'!K:K,List4!A299,'porgyn kniha příjmů'!J:J)</f>
        <v>7</v>
      </c>
      <c r="D299" s="11">
        <f t="shared" si="4"/>
        <v>0</v>
      </c>
    </row>
    <row r="300" spans="1:4" x14ac:dyDescent="0.25">
      <c r="A300" s="8" t="s">
        <v>1864</v>
      </c>
      <c r="B300" s="4">
        <v>3</v>
      </c>
      <c r="C300" s="11">
        <f>SUMIF('porgyn kniha propuštění'!L:L,List4!A300,'porgyn kniha propuštění'!J:J)+SUMIF('porgyn kniha příjmů'!K:K,List4!A300,'porgyn kniha příjmů'!J:J)</f>
        <v>3</v>
      </c>
      <c r="D300" s="11">
        <f t="shared" si="4"/>
        <v>0</v>
      </c>
    </row>
    <row r="301" spans="1:4" x14ac:dyDescent="0.25">
      <c r="A301" s="8" t="s">
        <v>1865</v>
      </c>
      <c r="B301" s="4">
        <v>3</v>
      </c>
      <c r="C301" s="11">
        <f>SUMIF('porgyn kniha propuštění'!L:L,List4!A301,'porgyn kniha propuštění'!J:J)+SUMIF('porgyn kniha příjmů'!K:K,List4!A301,'porgyn kniha příjmů'!J:J)</f>
        <v>3</v>
      </c>
      <c r="D301" s="11">
        <f t="shared" si="4"/>
        <v>0</v>
      </c>
    </row>
    <row r="302" spans="1:4" x14ac:dyDescent="0.25">
      <c r="A302" s="8" t="s">
        <v>1866</v>
      </c>
      <c r="B302" s="4">
        <v>3</v>
      </c>
      <c r="C302" s="11">
        <f>SUMIF('porgyn kniha propuštění'!L:L,List4!A302,'porgyn kniha propuštění'!J:J)+SUMIF('porgyn kniha příjmů'!K:K,List4!A302,'porgyn kniha příjmů'!J:J)</f>
        <v>3</v>
      </c>
      <c r="D302" s="11">
        <f t="shared" si="4"/>
        <v>0</v>
      </c>
    </row>
    <row r="303" spans="1:4" x14ac:dyDescent="0.25">
      <c r="A303" s="8" t="s">
        <v>1867</v>
      </c>
      <c r="B303" s="4">
        <v>5</v>
      </c>
      <c r="C303" s="11">
        <f>SUMIF('porgyn kniha propuštění'!L:L,List4!A303,'porgyn kniha propuštění'!J:J)+SUMIF('porgyn kniha příjmů'!K:K,List4!A303,'porgyn kniha příjmů'!J:J)</f>
        <v>5</v>
      </c>
      <c r="D303" s="11">
        <f t="shared" si="4"/>
        <v>0</v>
      </c>
    </row>
    <row r="304" spans="1:4" x14ac:dyDescent="0.25">
      <c r="A304" s="8" t="s">
        <v>1868</v>
      </c>
      <c r="B304" s="4">
        <v>4</v>
      </c>
      <c r="C304" s="11">
        <f>SUMIF('porgyn kniha propuštění'!L:L,List4!A304,'porgyn kniha propuštění'!J:J)+SUMIF('porgyn kniha příjmů'!K:K,List4!A304,'porgyn kniha příjmů'!J:J)</f>
        <v>4</v>
      </c>
      <c r="D304" s="11">
        <f t="shared" si="4"/>
        <v>0</v>
      </c>
    </row>
    <row r="305" spans="1:4" x14ac:dyDescent="0.25">
      <c r="A305" s="8" t="s">
        <v>1869</v>
      </c>
      <c r="B305" s="4">
        <v>3</v>
      </c>
      <c r="C305" s="11">
        <f>SUMIF('porgyn kniha propuštění'!L:L,List4!A305,'porgyn kniha propuštění'!J:J)+SUMIF('porgyn kniha příjmů'!K:K,List4!A305,'porgyn kniha příjmů'!J:J)</f>
        <v>3</v>
      </c>
      <c r="D305" s="11">
        <f t="shared" si="4"/>
        <v>0</v>
      </c>
    </row>
    <row r="306" spans="1:4" x14ac:dyDescent="0.25">
      <c r="A306" s="8" t="s">
        <v>1870</v>
      </c>
      <c r="B306" s="4">
        <v>5</v>
      </c>
      <c r="C306" s="11">
        <f>SUMIF('porgyn kniha propuštění'!L:L,List4!A306,'porgyn kniha propuštění'!J:J)+SUMIF('porgyn kniha příjmů'!K:K,List4!A306,'porgyn kniha příjmů'!J:J)</f>
        <v>5</v>
      </c>
      <c r="D306" s="11">
        <f t="shared" si="4"/>
        <v>0</v>
      </c>
    </row>
    <row r="307" spans="1:4" x14ac:dyDescent="0.25">
      <c r="A307" s="8" t="s">
        <v>1871</v>
      </c>
      <c r="B307" s="4">
        <v>1</v>
      </c>
      <c r="C307" s="11">
        <f>SUMIF('porgyn kniha propuštění'!L:L,List4!A307,'porgyn kniha propuštění'!J:J)+SUMIF('porgyn kniha příjmů'!K:K,List4!A307,'porgyn kniha příjmů'!J:J)</f>
        <v>1</v>
      </c>
      <c r="D307" s="11">
        <f t="shared" si="4"/>
        <v>0</v>
      </c>
    </row>
    <row r="308" spans="1:4" x14ac:dyDescent="0.25">
      <c r="A308" s="8" t="s">
        <v>1872</v>
      </c>
      <c r="B308" s="4">
        <v>2</v>
      </c>
      <c r="C308" s="11">
        <f>SUMIF('porgyn kniha propuštění'!L:L,List4!A308,'porgyn kniha propuštění'!J:J)+SUMIF('porgyn kniha příjmů'!K:K,List4!A308,'porgyn kniha příjmů'!J:J)</f>
        <v>2</v>
      </c>
      <c r="D308" s="11">
        <f t="shared" si="4"/>
        <v>0</v>
      </c>
    </row>
    <row r="309" spans="1:4" x14ac:dyDescent="0.25">
      <c r="A309" s="8" t="s">
        <v>1873</v>
      </c>
      <c r="B309" s="4">
        <v>3</v>
      </c>
      <c r="C309" s="11">
        <f>SUMIF('porgyn kniha propuštění'!L:L,List4!A309,'porgyn kniha propuštění'!J:J)+SUMIF('porgyn kniha příjmů'!K:K,List4!A309,'porgyn kniha příjmů'!J:J)</f>
        <v>3</v>
      </c>
      <c r="D309" s="11">
        <f t="shared" si="4"/>
        <v>0</v>
      </c>
    </row>
    <row r="310" spans="1:4" x14ac:dyDescent="0.25">
      <c r="A310" s="8" t="s">
        <v>1874</v>
      </c>
      <c r="B310" s="4">
        <v>5</v>
      </c>
      <c r="C310" s="11">
        <f>SUMIF('porgyn kniha propuštění'!L:L,List4!A310,'porgyn kniha propuštění'!J:J)+SUMIF('porgyn kniha příjmů'!K:K,List4!A310,'porgyn kniha příjmů'!J:J)</f>
        <v>5</v>
      </c>
      <c r="D310" s="11">
        <f t="shared" si="4"/>
        <v>0</v>
      </c>
    </row>
    <row r="311" spans="1:4" x14ac:dyDescent="0.25">
      <c r="A311" s="8" t="s">
        <v>1875</v>
      </c>
      <c r="B311" s="4">
        <v>5</v>
      </c>
      <c r="C311" s="11">
        <f>SUMIF('porgyn kniha propuštění'!L:L,List4!A311,'porgyn kniha propuštění'!J:J)+SUMIF('porgyn kniha příjmů'!K:K,List4!A311,'porgyn kniha příjmů'!J:J)</f>
        <v>5</v>
      </c>
      <c r="D311" s="11">
        <f t="shared" si="4"/>
        <v>0</v>
      </c>
    </row>
    <row r="312" spans="1:4" x14ac:dyDescent="0.25">
      <c r="A312" s="8" t="s">
        <v>1876</v>
      </c>
      <c r="B312" s="4">
        <v>7</v>
      </c>
      <c r="C312" s="11">
        <f>SUMIF('porgyn kniha propuštění'!L:L,List4!A312,'porgyn kniha propuštění'!J:J)+SUMIF('porgyn kniha příjmů'!K:K,List4!A312,'porgyn kniha příjmů'!J:J)</f>
        <v>7</v>
      </c>
      <c r="D312" s="11">
        <f t="shared" si="4"/>
        <v>0</v>
      </c>
    </row>
    <row r="313" spans="1:4" x14ac:dyDescent="0.25">
      <c r="A313" s="8" t="s">
        <v>1877</v>
      </c>
      <c r="B313" s="4">
        <v>3</v>
      </c>
      <c r="C313" s="11">
        <f>SUMIF('porgyn kniha propuštění'!L:L,List4!A313,'porgyn kniha propuštění'!J:J)+SUMIF('porgyn kniha příjmů'!K:K,List4!A313,'porgyn kniha příjmů'!J:J)</f>
        <v>3</v>
      </c>
      <c r="D313" s="11">
        <f t="shared" si="4"/>
        <v>0</v>
      </c>
    </row>
    <row r="314" spans="1:4" x14ac:dyDescent="0.25">
      <c r="A314" s="8" t="s">
        <v>1878</v>
      </c>
      <c r="B314" s="4">
        <v>1</v>
      </c>
      <c r="C314" s="11">
        <f>SUMIF('porgyn kniha propuštění'!L:L,List4!A314,'porgyn kniha propuštění'!J:J)+SUMIF('porgyn kniha příjmů'!K:K,List4!A314,'porgyn kniha příjmů'!J:J)</f>
        <v>1</v>
      </c>
      <c r="D314" s="11">
        <f t="shared" si="4"/>
        <v>0</v>
      </c>
    </row>
    <row r="315" spans="1:4" x14ac:dyDescent="0.25">
      <c r="A315" s="8" t="s">
        <v>1879</v>
      </c>
      <c r="B315" s="4">
        <v>1</v>
      </c>
      <c r="C315" s="11">
        <f>SUMIF('porgyn kniha propuštění'!L:L,List4!A315,'porgyn kniha propuštění'!J:J)+SUMIF('porgyn kniha příjmů'!K:K,List4!A315,'porgyn kniha příjmů'!J:J)</f>
        <v>1</v>
      </c>
      <c r="D315" s="11">
        <f t="shared" si="4"/>
        <v>0</v>
      </c>
    </row>
    <row r="316" spans="1:4" x14ac:dyDescent="0.25">
      <c r="A316" s="8" t="s">
        <v>1880</v>
      </c>
      <c r="B316" s="4">
        <v>4</v>
      </c>
      <c r="C316" s="11">
        <f>SUMIF('porgyn kniha propuštění'!L:L,List4!A316,'porgyn kniha propuštění'!J:J)+SUMIF('porgyn kniha příjmů'!K:K,List4!A316,'porgyn kniha příjmů'!J:J)</f>
        <v>4</v>
      </c>
      <c r="D316" s="11">
        <f t="shared" si="4"/>
        <v>0</v>
      </c>
    </row>
    <row r="317" spans="1:4" x14ac:dyDescent="0.25">
      <c r="A317" s="8" t="s">
        <v>1881</v>
      </c>
      <c r="B317" s="4">
        <v>15</v>
      </c>
      <c r="C317" s="11">
        <f>SUMIF('porgyn kniha propuštění'!L:L,List4!A317,'porgyn kniha propuštění'!J:J)+SUMIF('porgyn kniha příjmů'!K:K,List4!A317,'porgyn kniha příjmů'!J:J)</f>
        <v>15</v>
      </c>
      <c r="D317" s="11">
        <f t="shared" si="4"/>
        <v>0</v>
      </c>
    </row>
    <row r="318" spans="1:4" x14ac:dyDescent="0.25">
      <c r="A318" s="8" t="s">
        <v>1882</v>
      </c>
      <c r="B318" s="4">
        <v>2</v>
      </c>
      <c r="C318" s="11">
        <f>SUMIF('porgyn kniha propuštění'!L:L,List4!A318,'porgyn kniha propuštění'!J:J)+SUMIF('porgyn kniha příjmů'!K:K,List4!A318,'porgyn kniha příjmů'!J:J)</f>
        <v>2</v>
      </c>
      <c r="D318" s="11">
        <f t="shared" si="4"/>
        <v>0</v>
      </c>
    </row>
    <row r="319" spans="1:4" x14ac:dyDescent="0.25">
      <c r="A319" s="8" t="s">
        <v>1883</v>
      </c>
      <c r="B319" s="4">
        <v>2</v>
      </c>
      <c r="C319" s="11">
        <f>SUMIF('porgyn kniha propuštění'!L:L,List4!A319,'porgyn kniha propuštění'!J:J)+SUMIF('porgyn kniha příjmů'!K:K,List4!A319,'porgyn kniha příjmů'!J:J)</f>
        <v>2</v>
      </c>
      <c r="D319" s="11">
        <f t="shared" si="4"/>
        <v>0</v>
      </c>
    </row>
    <row r="320" spans="1:4" x14ac:dyDescent="0.25">
      <c r="A320" s="8" t="s">
        <v>1884</v>
      </c>
      <c r="B320" s="4">
        <v>4</v>
      </c>
      <c r="C320" s="11">
        <f>SUMIF('porgyn kniha propuštění'!L:L,List4!A320,'porgyn kniha propuštění'!J:J)+SUMIF('porgyn kniha příjmů'!K:K,List4!A320,'porgyn kniha příjmů'!J:J)</f>
        <v>4</v>
      </c>
      <c r="D320" s="11">
        <f t="shared" si="4"/>
        <v>0</v>
      </c>
    </row>
    <row r="321" spans="1:4" x14ac:dyDescent="0.25">
      <c r="A321" s="8" t="s">
        <v>1885</v>
      </c>
      <c r="B321" s="4">
        <v>3</v>
      </c>
      <c r="C321" s="11">
        <f>SUMIF('porgyn kniha propuštění'!L:L,List4!A321,'porgyn kniha propuštění'!J:J)+SUMIF('porgyn kniha příjmů'!K:K,List4!A321,'porgyn kniha příjmů'!J:J)</f>
        <v>3</v>
      </c>
      <c r="D321" s="11">
        <f t="shared" si="4"/>
        <v>0</v>
      </c>
    </row>
    <row r="322" spans="1:4" x14ac:dyDescent="0.25">
      <c r="A322" s="8" t="s">
        <v>1886</v>
      </c>
      <c r="B322" s="4">
        <v>3</v>
      </c>
      <c r="C322" s="11">
        <f>SUMIF('porgyn kniha propuštění'!L:L,List4!A322,'porgyn kniha propuštění'!J:J)+SUMIF('porgyn kniha příjmů'!K:K,List4!A322,'porgyn kniha příjmů'!J:J)</f>
        <v>3</v>
      </c>
      <c r="D322" s="11">
        <f t="shared" si="4"/>
        <v>0</v>
      </c>
    </row>
    <row r="323" spans="1:4" x14ac:dyDescent="0.25">
      <c r="A323" s="8" t="s">
        <v>1887</v>
      </c>
      <c r="B323" s="4">
        <v>2</v>
      </c>
      <c r="C323" s="11">
        <f>SUMIF('porgyn kniha propuštění'!L:L,List4!A323,'porgyn kniha propuštění'!J:J)+SUMIF('porgyn kniha příjmů'!K:K,List4!A323,'porgyn kniha příjmů'!J:J)</f>
        <v>2</v>
      </c>
      <c r="D323" s="11">
        <f t="shared" ref="D323:D370" si="5">B323-C323</f>
        <v>0</v>
      </c>
    </row>
    <row r="324" spans="1:4" x14ac:dyDescent="0.25">
      <c r="A324" s="8" t="s">
        <v>1888</v>
      </c>
      <c r="B324" s="4">
        <v>3</v>
      </c>
      <c r="C324" s="11">
        <f>SUMIF('porgyn kniha propuštění'!L:L,List4!A324,'porgyn kniha propuštění'!J:J)+SUMIF('porgyn kniha příjmů'!K:K,List4!A324,'porgyn kniha příjmů'!J:J)</f>
        <v>3</v>
      </c>
      <c r="D324" s="11">
        <f t="shared" si="5"/>
        <v>0</v>
      </c>
    </row>
    <row r="325" spans="1:4" x14ac:dyDescent="0.25">
      <c r="A325" s="8" t="s">
        <v>1889</v>
      </c>
      <c r="B325" s="4">
        <v>6</v>
      </c>
      <c r="C325" s="11">
        <f>SUMIF('porgyn kniha propuštění'!L:L,List4!A325,'porgyn kniha propuštění'!J:J)+SUMIF('porgyn kniha příjmů'!K:K,List4!A325,'porgyn kniha příjmů'!J:J)</f>
        <v>6</v>
      </c>
      <c r="D325" s="11">
        <f t="shared" si="5"/>
        <v>0</v>
      </c>
    </row>
    <row r="326" spans="1:4" x14ac:dyDescent="0.25">
      <c r="A326" s="8" t="s">
        <v>1890</v>
      </c>
      <c r="B326" s="4">
        <v>4</v>
      </c>
      <c r="C326" s="11">
        <f>SUMIF('porgyn kniha propuštění'!L:L,List4!A326,'porgyn kniha propuštění'!J:J)+SUMIF('porgyn kniha příjmů'!K:K,List4!A326,'porgyn kniha příjmů'!J:J)</f>
        <v>4</v>
      </c>
      <c r="D326" s="11">
        <f t="shared" si="5"/>
        <v>0</v>
      </c>
    </row>
    <row r="327" spans="1:4" x14ac:dyDescent="0.25">
      <c r="A327" s="8" t="s">
        <v>1891</v>
      </c>
      <c r="B327" s="4">
        <v>1</v>
      </c>
      <c r="C327" s="11">
        <f>SUMIF('porgyn kniha propuštění'!L:L,List4!A327,'porgyn kniha propuštění'!J:J)+SUMIF('porgyn kniha příjmů'!K:K,List4!A327,'porgyn kniha příjmů'!J:J)</f>
        <v>1</v>
      </c>
      <c r="D327" s="11">
        <f t="shared" si="5"/>
        <v>0</v>
      </c>
    </row>
    <row r="328" spans="1:4" x14ac:dyDescent="0.25">
      <c r="A328" s="8" t="s">
        <v>1892</v>
      </c>
      <c r="B328" s="4">
        <v>4</v>
      </c>
      <c r="C328" s="11">
        <f>SUMIF('porgyn kniha propuštění'!L:L,List4!A328,'porgyn kniha propuštění'!J:J)+SUMIF('porgyn kniha příjmů'!K:K,List4!A328,'porgyn kniha příjmů'!J:J)</f>
        <v>4</v>
      </c>
      <c r="D328" s="11">
        <f t="shared" si="5"/>
        <v>0</v>
      </c>
    </row>
    <row r="329" spans="1:4" x14ac:dyDescent="0.25">
      <c r="A329" s="8" t="s">
        <v>1893</v>
      </c>
      <c r="B329" s="4">
        <v>2</v>
      </c>
      <c r="C329" s="11">
        <f>SUMIF('porgyn kniha propuštění'!L:L,List4!A329,'porgyn kniha propuštění'!J:J)+SUMIF('porgyn kniha příjmů'!K:K,List4!A329,'porgyn kniha příjmů'!J:J)</f>
        <v>2</v>
      </c>
      <c r="D329" s="11">
        <f t="shared" si="5"/>
        <v>0</v>
      </c>
    </row>
    <row r="330" spans="1:4" x14ac:dyDescent="0.25">
      <c r="A330" s="8" t="s">
        <v>1894</v>
      </c>
      <c r="B330" s="4">
        <v>5</v>
      </c>
      <c r="C330" s="11">
        <f>SUMIF('porgyn kniha propuštění'!L:L,List4!A330,'porgyn kniha propuštění'!J:J)+SUMIF('porgyn kniha příjmů'!K:K,List4!A330,'porgyn kniha příjmů'!J:J)</f>
        <v>5</v>
      </c>
      <c r="D330" s="11">
        <f t="shared" si="5"/>
        <v>0</v>
      </c>
    </row>
    <row r="331" spans="1:4" x14ac:dyDescent="0.25">
      <c r="A331" s="8" t="s">
        <v>1895</v>
      </c>
      <c r="B331" s="4">
        <v>2</v>
      </c>
      <c r="C331" s="11">
        <f>SUMIF('porgyn kniha propuštění'!L:L,List4!A331,'porgyn kniha propuštění'!J:J)+SUMIF('porgyn kniha příjmů'!K:K,List4!A331,'porgyn kniha příjmů'!J:J)</f>
        <v>2</v>
      </c>
      <c r="D331" s="11">
        <f t="shared" si="5"/>
        <v>0</v>
      </c>
    </row>
    <row r="332" spans="1:4" x14ac:dyDescent="0.25">
      <c r="A332" s="8" t="s">
        <v>1896</v>
      </c>
      <c r="B332" s="4">
        <v>1</v>
      </c>
      <c r="C332" s="11">
        <f>SUMIF('porgyn kniha propuštění'!L:L,List4!A332,'porgyn kniha propuštění'!J:J)+SUMIF('porgyn kniha příjmů'!K:K,List4!A332,'porgyn kniha příjmů'!J:J)</f>
        <v>1</v>
      </c>
      <c r="D332" s="11">
        <f t="shared" si="5"/>
        <v>0</v>
      </c>
    </row>
    <row r="333" spans="1:4" x14ac:dyDescent="0.25">
      <c r="A333" s="8" t="s">
        <v>1897</v>
      </c>
      <c r="B333" s="4">
        <v>3</v>
      </c>
      <c r="C333" s="11">
        <f>SUMIF('porgyn kniha propuštění'!L:L,List4!A333,'porgyn kniha propuštění'!J:J)+SUMIF('porgyn kniha příjmů'!K:K,List4!A333,'porgyn kniha příjmů'!J:J)</f>
        <v>3</v>
      </c>
      <c r="D333" s="11">
        <f t="shared" si="5"/>
        <v>0</v>
      </c>
    </row>
    <row r="334" spans="1:4" x14ac:dyDescent="0.25">
      <c r="A334" s="8" t="s">
        <v>1898</v>
      </c>
      <c r="B334" s="4">
        <v>3</v>
      </c>
      <c r="C334" s="11">
        <f>SUMIF('porgyn kniha propuštění'!L:L,List4!A334,'porgyn kniha propuštění'!J:J)+SUMIF('porgyn kniha příjmů'!K:K,List4!A334,'porgyn kniha příjmů'!J:J)</f>
        <v>3</v>
      </c>
      <c r="D334" s="11">
        <f t="shared" si="5"/>
        <v>0</v>
      </c>
    </row>
    <row r="335" spans="1:4" x14ac:dyDescent="0.25">
      <c r="A335" s="8" t="s">
        <v>1899</v>
      </c>
      <c r="B335" s="4">
        <v>2</v>
      </c>
      <c r="C335" s="11">
        <f>SUMIF('porgyn kniha propuštění'!L:L,List4!A335,'porgyn kniha propuštění'!J:J)+SUMIF('porgyn kniha příjmů'!K:K,List4!A335,'porgyn kniha příjmů'!J:J)</f>
        <v>2</v>
      </c>
      <c r="D335" s="11">
        <f t="shared" si="5"/>
        <v>0</v>
      </c>
    </row>
    <row r="336" spans="1:4" x14ac:dyDescent="0.25">
      <c r="A336" s="8" t="s">
        <v>1900</v>
      </c>
      <c r="B336" s="4">
        <v>1</v>
      </c>
      <c r="C336" s="11">
        <f>SUMIF('porgyn kniha propuštění'!L:L,List4!A336,'porgyn kniha propuštění'!J:J)+SUMIF('porgyn kniha příjmů'!K:K,List4!A336,'porgyn kniha příjmů'!J:J)</f>
        <v>1</v>
      </c>
      <c r="D336" s="11">
        <f t="shared" si="5"/>
        <v>0</v>
      </c>
    </row>
    <row r="337" spans="1:4" x14ac:dyDescent="0.25">
      <c r="A337" s="8" t="s">
        <v>1901</v>
      </c>
      <c r="B337" s="4">
        <v>5</v>
      </c>
      <c r="C337" s="11">
        <f>SUMIF('porgyn kniha propuštění'!L:L,List4!A337,'porgyn kniha propuštění'!J:J)+SUMIF('porgyn kniha příjmů'!K:K,List4!A337,'porgyn kniha příjmů'!J:J)</f>
        <v>5</v>
      </c>
      <c r="D337" s="11">
        <f t="shared" si="5"/>
        <v>0</v>
      </c>
    </row>
    <row r="338" spans="1:4" x14ac:dyDescent="0.25">
      <c r="A338" s="8" t="s">
        <v>1902</v>
      </c>
      <c r="B338" s="4">
        <v>3</v>
      </c>
      <c r="C338" s="11">
        <f>SUMIF('porgyn kniha propuštění'!L:L,List4!A338,'porgyn kniha propuštění'!J:J)+SUMIF('porgyn kniha příjmů'!K:K,List4!A338,'porgyn kniha příjmů'!J:J)</f>
        <v>3</v>
      </c>
      <c r="D338" s="11">
        <f t="shared" si="5"/>
        <v>0</v>
      </c>
    </row>
    <row r="339" spans="1:4" x14ac:dyDescent="0.25">
      <c r="A339" s="8" t="s">
        <v>1903</v>
      </c>
      <c r="B339" s="4">
        <v>3</v>
      </c>
      <c r="C339" s="11">
        <f>SUMIF('porgyn kniha propuštění'!L:L,List4!A339,'porgyn kniha propuštění'!J:J)+SUMIF('porgyn kniha příjmů'!K:K,List4!A339,'porgyn kniha příjmů'!J:J)</f>
        <v>3</v>
      </c>
      <c r="D339" s="11">
        <f t="shared" si="5"/>
        <v>0</v>
      </c>
    </row>
    <row r="340" spans="1:4" x14ac:dyDescent="0.25">
      <c r="A340" s="8" t="s">
        <v>1904</v>
      </c>
      <c r="B340" s="4">
        <v>5</v>
      </c>
      <c r="C340" s="11">
        <f>SUMIF('porgyn kniha propuštění'!L:L,List4!A340,'porgyn kniha propuštění'!J:J)+SUMIF('porgyn kniha příjmů'!K:K,List4!A340,'porgyn kniha příjmů'!J:J)</f>
        <v>5</v>
      </c>
      <c r="D340" s="11">
        <f t="shared" si="5"/>
        <v>0</v>
      </c>
    </row>
    <row r="341" spans="1:4" x14ac:dyDescent="0.25">
      <c r="A341" s="8" t="s">
        <v>1905</v>
      </c>
      <c r="B341" s="4">
        <v>4</v>
      </c>
      <c r="C341" s="11">
        <f>SUMIF('porgyn kniha propuštění'!L:L,List4!A341,'porgyn kniha propuštění'!J:J)+SUMIF('porgyn kniha příjmů'!K:K,List4!A341,'porgyn kniha příjmů'!J:J)</f>
        <v>4</v>
      </c>
      <c r="D341" s="11">
        <f t="shared" si="5"/>
        <v>0</v>
      </c>
    </row>
    <row r="342" spans="1:4" x14ac:dyDescent="0.25">
      <c r="A342" s="8" t="s">
        <v>1906</v>
      </c>
      <c r="B342" s="4">
        <v>2</v>
      </c>
      <c r="C342" s="11">
        <f>SUMIF('porgyn kniha propuštění'!L:L,List4!A342,'porgyn kniha propuštění'!J:J)+SUMIF('porgyn kniha příjmů'!K:K,List4!A342,'porgyn kniha příjmů'!J:J)</f>
        <v>2</v>
      </c>
      <c r="D342" s="11">
        <f t="shared" si="5"/>
        <v>0</v>
      </c>
    </row>
    <row r="343" spans="1:4" x14ac:dyDescent="0.25">
      <c r="A343" s="8" t="s">
        <v>1907</v>
      </c>
      <c r="B343" s="4">
        <v>5</v>
      </c>
      <c r="C343" s="11">
        <f>SUMIF('porgyn kniha propuštění'!L:L,List4!A343,'porgyn kniha propuštění'!J:J)+SUMIF('porgyn kniha příjmů'!K:K,List4!A343,'porgyn kniha příjmů'!J:J)</f>
        <v>5</v>
      </c>
      <c r="D343" s="11">
        <f t="shared" si="5"/>
        <v>0</v>
      </c>
    </row>
    <row r="344" spans="1:4" x14ac:dyDescent="0.25">
      <c r="A344" s="8" t="s">
        <v>1908</v>
      </c>
      <c r="B344" s="4">
        <v>2</v>
      </c>
      <c r="C344" s="11">
        <f>SUMIF('porgyn kniha propuštění'!L:L,List4!A344,'porgyn kniha propuštění'!J:J)+SUMIF('porgyn kniha příjmů'!K:K,List4!A344,'porgyn kniha příjmů'!J:J)</f>
        <v>2</v>
      </c>
      <c r="D344" s="11">
        <f t="shared" si="5"/>
        <v>0</v>
      </c>
    </row>
    <row r="345" spans="1:4" x14ac:dyDescent="0.25">
      <c r="A345" s="8" t="s">
        <v>1909</v>
      </c>
      <c r="B345" s="4">
        <v>3</v>
      </c>
      <c r="C345" s="11">
        <f>SUMIF('porgyn kniha propuštění'!L:L,List4!A345,'porgyn kniha propuštění'!J:J)+SUMIF('porgyn kniha příjmů'!K:K,List4!A345,'porgyn kniha příjmů'!J:J)</f>
        <v>3</v>
      </c>
      <c r="D345" s="11">
        <f t="shared" si="5"/>
        <v>0</v>
      </c>
    </row>
    <row r="346" spans="1:4" x14ac:dyDescent="0.25">
      <c r="A346" s="8" t="s">
        <v>1910</v>
      </c>
      <c r="B346" s="4">
        <v>3</v>
      </c>
      <c r="C346" s="11">
        <f>SUMIF('porgyn kniha propuštění'!L:L,List4!A346,'porgyn kniha propuštění'!J:J)+SUMIF('porgyn kniha příjmů'!K:K,List4!A346,'porgyn kniha příjmů'!J:J)</f>
        <v>3</v>
      </c>
      <c r="D346" s="11">
        <f t="shared" si="5"/>
        <v>0</v>
      </c>
    </row>
    <row r="347" spans="1:4" x14ac:dyDescent="0.25">
      <c r="A347" s="8" t="s">
        <v>1911</v>
      </c>
      <c r="B347" s="4">
        <v>3</v>
      </c>
      <c r="C347" s="11">
        <f>SUMIF('porgyn kniha propuštění'!L:L,List4!A347,'porgyn kniha propuštění'!J:J)+SUMIF('porgyn kniha příjmů'!K:K,List4!A347,'porgyn kniha příjmů'!J:J)</f>
        <v>3</v>
      </c>
      <c r="D347" s="11">
        <f t="shared" si="5"/>
        <v>0</v>
      </c>
    </row>
    <row r="348" spans="1:4" x14ac:dyDescent="0.25">
      <c r="A348" s="8" t="s">
        <v>1912</v>
      </c>
      <c r="B348" s="4">
        <v>1</v>
      </c>
      <c r="C348" s="11">
        <f>SUMIF('porgyn kniha propuštění'!L:L,List4!A348,'porgyn kniha propuštění'!J:J)+SUMIF('porgyn kniha příjmů'!K:K,List4!A348,'porgyn kniha příjmů'!J:J)</f>
        <v>1</v>
      </c>
      <c r="D348" s="11">
        <f t="shared" si="5"/>
        <v>0</v>
      </c>
    </row>
    <row r="349" spans="1:4" x14ac:dyDescent="0.25">
      <c r="A349" s="8" t="s">
        <v>1913</v>
      </c>
      <c r="B349" s="4">
        <v>4</v>
      </c>
      <c r="C349" s="11">
        <f>SUMIF('porgyn kniha propuštění'!L:L,List4!A349,'porgyn kniha propuštění'!J:J)+SUMIF('porgyn kniha příjmů'!K:K,List4!A349,'porgyn kniha příjmů'!J:J)</f>
        <v>4</v>
      </c>
      <c r="D349" s="11">
        <f t="shared" si="5"/>
        <v>0</v>
      </c>
    </row>
    <row r="350" spans="1:4" x14ac:dyDescent="0.25">
      <c r="A350" s="8" t="s">
        <v>1914</v>
      </c>
      <c r="B350" s="4">
        <v>3</v>
      </c>
      <c r="C350" s="11">
        <f>SUMIF('porgyn kniha propuštění'!L:L,List4!A350,'porgyn kniha propuštění'!J:J)+SUMIF('porgyn kniha příjmů'!K:K,List4!A350,'porgyn kniha příjmů'!J:J)</f>
        <v>3</v>
      </c>
      <c r="D350" s="11">
        <f t="shared" si="5"/>
        <v>0</v>
      </c>
    </row>
    <row r="351" spans="1:4" x14ac:dyDescent="0.25">
      <c r="A351" s="8" t="s">
        <v>1915</v>
      </c>
      <c r="B351" s="4">
        <v>1</v>
      </c>
      <c r="C351" s="11">
        <f>SUMIF('porgyn kniha propuštění'!L:L,List4!A351,'porgyn kniha propuštění'!J:J)+SUMIF('porgyn kniha příjmů'!K:K,List4!A351,'porgyn kniha příjmů'!J:J)</f>
        <v>1</v>
      </c>
      <c r="D351" s="11">
        <f t="shared" si="5"/>
        <v>0</v>
      </c>
    </row>
    <row r="352" spans="1:4" x14ac:dyDescent="0.25">
      <c r="A352" s="8" t="s">
        <v>1916</v>
      </c>
      <c r="B352" s="4">
        <v>5</v>
      </c>
      <c r="C352" s="11">
        <f>SUMIF('porgyn kniha propuštění'!L:L,List4!A352,'porgyn kniha propuštění'!J:J)+SUMIF('porgyn kniha příjmů'!K:K,List4!A352,'porgyn kniha příjmů'!J:J)</f>
        <v>5</v>
      </c>
      <c r="D352" s="11">
        <f t="shared" si="5"/>
        <v>0</v>
      </c>
    </row>
    <row r="353" spans="1:4" x14ac:dyDescent="0.25">
      <c r="A353" s="8" t="s">
        <v>1917</v>
      </c>
      <c r="B353" s="4">
        <v>18</v>
      </c>
      <c r="C353" s="11">
        <f>SUMIF('porgyn kniha propuštění'!L:L,List4!A353,'porgyn kniha propuštění'!J:J)+SUMIF('porgyn kniha příjmů'!K:K,List4!A353,'porgyn kniha příjmů'!J:J)</f>
        <v>18</v>
      </c>
      <c r="D353" s="11">
        <f t="shared" si="5"/>
        <v>0</v>
      </c>
    </row>
    <row r="354" spans="1:4" x14ac:dyDescent="0.25">
      <c r="A354" s="8" t="s">
        <v>1918</v>
      </c>
      <c r="B354" s="4">
        <v>3</v>
      </c>
      <c r="C354" s="11">
        <f>SUMIF('porgyn kniha propuštění'!L:L,List4!A354,'porgyn kniha propuštění'!J:J)+SUMIF('porgyn kniha příjmů'!K:K,List4!A354,'porgyn kniha příjmů'!J:J)</f>
        <v>3</v>
      </c>
      <c r="D354" s="11">
        <f t="shared" si="5"/>
        <v>0</v>
      </c>
    </row>
    <row r="355" spans="1:4" x14ac:dyDescent="0.25">
      <c r="A355" s="8" t="s">
        <v>1919</v>
      </c>
      <c r="B355" s="4">
        <v>3</v>
      </c>
      <c r="C355" s="11">
        <f>SUMIF('porgyn kniha propuštění'!L:L,List4!A355,'porgyn kniha propuštění'!J:J)+SUMIF('porgyn kniha příjmů'!K:K,List4!A355,'porgyn kniha příjmů'!J:J)</f>
        <v>3</v>
      </c>
      <c r="D355" s="11">
        <f t="shared" si="5"/>
        <v>0</v>
      </c>
    </row>
    <row r="356" spans="1:4" x14ac:dyDescent="0.25">
      <c r="A356" s="8" t="s">
        <v>1920</v>
      </c>
      <c r="B356" s="4">
        <v>6</v>
      </c>
      <c r="C356" s="11">
        <f>SUMIF('porgyn kniha propuštění'!L:L,List4!A356,'porgyn kniha propuštění'!J:J)+SUMIF('porgyn kniha příjmů'!K:K,List4!A356,'porgyn kniha příjmů'!J:J)</f>
        <v>6</v>
      </c>
      <c r="D356" s="11">
        <f t="shared" si="5"/>
        <v>0</v>
      </c>
    </row>
    <row r="357" spans="1:4" x14ac:dyDescent="0.25">
      <c r="A357" s="8" t="s">
        <v>1921</v>
      </c>
      <c r="B357" s="4">
        <v>3</v>
      </c>
      <c r="C357" s="11">
        <f>SUMIF('porgyn kniha propuštění'!L:L,List4!A357,'porgyn kniha propuštění'!J:J)+SUMIF('porgyn kniha příjmů'!K:K,List4!A357,'porgyn kniha příjmů'!J:J)</f>
        <v>3</v>
      </c>
      <c r="D357" s="11">
        <f t="shared" si="5"/>
        <v>0</v>
      </c>
    </row>
    <row r="358" spans="1:4" x14ac:dyDescent="0.25">
      <c r="A358" s="8" t="s">
        <v>1922</v>
      </c>
      <c r="B358" s="4">
        <v>1</v>
      </c>
      <c r="C358" s="11">
        <f>SUMIF('porgyn kniha propuštění'!L:L,List4!A358,'porgyn kniha propuštění'!J:J)+SUMIF('porgyn kniha příjmů'!K:K,List4!A358,'porgyn kniha příjmů'!J:J)</f>
        <v>1</v>
      </c>
      <c r="D358" s="11">
        <f t="shared" si="5"/>
        <v>0</v>
      </c>
    </row>
    <row r="359" spans="1:4" x14ac:dyDescent="0.25">
      <c r="A359" s="8" t="s">
        <v>1923</v>
      </c>
      <c r="B359" s="4">
        <v>3</v>
      </c>
      <c r="C359" s="11">
        <f>SUMIF('porgyn kniha propuštění'!L:L,List4!A359,'porgyn kniha propuštění'!J:J)+SUMIF('porgyn kniha příjmů'!K:K,List4!A359,'porgyn kniha příjmů'!J:J)</f>
        <v>3</v>
      </c>
      <c r="D359" s="11">
        <f t="shared" si="5"/>
        <v>0</v>
      </c>
    </row>
    <row r="360" spans="1:4" x14ac:dyDescent="0.25">
      <c r="A360" s="8" t="s">
        <v>1924</v>
      </c>
      <c r="B360" s="4">
        <v>4</v>
      </c>
      <c r="C360" s="11">
        <f>SUMIF('porgyn kniha propuštění'!L:L,List4!A360,'porgyn kniha propuštění'!J:J)+SUMIF('porgyn kniha příjmů'!K:K,List4!A360,'porgyn kniha příjmů'!J:J)</f>
        <v>4</v>
      </c>
      <c r="D360" s="11">
        <f t="shared" si="5"/>
        <v>0</v>
      </c>
    </row>
    <row r="361" spans="1:4" x14ac:dyDescent="0.25">
      <c r="A361" s="8" t="s">
        <v>1925</v>
      </c>
      <c r="B361" s="4">
        <v>3</v>
      </c>
      <c r="C361" s="11">
        <f>SUMIF('porgyn kniha propuštění'!L:L,List4!A361,'porgyn kniha propuštění'!J:J)+SUMIF('porgyn kniha příjmů'!K:K,List4!A361,'porgyn kniha příjmů'!J:J)</f>
        <v>3</v>
      </c>
      <c r="D361" s="11">
        <f t="shared" si="5"/>
        <v>0</v>
      </c>
    </row>
    <row r="362" spans="1:4" x14ac:dyDescent="0.25">
      <c r="A362" s="8" t="s">
        <v>1926</v>
      </c>
      <c r="B362" s="4">
        <v>4</v>
      </c>
      <c r="C362" s="11">
        <f>SUMIF('porgyn kniha propuštění'!L:L,List4!A362,'porgyn kniha propuštění'!J:J)+SUMIF('porgyn kniha příjmů'!K:K,List4!A362,'porgyn kniha příjmů'!J:J)</f>
        <v>4</v>
      </c>
      <c r="D362" s="11">
        <f t="shared" si="5"/>
        <v>0</v>
      </c>
    </row>
    <row r="363" spans="1:4" x14ac:dyDescent="0.25">
      <c r="A363" s="8" t="s">
        <v>1927</v>
      </c>
      <c r="B363" s="4">
        <v>12</v>
      </c>
      <c r="C363" s="11">
        <f>SUMIF('porgyn kniha propuštění'!L:L,List4!A363,'porgyn kniha propuštění'!J:J)+SUMIF('porgyn kniha příjmů'!K:K,List4!A363,'porgyn kniha příjmů'!J:J)</f>
        <v>12</v>
      </c>
      <c r="D363" s="11">
        <f t="shared" si="5"/>
        <v>0</v>
      </c>
    </row>
    <row r="364" spans="1:4" x14ac:dyDescent="0.25">
      <c r="A364" s="8" t="s">
        <v>1928</v>
      </c>
      <c r="B364" s="4">
        <v>4</v>
      </c>
      <c r="C364" s="11">
        <f>SUMIF('porgyn kniha propuštění'!L:L,List4!A364,'porgyn kniha propuštění'!J:J)+SUMIF('porgyn kniha příjmů'!K:K,List4!A364,'porgyn kniha příjmů'!J:J)</f>
        <v>4</v>
      </c>
      <c r="D364" s="11">
        <f t="shared" si="5"/>
        <v>0</v>
      </c>
    </row>
    <row r="365" spans="1:4" x14ac:dyDescent="0.25">
      <c r="A365" s="8" t="s">
        <v>1929</v>
      </c>
      <c r="B365" s="4">
        <v>3</v>
      </c>
      <c r="C365" s="11">
        <f>SUMIF('porgyn kniha propuštění'!L:L,List4!A365,'porgyn kniha propuštění'!J:J)+SUMIF('porgyn kniha příjmů'!K:K,List4!A365,'porgyn kniha příjmů'!J:J)</f>
        <v>3</v>
      </c>
      <c r="D365" s="11">
        <f t="shared" si="5"/>
        <v>0</v>
      </c>
    </row>
    <row r="366" spans="1:4" x14ac:dyDescent="0.25">
      <c r="A366" s="8" t="s">
        <v>1930</v>
      </c>
      <c r="B366" s="4">
        <v>2</v>
      </c>
      <c r="C366" s="11">
        <f>SUMIF('porgyn kniha propuštění'!L:L,List4!A366,'porgyn kniha propuštění'!J:J)+SUMIF('porgyn kniha příjmů'!K:K,List4!A366,'porgyn kniha příjmů'!J:J)</f>
        <v>2</v>
      </c>
      <c r="D366" s="11">
        <f t="shared" si="5"/>
        <v>0</v>
      </c>
    </row>
    <row r="367" spans="1:4" x14ac:dyDescent="0.25">
      <c r="A367" s="8" t="s">
        <v>1931</v>
      </c>
      <c r="B367" s="4">
        <v>5</v>
      </c>
      <c r="C367" s="11">
        <f>SUMIF('porgyn kniha propuštění'!L:L,List4!A367,'porgyn kniha propuštění'!J:J)+SUMIF('porgyn kniha příjmů'!K:K,List4!A367,'porgyn kniha příjmů'!J:J)</f>
        <v>5</v>
      </c>
      <c r="D367" s="11">
        <f t="shared" si="5"/>
        <v>0</v>
      </c>
    </row>
    <row r="368" spans="1:4" x14ac:dyDescent="0.25">
      <c r="A368" s="8" t="s">
        <v>1932</v>
      </c>
      <c r="B368" s="4">
        <v>1</v>
      </c>
      <c r="C368" s="11">
        <f>SUMIF('porgyn kniha propuštění'!L:L,List4!A368,'porgyn kniha propuštění'!J:J)+SUMIF('porgyn kniha příjmů'!K:K,List4!A368,'porgyn kniha příjmů'!J:J)</f>
        <v>1</v>
      </c>
      <c r="D368" s="11">
        <f t="shared" si="5"/>
        <v>0</v>
      </c>
    </row>
    <row r="369" spans="1:4" x14ac:dyDescent="0.25">
      <c r="A369" s="8" t="s">
        <v>1933</v>
      </c>
      <c r="B369" s="4">
        <v>4</v>
      </c>
      <c r="C369" s="11">
        <f>SUMIF('porgyn kniha propuštění'!L:L,List4!A369,'porgyn kniha propuštění'!J:J)+SUMIF('porgyn kniha příjmů'!K:K,List4!A369,'porgyn kniha příjmů'!J:J)</f>
        <v>4</v>
      </c>
      <c r="D369" s="11">
        <f t="shared" si="5"/>
        <v>0</v>
      </c>
    </row>
    <row r="370" spans="1:4" x14ac:dyDescent="0.25">
      <c r="A370" s="8" t="s">
        <v>1934</v>
      </c>
      <c r="B370" s="4">
        <v>1</v>
      </c>
      <c r="C370" s="11">
        <f>SUMIF('porgyn kniha propuštění'!L:L,List4!A370,'porgyn kniha propuštění'!J:J)+SUMIF('porgyn kniha příjmů'!K:K,List4!A370,'porgyn kniha příjmů'!J:J)</f>
        <v>1</v>
      </c>
      <c r="D370" s="11">
        <f t="shared" si="5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porgyn kniha propuštění</vt:lpstr>
      <vt:lpstr>porgyn kniha příjmů</vt:lpstr>
      <vt:lpstr>porgyn kniha překladů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2021-07-23T13:08:20Z</dcterms:created>
  <dcterms:modified xsi:type="dcterms:W3CDTF">2021-07-27T11:57:57Z</dcterms:modified>
</cp:coreProperties>
</file>