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RG2023\"/>
    </mc:Choice>
  </mc:AlternateContent>
  <xr:revisionPtr revIDLastSave="0" documentId="13_ncr:1_{9DBABC3E-E1AD-437A-8A79-44132A741411}" xr6:coauthVersionLast="36" xr6:coauthVersionMax="36" xr10:uidLastSave="{00000000-0000-0000-0000-000000000000}"/>
  <bookViews>
    <workbookView xWindow="0" yWindow="0" windowWidth="14565" windowHeight="14085" activeTab="1" xr2:uid="{1600C829-425B-4AD2-936B-1F84D0558207}"/>
  </bookViews>
  <sheets>
    <sheet name="AE" sheetId="1" r:id="rId1"/>
    <sheet name="AD" sheetId="2" r:id="rId2"/>
    <sheet name="Porovnani" sheetId="3" r:id="rId3"/>
  </sheets>
  <definedNames>
    <definedName name="_xlnm._FilterDatabase" localSheetId="1" hidden="1">AD!$A$1:$D$53</definedName>
    <definedName name="_xlnm._FilterDatabase" localSheetId="0" hidden="1">AE!$A$1:$E$69</definedName>
  </definedNames>
  <calcPr calcId="191029"/>
  <pivotCaches>
    <pivotCache cacheId="14" r:id="rId4"/>
    <pivotCache cacheId="17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2" i="1"/>
</calcChain>
</file>

<file path=xl/sharedStrings.xml><?xml version="1.0" encoding="utf-8"?>
<sst xmlns="http://schemas.openxmlformats.org/spreadsheetml/2006/main" count="259" uniqueCount="192">
  <si>
    <t>ORG</t>
  </si>
  <si>
    <t>odb</t>
  </si>
  <si>
    <t>ICP</t>
  </si>
  <si>
    <t>Luzka_SML</t>
  </si>
  <si>
    <t>0111</t>
  </si>
  <si>
    <t>1F7</t>
  </si>
  <si>
    <t>0113</t>
  </si>
  <si>
    <t>1F1</t>
  </si>
  <si>
    <t>0131</t>
  </si>
  <si>
    <t>1T1</t>
  </si>
  <si>
    <t>0213</t>
  </si>
  <si>
    <t>1F5</t>
  </si>
  <si>
    <t>0216</t>
  </si>
  <si>
    <t>0231</t>
  </si>
  <si>
    <t>0311</t>
  </si>
  <si>
    <t>0312</t>
  </si>
  <si>
    <t>0331</t>
  </si>
  <si>
    <t>0411</t>
  </si>
  <si>
    <t>5F1</t>
  </si>
  <si>
    <t>0412</t>
  </si>
  <si>
    <t>0413</t>
  </si>
  <si>
    <t>0432</t>
  </si>
  <si>
    <t>5T1</t>
  </si>
  <si>
    <t>0511</t>
  </si>
  <si>
    <t>0532</t>
  </si>
  <si>
    <t>0611</t>
  </si>
  <si>
    <t>5F6</t>
  </si>
  <si>
    <t>0612</t>
  </si>
  <si>
    <t>0631</t>
  </si>
  <si>
    <t>5T6</t>
  </si>
  <si>
    <t>0731</t>
  </si>
  <si>
    <t>7T8</t>
  </si>
  <si>
    <t>0732</t>
  </si>
  <si>
    <t>7D8</t>
  </si>
  <si>
    <t>7U8</t>
  </si>
  <si>
    <t>0735</t>
  </si>
  <si>
    <t>0811</t>
  </si>
  <si>
    <t>6F3</t>
  </si>
  <si>
    <t>0817</t>
  </si>
  <si>
    <t>0832</t>
  </si>
  <si>
    <t>0911</t>
  </si>
  <si>
    <t>3F4</t>
  </si>
  <si>
    <t>0931</t>
  </si>
  <si>
    <t>3T4</t>
  </si>
  <si>
    <t>1011</t>
  </si>
  <si>
    <t>3F1</t>
  </si>
  <si>
    <t>1012</t>
  </si>
  <si>
    <t>1013</t>
  </si>
  <si>
    <t>1014</t>
  </si>
  <si>
    <t>1015</t>
  </si>
  <si>
    <t>1031</t>
  </si>
  <si>
    <t>2T2</t>
  </si>
  <si>
    <t>1033</t>
  </si>
  <si>
    <t>3T1</t>
  </si>
  <si>
    <t>1111</t>
  </si>
  <si>
    <t>6F6</t>
  </si>
  <si>
    <t>1112</t>
  </si>
  <si>
    <t>1113</t>
  </si>
  <si>
    <t>1131</t>
  </si>
  <si>
    <t>6T6</t>
  </si>
  <si>
    <t>1211</t>
  </si>
  <si>
    <t>7F6</t>
  </si>
  <si>
    <t>1311</t>
  </si>
  <si>
    <t>7F1</t>
  </si>
  <si>
    <t>1412</t>
  </si>
  <si>
    <t>7F5</t>
  </si>
  <si>
    <t>1611</t>
  </si>
  <si>
    <t>2F5</t>
  </si>
  <si>
    <t>1612</t>
  </si>
  <si>
    <t>1613</t>
  </si>
  <si>
    <t>1631</t>
  </si>
  <si>
    <t>2T5</t>
  </si>
  <si>
    <t>1711</t>
  </si>
  <si>
    <t>2F9</t>
  </si>
  <si>
    <t>1731</t>
  </si>
  <si>
    <t>2T9</t>
  </si>
  <si>
    <t>1732</t>
  </si>
  <si>
    <t>1811</t>
  </si>
  <si>
    <t>3F5</t>
  </si>
  <si>
    <t>1812</t>
  </si>
  <si>
    <t>1813</t>
  </si>
  <si>
    <t>2011</t>
  </si>
  <si>
    <t>4F4</t>
  </si>
  <si>
    <t>2111</t>
  </si>
  <si>
    <t>4F2</t>
  </si>
  <si>
    <t>2112</t>
  </si>
  <si>
    <t>2211</t>
  </si>
  <si>
    <t>4F7</t>
  </si>
  <si>
    <t>2511</t>
  </si>
  <si>
    <t>6F5</t>
  </si>
  <si>
    <t>2611</t>
  </si>
  <si>
    <t>2F1</t>
  </si>
  <si>
    <t>3011</t>
  </si>
  <si>
    <t>1F6</t>
  </si>
  <si>
    <t>3012</t>
  </si>
  <si>
    <t>9F9</t>
  </si>
  <si>
    <t>3111</t>
  </si>
  <si>
    <t>5F3</t>
  </si>
  <si>
    <t>3131</t>
  </si>
  <si>
    <t>5T3</t>
  </si>
  <si>
    <t>3211</t>
  </si>
  <si>
    <t>2F2</t>
  </si>
  <si>
    <t>3231</t>
  </si>
  <si>
    <t>3232</t>
  </si>
  <si>
    <t>5011</t>
  </si>
  <si>
    <t>5F5</t>
  </si>
  <si>
    <t>5031</t>
  </si>
  <si>
    <t>5211</t>
  </si>
  <si>
    <t>2F3</t>
  </si>
  <si>
    <t>KL</t>
  </si>
  <si>
    <t>Popisky řádků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</si>
  <si>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</si>
  <si>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</si>
  <si>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</si>
  <si>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</si>
  <si>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</si>
  <si>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</si>
  <si>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</si>
  <si>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</si>
  <si>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</si>
  <si>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</si>
  <si>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</si>
  <si>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</si>
  <si>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</si>
  <si>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</si>
  <si>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</si>
  <si>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</si>
  <si>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</si>
  <si>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</si>
  <si>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</si>
  <si>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</si>
  <si>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</si>
  <si>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</si>
  <si>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</si>
  <si>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</si>
  <si>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</si>
  <si>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</si>
  <si>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52</t>
  </si>
  <si>
    <t>Celkový součet</t>
  </si>
  <si>
    <t>Součet z Luzka_SML</t>
  </si>
  <si>
    <t>Nazev_ICP</t>
  </si>
  <si>
    <t>lůžka dlouhodobé ošetřovatelské péče</t>
  </si>
  <si>
    <t>I. Interní klinika-kardiologická- standardní lůžko</t>
  </si>
  <si>
    <t>I. Interní klinika-kardiologická- lůžkové oddělení</t>
  </si>
  <si>
    <t>II. Interní klinika-gastro-enterologická- standard</t>
  </si>
  <si>
    <t>II. Interní klinika-gastro-enterologická- JIP</t>
  </si>
  <si>
    <t>II. Interní klinika-gastro-enterologická- pracoviš</t>
  </si>
  <si>
    <t>III. Interní klinika-nefrologická- standardní lůžk</t>
  </si>
  <si>
    <t>III. Interní klinika-nefrologická- lůžkové oddělen</t>
  </si>
  <si>
    <t>I. Chirurgická klinika- standardní lůžková péče</t>
  </si>
  <si>
    <t>I. Chirurgická klinika- lůžkové oddělení intenzivn</t>
  </si>
  <si>
    <t>I. Chirurgická klinika- standardní lůžková péče-pl</t>
  </si>
  <si>
    <t>II. chirurgická klinika cévně-transplantační- stan</t>
  </si>
  <si>
    <t>II. chirurgická klinika cévně-transplantační- lůžk</t>
  </si>
  <si>
    <t>Neurochirurgická klinika- standardní lůžková péče</t>
  </si>
  <si>
    <t>Neurochirurgická klinika- lůžkové oddělení intenzi</t>
  </si>
  <si>
    <t>Klinika anesteziologie a resuscitace- lůžkové oddě</t>
  </si>
  <si>
    <t>Klinika anesteziologie a resuscitace- NIP</t>
  </si>
  <si>
    <t>Klinika anesteziologie a resuscitace- DIOP</t>
  </si>
  <si>
    <t>Porodnicko - gynekologická klinika- standardní lůž</t>
  </si>
  <si>
    <t>Porodnicko - gynekologická klinika- lůžkové odděle</t>
  </si>
  <si>
    <t>Novorozenecké oddělení- standardní lůžková péče</t>
  </si>
  <si>
    <t>Novorozenecké oddělení- lůžkové oddělení intenzivn</t>
  </si>
  <si>
    <t>JIP</t>
  </si>
  <si>
    <t>Dětská klinika- standardní lůžková péče</t>
  </si>
  <si>
    <t>Dětská klinika- JIP</t>
  </si>
  <si>
    <t>Dětská klinika- lůžkové oddělení intenzivní péče h</t>
  </si>
  <si>
    <t>Ortopedická klinika- standardní lůžková péče</t>
  </si>
  <si>
    <t>Ortopedická klinika- lůžkové oddělení intenzivní p</t>
  </si>
  <si>
    <t>Urologická klinika- standardní lůžková péče</t>
  </si>
  <si>
    <t>Otolaryngologická klinika- standardní lůžková péče</t>
  </si>
  <si>
    <t>Oční klinika- standardní lůžková péče</t>
  </si>
  <si>
    <t>Klinika plicních nemocí a tuberkulózy- standardní</t>
  </si>
  <si>
    <t>Klinika plicních nemocí a tuberkulózy- lůžkové odd</t>
  </si>
  <si>
    <t>Neurologická klinika- standardní lůžková péče</t>
  </si>
  <si>
    <t>Neurologická klinika- lůžkové oddělení intenzivní</t>
  </si>
  <si>
    <t>Klinika psychiatrie- standardní lůžková péče</t>
  </si>
  <si>
    <t>Klinika chorob kožních a pohlavních- standardní lů</t>
  </si>
  <si>
    <t>Onkologické klinika- standardní lůžková péče</t>
  </si>
  <si>
    <t>Klinika nukleární medicíny- standardní lůžková péč</t>
  </si>
  <si>
    <t>Klinika ústní, čelistní a obličejové chirurgie- st</t>
  </si>
  <si>
    <t>Oddělení rehabilitace- standardní lůžková péče</t>
  </si>
  <si>
    <t>Oddělení geriatrie- LUZKA</t>
  </si>
  <si>
    <t>Traumatologické oddělení- standardní lůžková péče</t>
  </si>
  <si>
    <t>Traumatologické oddělení- lůžkové oddělení intenzi</t>
  </si>
  <si>
    <t>Hematoonkologická klinika- standardní lůžková péče</t>
  </si>
  <si>
    <t>Hematoonkologická klinika- lůžkové oddělení intenz</t>
  </si>
  <si>
    <t>Hematoonkologická klinika- transplantační jednotka</t>
  </si>
  <si>
    <t>Kardiochirurgická klinika- standardní lůžková péče</t>
  </si>
  <si>
    <t>Kardiochirurgická klinika- lůžkové oddělení intenz</t>
  </si>
  <si>
    <t>Infekcni odd.</t>
  </si>
  <si>
    <t>Oddělení intenzivní péče chir.oborů- intenzivní pé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</si>
</sst>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3" borderId="1" xfId="0" applyNumberFormat="1" applyFont="1" applyFill="1" applyBorder="1"/>
    <xf numFmtId="49" fontId="0" fillId="3" borderId="2" xfId="0" applyNumberFormat="1" applyFont="1" applyFill="1" applyBorder="1"/>
    <xf numFmtId="0" fontId="0" fillId="3" borderId="2" xfId="0" applyFont="1" applyFill="1" applyBorder="1"/>
    <xf numFmtId="0" fontId="0" fillId="0" borderId="1" xfId="0" applyNumberFormat="1" applyFont="1" applyBorder="1"/>
    <xf numFmtId="49" fontId="0" fillId="0" borderId="2" xfId="0" applyNumberFormat="1" applyFont="1" applyBorder="1"/>
    <xf numFmtId="0" fontId="0" fillId="0" borderId="2" xfId="0" applyFont="1" applyBorder="1"/>
    <xf numFmtId="0" fontId="1" fillId="2" borderId="0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4" borderId="0" xfId="0" applyFont="1" applyFill="1"/>
    <xf numFmtId="0" fontId="0" fillId="0" borderId="0" xfId="0" quotePrefix="1"/>
    <xf numFmtId="0" fontId="0" fillId="4" borderId="0" xfId="0" applyFill="1" applyAlignment="1">
      <alignment horizontal="left"/>
    </xf>
    <xf numFmtId="0" fontId="0" fillId="4" borderId="0" xfId="0" applyNumberFormat="1" applyFill="1"/>
    <xf numFmtId="0" fontId="0" fillId="4" borderId="0" xfId="0" applyFill="1"/>
  </cellXfs>
  <cellStyles count="1">
    <cellStyle name="Normální" xfId="0" builtinId="0"/>
  </cellStyles>
  <dxfs count="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450.327836574077" createdVersion="6" refreshedVersion="6" minRefreshableVersion="3" recordCount="68" xr:uid="{D6283625-C29E-41ED-AD84-03C393D1D77F}">
  <cacheSource type="worksheet">
    <worksheetSource ref="A1:E69" sheet="AE"/>
  </cacheSource>
  <cacheFields count="5">
    <cacheField name="ORG" numFmtId="0">
      <sharedItems/>
    </cacheField>
    <cacheField name="odb" numFmtId="49">
      <sharedItems/>
    </cacheField>
    <cacheField name="ICP" numFmtId="49">
      <sharedItems containsSemiMixedTypes="0" containsString="0" containsNumber="1" containsInteger="1" minValue="89100601" maxValue="89301593"/>
    </cacheField>
    <cacheField name="Luzka_SML" numFmtId="0">
      <sharedItems containsSemiMixedTypes="0" containsString="0" containsNumber="1" containsInteger="1" minValue="3" maxValue="60"/>
    </cacheField>
    <cacheField name="KL" numFmtId="0">
      <sharedItems count="27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6"/>
        <s v="17"/>
        <s v="18"/>
        <s v="20"/>
        <s v="21"/>
        <s v="22"/>
        <s v="25"/>
        <s v="26"/>
        <s v="30"/>
        <s v="31"/>
        <s v="32"/>
        <s v="50"/>
        <s v="5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450.327836805554" createdVersion="6" refreshedVersion="6" minRefreshableVersion="3" recordCount="52" xr:uid="{3D802773-E7B4-44C4-9A28-03E4F02F2908}">
  <cacheSource type="worksheet">
    <worksheetSource ref="A1:D53" sheet="AD"/>
  </cacheSource>
  <cacheFields count="4">
    <cacheField name="ICP" numFmtId="0">
      <sharedItems containsSemiMixedTypes="0" containsString="0" containsNumber="1" containsInteger="1" minValue="89100601" maxValue="89301593"/>
    </cacheField>
    <cacheField name="Nazev_ICP" numFmtId="0">
      <sharedItems/>
    </cacheField>
    <cacheField name="Luzka_SML" numFmtId="0">
      <sharedItems containsSemiMixedTypes="0" containsString="0" containsNumber="1" containsInteger="1" minValue="3" maxValue="87"/>
    </cacheField>
    <cacheField name="KL" numFmtId="0">
      <sharedItems count="29">
        <s v="30"/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6"/>
        <s v="17"/>
        <s v="18"/>
        <s v="20"/>
        <s v="21"/>
        <s v="22"/>
        <s v="25"/>
        <s v="26"/>
        <s v="31"/>
        <s v="32"/>
        <s v="50"/>
        <s v="52"/>
        <s v="59" u="1"/>
        <s v="6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s v="0111"/>
    <s v="1F7"/>
    <n v="89301011"/>
    <n v="16"/>
    <x v="0"/>
  </r>
  <r>
    <s v="0113"/>
    <s v="1F1"/>
    <n v="89301011"/>
    <n v="26"/>
    <x v="0"/>
  </r>
  <r>
    <s v="0131"/>
    <s v="1T1"/>
    <n v="89301013"/>
    <n v="8"/>
    <x v="0"/>
  </r>
  <r>
    <s v="0213"/>
    <s v="1F5"/>
    <n v="89301021"/>
    <n v="24"/>
    <x v="1"/>
  </r>
  <r>
    <s v="0216"/>
    <s v="1F1"/>
    <n v="89301026"/>
    <n v="25"/>
    <x v="1"/>
  </r>
  <r>
    <s v="0231"/>
    <s v="1T1"/>
    <n v="89301023"/>
    <n v="7"/>
    <x v="1"/>
  </r>
  <r>
    <s v="0311"/>
    <s v="1F1"/>
    <n v="89301031"/>
    <n v="27"/>
    <x v="2"/>
  </r>
  <r>
    <s v="0312"/>
    <s v="1F1"/>
    <n v="89301031"/>
    <n v="23"/>
    <x v="2"/>
  </r>
  <r>
    <s v="0331"/>
    <s v="1T1"/>
    <n v="89301033"/>
    <n v="6"/>
    <x v="2"/>
  </r>
  <r>
    <s v="0411"/>
    <s v="5F1"/>
    <n v="89301041"/>
    <n v="24"/>
    <x v="3"/>
  </r>
  <r>
    <s v="0412"/>
    <s v="5F1"/>
    <n v="89301041"/>
    <n v="27"/>
    <x v="3"/>
  </r>
  <r>
    <s v="0413"/>
    <s v="5F1"/>
    <n v="89301041"/>
    <n v="27"/>
    <x v="3"/>
  </r>
  <r>
    <s v="0432"/>
    <s v="5T1"/>
    <n v="89301044"/>
    <n v="8"/>
    <x v="3"/>
  </r>
  <r>
    <s v="0511"/>
    <s v="5F1"/>
    <n v="89301051"/>
    <n v="28"/>
    <x v="4"/>
  </r>
  <r>
    <s v="0532"/>
    <s v="5T1"/>
    <n v="89301054"/>
    <n v="4"/>
    <x v="4"/>
  </r>
  <r>
    <s v="0611"/>
    <s v="5F6"/>
    <n v="89301061"/>
    <n v="12"/>
    <x v="5"/>
  </r>
  <r>
    <s v="0612"/>
    <s v="5F6"/>
    <n v="89301061"/>
    <n v="13"/>
    <x v="5"/>
  </r>
  <r>
    <s v="0631"/>
    <s v="5T6"/>
    <n v="89301063"/>
    <n v="9"/>
    <x v="5"/>
  </r>
  <r>
    <s v="0731"/>
    <s v="7T8"/>
    <n v="89301073"/>
    <n v="10"/>
    <x v="6"/>
  </r>
  <r>
    <s v="0732"/>
    <s v="7D8"/>
    <n v="89301076"/>
    <n v="10"/>
    <x v="6"/>
  </r>
  <r>
    <s v="0732"/>
    <s v="7U8"/>
    <n v="89301077"/>
    <n v="4"/>
    <x v="6"/>
  </r>
  <r>
    <s v="0735"/>
    <s v="5T1"/>
    <n v="89301593"/>
    <n v="15"/>
    <x v="6"/>
  </r>
  <r>
    <s v="0811"/>
    <s v="6F3"/>
    <n v="89301081"/>
    <n v="27"/>
    <x v="7"/>
  </r>
  <r>
    <s v="0817"/>
    <s v="6F3"/>
    <n v="89301081"/>
    <n v="35"/>
    <x v="7"/>
  </r>
  <r>
    <s v="0832"/>
    <s v="6F3"/>
    <n v="89301084"/>
    <n v="3"/>
    <x v="7"/>
  </r>
  <r>
    <s v="0911"/>
    <s v="3F4"/>
    <n v="89301091"/>
    <n v="24"/>
    <x v="8"/>
  </r>
  <r>
    <s v="0931"/>
    <s v="3T4"/>
    <n v="89301093"/>
    <n v="8"/>
    <x v="8"/>
  </r>
  <r>
    <s v="0931"/>
    <s v="3T4"/>
    <n v="89301094"/>
    <n v="3"/>
    <x v="8"/>
  </r>
  <r>
    <s v="1011"/>
    <s v="3F1"/>
    <n v="89301101"/>
    <n v="20"/>
    <x v="9"/>
  </r>
  <r>
    <s v="1012"/>
    <s v="3F1"/>
    <n v="89301101"/>
    <n v="22"/>
    <x v="9"/>
  </r>
  <r>
    <s v="1013"/>
    <s v="3F1"/>
    <n v="89301101"/>
    <n v="19"/>
    <x v="9"/>
  </r>
  <r>
    <s v="1014"/>
    <s v="3F1"/>
    <n v="89301101"/>
    <n v="13"/>
    <x v="9"/>
  </r>
  <r>
    <s v="1015"/>
    <s v="3F1"/>
    <n v="89301101"/>
    <n v="13"/>
    <x v="9"/>
  </r>
  <r>
    <s v="1031"/>
    <s v="2T2"/>
    <n v="89301105"/>
    <n v="12"/>
    <x v="9"/>
  </r>
  <r>
    <s v="1033"/>
    <s v="3T1"/>
    <n v="89301103"/>
    <n v="6"/>
    <x v="9"/>
  </r>
  <r>
    <s v="1111"/>
    <s v="6F6"/>
    <n v="89301111"/>
    <n v="18"/>
    <x v="10"/>
  </r>
  <r>
    <s v="1112"/>
    <s v="6F6"/>
    <n v="89301111"/>
    <n v="26"/>
    <x v="10"/>
  </r>
  <r>
    <s v="1113"/>
    <s v="6F6"/>
    <n v="89301111"/>
    <n v="6"/>
    <x v="10"/>
  </r>
  <r>
    <s v="1131"/>
    <s v="6T6"/>
    <n v="89301113"/>
    <n v="6"/>
    <x v="10"/>
  </r>
  <r>
    <s v="1211"/>
    <s v="7F6"/>
    <n v="89301121"/>
    <n v="31"/>
    <x v="11"/>
  </r>
  <r>
    <s v="1311"/>
    <s v="7F1"/>
    <n v="89301131"/>
    <n v="22"/>
    <x v="12"/>
  </r>
  <r>
    <s v="1412"/>
    <s v="7F5"/>
    <n v="89301141"/>
    <n v="16"/>
    <x v="13"/>
  </r>
  <r>
    <s v="1611"/>
    <s v="2F5"/>
    <n v="89301161"/>
    <n v="25"/>
    <x v="14"/>
  </r>
  <r>
    <s v="1612"/>
    <s v="2F5"/>
    <n v="89301161"/>
    <n v="26"/>
    <x v="14"/>
  </r>
  <r>
    <s v="1613"/>
    <s v="2F5"/>
    <n v="89301161"/>
    <n v="5"/>
    <x v="14"/>
  </r>
  <r>
    <s v="1631"/>
    <s v="2T5"/>
    <n v="89301163"/>
    <n v="6"/>
    <x v="14"/>
  </r>
  <r>
    <s v="1711"/>
    <s v="2F9"/>
    <n v="89301171"/>
    <n v="60"/>
    <x v="15"/>
  </r>
  <r>
    <s v="1731"/>
    <s v="2T9"/>
    <n v="89301173"/>
    <n v="5"/>
    <x v="15"/>
  </r>
  <r>
    <s v="1732"/>
    <s v="2T9"/>
    <n v="89301176"/>
    <n v="8"/>
    <x v="15"/>
  </r>
  <r>
    <s v="1811"/>
    <s v="3F5"/>
    <n v="89301181"/>
    <n v="12"/>
    <x v="16"/>
  </r>
  <r>
    <s v="1812"/>
    <s v="3F5"/>
    <n v="89301181"/>
    <n v="28"/>
    <x v="16"/>
  </r>
  <r>
    <s v="1813"/>
    <s v="3F5"/>
    <n v="89301181"/>
    <n v="24"/>
    <x v="16"/>
  </r>
  <r>
    <s v="2011"/>
    <s v="4F4"/>
    <n v="89301201"/>
    <n v="15"/>
    <x v="17"/>
  </r>
  <r>
    <s v="2111"/>
    <s v="4F2"/>
    <n v="89301211"/>
    <n v="27"/>
    <x v="18"/>
  </r>
  <r>
    <s v="2112"/>
    <s v="4F2"/>
    <n v="89301211"/>
    <n v="27"/>
    <x v="18"/>
  </r>
  <r>
    <s v="2211"/>
    <s v="4F7"/>
    <n v="89301221"/>
    <n v="10"/>
    <x v="19"/>
  </r>
  <r>
    <s v="2511"/>
    <s v="6F5"/>
    <n v="89301251"/>
    <n v="13"/>
    <x v="20"/>
  </r>
  <r>
    <s v="2611"/>
    <s v="2F1"/>
    <n v="89301261"/>
    <n v="42"/>
    <x v="21"/>
  </r>
  <r>
    <s v="3011"/>
    <s v="1F6"/>
    <n v="89301301"/>
    <n v="25"/>
    <x v="22"/>
  </r>
  <r>
    <s v="3012"/>
    <s v="9F9"/>
    <n v="89100601"/>
    <n v="25"/>
    <x v="22"/>
  </r>
  <r>
    <s v="3111"/>
    <s v="5F3"/>
    <n v="89301311"/>
    <n v="24"/>
    <x v="23"/>
  </r>
  <r>
    <s v="3131"/>
    <s v="5T3"/>
    <n v="89301313"/>
    <n v="8"/>
    <x v="23"/>
  </r>
  <r>
    <s v="3211"/>
    <s v="2F2"/>
    <n v="89301321"/>
    <n v="30"/>
    <x v="24"/>
  </r>
  <r>
    <s v="3231"/>
    <s v="2T2"/>
    <n v="89301323"/>
    <n v="10"/>
    <x v="24"/>
  </r>
  <r>
    <s v="3232"/>
    <s v="2T2"/>
    <n v="89301324"/>
    <n v="6"/>
    <x v="24"/>
  </r>
  <r>
    <s v="5011"/>
    <s v="5F5"/>
    <n v="89301501"/>
    <n v="24"/>
    <x v="25"/>
  </r>
  <r>
    <s v="5031"/>
    <s v="5T1"/>
    <n v="89301503"/>
    <n v="8"/>
    <x v="25"/>
  </r>
  <r>
    <s v="5211"/>
    <s v="2F3"/>
    <n v="89301521"/>
    <n v="18"/>
    <x v="2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n v="89100601"/>
    <s v="lůžka dlouhodobé ošetřovatelské péče"/>
    <n v="25"/>
    <x v="0"/>
  </r>
  <r>
    <n v="89301011"/>
    <s v="I. Interní klinika-kardiologická- standardní lůžko"/>
    <n v="42"/>
    <x v="1"/>
  </r>
  <r>
    <n v="89301013"/>
    <s v="I. Interní klinika-kardiologická- lůžkové oddělení"/>
    <n v="8"/>
    <x v="1"/>
  </r>
  <r>
    <n v="89301021"/>
    <s v="II. Interní klinika-gastro-enterologická- standard"/>
    <n v="24"/>
    <x v="2"/>
  </r>
  <r>
    <n v="89301023"/>
    <s v="II. Interní klinika-gastro-enterologická- JIP"/>
    <n v="7"/>
    <x v="2"/>
  </r>
  <r>
    <n v="89301026"/>
    <s v="II. Interní klinika-gastro-enterologická- pracoviš"/>
    <n v="25"/>
    <x v="2"/>
  </r>
  <r>
    <n v="89301031"/>
    <s v="III. Interní klinika-nefrologická- standardní lůžk"/>
    <n v="50"/>
    <x v="3"/>
  </r>
  <r>
    <n v="89301033"/>
    <s v="III. Interní klinika-nefrologická- lůžkové oddělen"/>
    <n v="6"/>
    <x v="3"/>
  </r>
  <r>
    <n v="89301041"/>
    <s v="I. Chirurgická klinika- standardní lůžková péče"/>
    <n v="70"/>
    <x v="4"/>
  </r>
  <r>
    <n v="89301044"/>
    <s v="I. Chirurgická klinika- lůžkové oddělení intenzivn"/>
    <n v="8"/>
    <x v="4"/>
  </r>
  <r>
    <n v="89301048"/>
    <s v="I. Chirurgická klinika- standardní lůžková péče-pl"/>
    <n v="8"/>
    <x v="4"/>
  </r>
  <r>
    <n v="89301051"/>
    <s v="II. chirurgická klinika cévně-transplantační- stan"/>
    <n v="28"/>
    <x v="5"/>
  </r>
  <r>
    <n v="89301054"/>
    <s v="II. chirurgická klinika cévně-transplantační- lůžk"/>
    <n v="4"/>
    <x v="5"/>
  </r>
  <r>
    <n v="89301061"/>
    <s v="Neurochirurgická klinika- standardní lůžková péče"/>
    <n v="25"/>
    <x v="6"/>
  </r>
  <r>
    <n v="89301063"/>
    <s v="Neurochirurgická klinika- lůžkové oddělení intenzi"/>
    <n v="9"/>
    <x v="6"/>
  </r>
  <r>
    <n v="89301073"/>
    <s v="Klinika anesteziologie a resuscitace- lůžkové oddě"/>
    <n v="10"/>
    <x v="7"/>
  </r>
  <r>
    <n v="89301076"/>
    <s v="Klinika anesteziologie a resuscitace- NIP"/>
    <n v="10"/>
    <x v="7"/>
  </r>
  <r>
    <n v="89301077"/>
    <s v="Klinika anesteziologie a resuscitace- DIOP"/>
    <n v="4"/>
    <x v="7"/>
  </r>
  <r>
    <n v="89301081"/>
    <s v="Porodnicko - gynekologická klinika- standardní lůž"/>
    <n v="62"/>
    <x v="8"/>
  </r>
  <r>
    <n v="89301084"/>
    <s v="Porodnicko - gynekologická klinika- lůžkové odděle"/>
    <n v="3"/>
    <x v="8"/>
  </r>
  <r>
    <n v="89301091"/>
    <s v="Novorozenecké oddělení- standardní lůžková péče"/>
    <n v="39"/>
    <x v="9"/>
  </r>
  <r>
    <n v="89301093"/>
    <s v="Novorozenecké oddělení- lůžkové oddělení intenzivn"/>
    <n v="8"/>
    <x v="9"/>
  </r>
  <r>
    <n v="89301094"/>
    <s v="JIP"/>
    <n v="3"/>
    <x v="9"/>
  </r>
  <r>
    <n v="89301101"/>
    <s v="Dětská klinika- standardní lůžková péče"/>
    <n v="87"/>
    <x v="10"/>
  </r>
  <r>
    <n v="89301103"/>
    <s v="Dětská klinika- JIP"/>
    <n v="12"/>
    <x v="10"/>
  </r>
  <r>
    <n v="89301105"/>
    <s v="Dětská klinika- lůžkové oddělení intenzivní péče h"/>
    <n v="6"/>
    <x v="10"/>
  </r>
  <r>
    <n v="89301111"/>
    <s v="Ortopedická klinika- standardní lůžková péče"/>
    <n v="50"/>
    <x v="11"/>
  </r>
  <r>
    <n v="89301113"/>
    <s v="Ortopedická klinika- lůžkové oddělení intenzivní p"/>
    <n v="6"/>
    <x v="11"/>
  </r>
  <r>
    <n v="89301121"/>
    <s v="Urologická klinika- standardní lůžková péče"/>
    <n v="31"/>
    <x v="12"/>
  </r>
  <r>
    <n v="89301131"/>
    <s v="Otolaryngologická klinika- standardní lůžková péče"/>
    <n v="22"/>
    <x v="13"/>
  </r>
  <r>
    <n v="89301141"/>
    <s v="Oční klinika- standardní lůžková péče"/>
    <n v="16"/>
    <x v="14"/>
  </r>
  <r>
    <n v="89301161"/>
    <s v="Klinika plicních nemocí a tuberkulózy- standardní"/>
    <n v="56"/>
    <x v="15"/>
  </r>
  <r>
    <n v="89301163"/>
    <s v="Klinika plicních nemocí a tuberkulózy- lůžkové odd"/>
    <n v="6"/>
    <x v="15"/>
  </r>
  <r>
    <n v="89301171"/>
    <s v="Neurologická klinika- standardní lůžková péče"/>
    <n v="60"/>
    <x v="16"/>
  </r>
  <r>
    <n v="89301173"/>
    <s v="Neurologická klinika- lůžkové oddělení intenzivní"/>
    <n v="5"/>
    <x v="16"/>
  </r>
  <r>
    <n v="89301176"/>
    <s v="Neurologická klinika- lůžkové oddělení intenzivní"/>
    <n v="8"/>
    <x v="16"/>
  </r>
  <r>
    <n v="89301181"/>
    <s v="Klinika psychiatrie- standardní lůžková péče"/>
    <n v="64"/>
    <x v="17"/>
  </r>
  <r>
    <n v="89301201"/>
    <s v="Klinika chorob kožních a pohlavních- standardní lů"/>
    <n v="15"/>
    <x v="18"/>
  </r>
  <r>
    <n v="89301211"/>
    <s v="Onkologické klinika- standardní lůžková péče"/>
    <n v="54"/>
    <x v="19"/>
  </r>
  <r>
    <n v="89301221"/>
    <s v="Klinika nukleární medicíny- standardní lůžková péč"/>
    <n v="10"/>
    <x v="20"/>
  </r>
  <r>
    <n v="89301251"/>
    <s v="Klinika ústní, čelistní a obličejové chirurgie- st"/>
    <n v="13"/>
    <x v="21"/>
  </r>
  <r>
    <n v="89301261"/>
    <s v="Oddělení rehabilitace- standardní lůžková péče"/>
    <n v="42"/>
    <x v="22"/>
  </r>
  <r>
    <n v="89301301"/>
    <s v="Oddělení geriatrie- LUZKA"/>
    <n v="25"/>
    <x v="0"/>
  </r>
  <r>
    <n v="89301311"/>
    <s v="Traumatologické oddělení- standardní lůžková péče"/>
    <n v="28"/>
    <x v="23"/>
  </r>
  <r>
    <n v="89301313"/>
    <s v="Traumatologické oddělení- lůžkové oddělení intenzi"/>
    <n v="4"/>
    <x v="23"/>
  </r>
  <r>
    <n v="89301321"/>
    <s v="Hematoonkologická klinika- standardní lůžková péče"/>
    <n v="30"/>
    <x v="24"/>
  </r>
  <r>
    <n v="89301323"/>
    <s v="Hematoonkologická klinika- lůžkové oddělení intenz"/>
    <n v="10"/>
    <x v="24"/>
  </r>
  <r>
    <n v="89301324"/>
    <s v="Hematoonkologická klinika- transplantační jednotka"/>
    <n v="6"/>
    <x v="24"/>
  </r>
  <r>
    <n v="89301501"/>
    <s v="Kardiochirurgická klinika- standardní lůžková péče"/>
    <n v="24"/>
    <x v="25"/>
  </r>
  <r>
    <n v="89301503"/>
    <s v="Kardiochirurgická klinika- lůžkové oddělení intenz"/>
    <n v="8"/>
    <x v="25"/>
  </r>
  <r>
    <n v="89301521"/>
    <s v="Infekcni odd."/>
    <n v="18"/>
    <x v="26"/>
  </r>
  <r>
    <n v="89301593"/>
    <s v="Oddělení intenzivní péče chir.oborů- intenzivní pé"/>
    <n v="15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DDCF27-8824-4A45-BC5A-B5F70C2ED857}" name="Kontingenční tabulka2" cacheId="17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D1:E29" firstHeaderRow="1" firstDataRow="1" firstDataCol="1"/>
  <pivotFields count="4">
    <pivotField showAll="0"/>
    <pivotField showAll="0"/>
    <pivotField dataField="1" showAll="0"/>
    <pivotField axis="axisRow" showAll="0">
      <items count="30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0"/>
        <item x="23"/>
        <item x="24"/>
        <item x="25"/>
        <item x="26"/>
        <item m="1" x="27"/>
        <item m="1" x="28"/>
        <item t="default"/>
      </items>
    </pivotField>
  </pivotFields>
  <rowFields count="1">
    <field x="3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Součet z Luzka_SML" fld="2" baseField="0" baseItem="0"/>
  </dataFields>
  <formats count="2">
    <format dxfId="3">
      <pivotArea collapsedLevelsAreSubtotals="1" fieldPosition="0">
        <references count="1">
          <reference field="3" count="1">
            <x v="8"/>
          </reference>
        </references>
      </pivotArea>
    </format>
    <format dxfId="2">
      <pivotArea dataOnly="0" labelOnly="1" fieldPosition="0">
        <references count="1">
          <reference field="3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3982C4-73BA-4BAA-868B-7429D3A6699F}" name="Kontingenční tabulka1" cacheId="14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1:B29" firstHeaderRow="1" firstDataRow="1" firstDataCol="1"/>
  <pivotFields count="5">
    <pivotField showAll="0"/>
    <pivotField showAll="0"/>
    <pivotField numFmtId="49" showAll="0"/>
    <pivotField dataField="1" showAll="0"/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</pivotFields>
  <rowFields count="1">
    <field x="4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Součet z Luzka_SML" fld="3" baseField="0" baseItem="0"/>
  </dataFields>
  <formats count="2">
    <format dxfId="1">
      <pivotArea collapsedLevelsAreSubtotals="1" fieldPosition="0">
        <references count="1">
          <reference field="4" count="1">
            <x v="8"/>
          </reference>
        </references>
      </pivotArea>
    </format>
    <format dxfId="0">
      <pivotArea dataOnly="0" labelOnly="1" fieldPosition="0">
        <references count="1">
          <reference field="4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52F6E-E6C7-4726-B2C5-BE4DA9AB0BF8}">
  <sheetPr filterMode="1"/>
  <dimension ref="A1:E69"/>
  <sheetViews>
    <sheetView workbookViewId="0">
      <selection sqref="A1:XFD1"/>
    </sheetView>
  </sheetViews>
  <sheetFormatPr defaultRowHeight="12.75" x14ac:dyDescent="0.2"/>
  <cols>
    <col min="4" max="4" width="11.42578125" bestFit="1" customWidth="1"/>
  </cols>
  <sheetData>
    <row r="1" spans="1:5" x14ac:dyDescent="0.2">
      <c r="A1" s="1" t="s">
        <v>0</v>
      </c>
      <c r="B1" s="2" t="s">
        <v>1</v>
      </c>
      <c r="C1" s="2" t="s">
        <v>2</v>
      </c>
      <c r="D1" s="2" t="s">
        <v>3</v>
      </c>
      <c r="E1" s="9" t="s">
        <v>109</v>
      </c>
    </row>
    <row r="2" spans="1:5" hidden="1" x14ac:dyDescent="0.2">
      <c r="A2" s="3" t="s">
        <v>4</v>
      </c>
      <c r="B2" s="4" t="s">
        <v>5</v>
      </c>
      <c r="C2" s="4">
        <v>89301011</v>
      </c>
      <c r="D2" s="5">
        <v>16</v>
      </c>
      <c r="E2" t="str">
        <f>LEFT(A2,2)</f>
        <v>01</v>
      </c>
    </row>
    <row r="3" spans="1:5" hidden="1" x14ac:dyDescent="0.2">
      <c r="A3" s="6" t="s">
        <v>6</v>
      </c>
      <c r="B3" s="7" t="s">
        <v>7</v>
      </c>
      <c r="C3" s="7">
        <v>89301011</v>
      </c>
      <c r="D3" s="8">
        <v>26</v>
      </c>
      <c r="E3" t="str">
        <f t="shared" ref="E3:E66" si="0">LEFT(A3,2)</f>
        <v>01</v>
      </c>
    </row>
    <row r="4" spans="1:5" hidden="1" x14ac:dyDescent="0.2">
      <c r="A4" s="3" t="s">
        <v>8</v>
      </c>
      <c r="B4" s="4" t="s">
        <v>9</v>
      </c>
      <c r="C4" s="4">
        <v>89301013</v>
      </c>
      <c r="D4" s="5">
        <v>8</v>
      </c>
      <c r="E4" t="str">
        <f t="shared" si="0"/>
        <v>01</v>
      </c>
    </row>
    <row r="5" spans="1:5" hidden="1" x14ac:dyDescent="0.2">
      <c r="A5" s="6" t="s">
        <v>10</v>
      </c>
      <c r="B5" s="7" t="s">
        <v>11</v>
      </c>
      <c r="C5" s="7">
        <v>89301021</v>
      </c>
      <c r="D5" s="8">
        <v>24</v>
      </c>
      <c r="E5" t="str">
        <f t="shared" si="0"/>
        <v>02</v>
      </c>
    </row>
    <row r="6" spans="1:5" hidden="1" x14ac:dyDescent="0.2">
      <c r="A6" s="3" t="s">
        <v>12</v>
      </c>
      <c r="B6" s="4" t="s">
        <v>7</v>
      </c>
      <c r="C6" s="4">
        <v>89301026</v>
      </c>
      <c r="D6" s="5">
        <v>25</v>
      </c>
      <c r="E6" t="str">
        <f t="shared" si="0"/>
        <v>02</v>
      </c>
    </row>
    <row r="7" spans="1:5" hidden="1" x14ac:dyDescent="0.2">
      <c r="A7" s="6" t="s">
        <v>13</v>
      </c>
      <c r="B7" s="7" t="s">
        <v>9</v>
      </c>
      <c r="C7" s="7">
        <v>89301023</v>
      </c>
      <c r="D7" s="8">
        <v>7</v>
      </c>
      <c r="E7" t="str">
        <f t="shared" si="0"/>
        <v>02</v>
      </c>
    </row>
    <row r="8" spans="1:5" hidden="1" x14ac:dyDescent="0.2">
      <c r="A8" s="3" t="s">
        <v>14</v>
      </c>
      <c r="B8" s="4" t="s">
        <v>7</v>
      </c>
      <c r="C8" s="4">
        <v>89301031</v>
      </c>
      <c r="D8" s="5">
        <v>27</v>
      </c>
      <c r="E8" t="str">
        <f t="shared" si="0"/>
        <v>03</v>
      </c>
    </row>
    <row r="9" spans="1:5" hidden="1" x14ac:dyDescent="0.2">
      <c r="A9" s="6" t="s">
        <v>15</v>
      </c>
      <c r="B9" s="7" t="s">
        <v>7</v>
      </c>
      <c r="C9" s="7">
        <v>89301031</v>
      </c>
      <c r="D9" s="8">
        <v>23</v>
      </c>
      <c r="E9" t="str">
        <f t="shared" si="0"/>
        <v>03</v>
      </c>
    </row>
    <row r="10" spans="1:5" hidden="1" x14ac:dyDescent="0.2">
      <c r="A10" s="3" t="s">
        <v>16</v>
      </c>
      <c r="B10" s="4" t="s">
        <v>9</v>
      </c>
      <c r="C10" s="4">
        <v>89301033</v>
      </c>
      <c r="D10" s="5">
        <v>6</v>
      </c>
      <c r="E10" t="str">
        <f t="shared" si="0"/>
        <v>03</v>
      </c>
    </row>
    <row r="11" spans="1:5" hidden="1" x14ac:dyDescent="0.2">
      <c r="A11" s="6" t="s">
        <v>17</v>
      </c>
      <c r="B11" s="7" t="s">
        <v>18</v>
      </c>
      <c r="C11" s="7">
        <v>89301041</v>
      </c>
      <c r="D11" s="8">
        <v>24</v>
      </c>
      <c r="E11" t="str">
        <f t="shared" si="0"/>
        <v>04</v>
      </c>
    </row>
    <row r="12" spans="1:5" hidden="1" x14ac:dyDescent="0.2">
      <c r="A12" s="3" t="s">
        <v>19</v>
      </c>
      <c r="B12" s="4" t="s">
        <v>18</v>
      </c>
      <c r="C12" s="4">
        <v>89301041</v>
      </c>
      <c r="D12" s="5">
        <v>27</v>
      </c>
      <c r="E12" t="str">
        <f t="shared" si="0"/>
        <v>04</v>
      </c>
    </row>
    <row r="13" spans="1:5" hidden="1" x14ac:dyDescent="0.2">
      <c r="A13" s="6" t="s">
        <v>20</v>
      </c>
      <c r="B13" s="7" t="s">
        <v>18</v>
      </c>
      <c r="C13" s="7">
        <v>89301041</v>
      </c>
      <c r="D13" s="8">
        <v>27</v>
      </c>
      <c r="E13" t="str">
        <f t="shared" si="0"/>
        <v>04</v>
      </c>
    </row>
    <row r="14" spans="1:5" hidden="1" x14ac:dyDescent="0.2">
      <c r="A14" s="3" t="s">
        <v>21</v>
      </c>
      <c r="B14" s="4" t="s">
        <v>22</v>
      </c>
      <c r="C14" s="4">
        <v>89301044</v>
      </c>
      <c r="D14" s="5">
        <v>8</v>
      </c>
      <c r="E14" t="str">
        <f t="shared" si="0"/>
        <v>04</v>
      </c>
    </row>
    <row r="15" spans="1:5" hidden="1" x14ac:dyDescent="0.2">
      <c r="A15" s="6" t="s">
        <v>23</v>
      </c>
      <c r="B15" s="7" t="s">
        <v>18</v>
      </c>
      <c r="C15" s="7">
        <v>89301051</v>
      </c>
      <c r="D15" s="8">
        <v>28</v>
      </c>
      <c r="E15" t="str">
        <f t="shared" si="0"/>
        <v>05</v>
      </c>
    </row>
    <row r="16" spans="1:5" hidden="1" x14ac:dyDescent="0.2">
      <c r="A16" s="3" t="s">
        <v>24</v>
      </c>
      <c r="B16" s="4" t="s">
        <v>22</v>
      </c>
      <c r="C16" s="4">
        <v>89301054</v>
      </c>
      <c r="D16" s="5">
        <v>4</v>
      </c>
      <c r="E16" t="str">
        <f t="shared" si="0"/>
        <v>05</v>
      </c>
    </row>
    <row r="17" spans="1:5" hidden="1" x14ac:dyDescent="0.2">
      <c r="A17" s="6" t="s">
        <v>25</v>
      </c>
      <c r="B17" s="7" t="s">
        <v>26</v>
      </c>
      <c r="C17" s="7">
        <v>89301061</v>
      </c>
      <c r="D17" s="8">
        <v>12</v>
      </c>
      <c r="E17" t="str">
        <f t="shared" si="0"/>
        <v>06</v>
      </c>
    </row>
    <row r="18" spans="1:5" hidden="1" x14ac:dyDescent="0.2">
      <c r="A18" s="3" t="s">
        <v>27</v>
      </c>
      <c r="B18" s="4" t="s">
        <v>26</v>
      </c>
      <c r="C18" s="4">
        <v>89301061</v>
      </c>
      <c r="D18" s="5">
        <v>13</v>
      </c>
      <c r="E18" t="str">
        <f t="shared" si="0"/>
        <v>06</v>
      </c>
    </row>
    <row r="19" spans="1:5" hidden="1" x14ac:dyDescent="0.2">
      <c r="A19" s="6" t="s">
        <v>28</v>
      </c>
      <c r="B19" s="7" t="s">
        <v>29</v>
      </c>
      <c r="C19" s="7">
        <v>89301063</v>
      </c>
      <c r="D19" s="8">
        <v>9</v>
      </c>
      <c r="E19" t="str">
        <f t="shared" si="0"/>
        <v>06</v>
      </c>
    </row>
    <row r="20" spans="1:5" hidden="1" x14ac:dyDescent="0.2">
      <c r="A20" s="3" t="s">
        <v>30</v>
      </c>
      <c r="B20" s="4" t="s">
        <v>31</v>
      </c>
      <c r="C20" s="4">
        <v>89301073</v>
      </c>
      <c r="D20" s="5">
        <v>10</v>
      </c>
      <c r="E20" t="str">
        <f t="shared" si="0"/>
        <v>07</v>
      </c>
    </row>
    <row r="21" spans="1:5" hidden="1" x14ac:dyDescent="0.2">
      <c r="A21" s="6" t="s">
        <v>32</v>
      </c>
      <c r="B21" s="7" t="s">
        <v>33</v>
      </c>
      <c r="C21" s="7">
        <v>89301076</v>
      </c>
      <c r="D21" s="8">
        <v>10</v>
      </c>
      <c r="E21" t="str">
        <f t="shared" si="0"/>
        <v>07</v>
      </c>
    </row>
    <row r="22" spans="1:5" hidden="1" x14ac:dyDescent="0.2">
      <c r="A22" s="3" t="s">
        <v>32</v>
      </c>
      <c r="B22" s="4" t="s">
        <v>34</v>
      </c>
      <c r="C22" s="4">
        <v>89301077</v>
      </c>
      <c r="D22" s="5">
        <v>4</v>
      </c>
      <c r="E22" t="str">
        <f t="shared" si="0"/>
        <v>07</v>
      </c>
    </row>
    <row r="23" spans="1:5" hidden="1" x14ac:dyDescent="0.2">
      <c r="A23" s="6" t="s">
        <v>35</v>
      </c>
      <c r="B23" s="7" t="s">
        <v>22</v>
      </c>
      <c r="C23" s="7">
        <v>89301593</v>
      </c>
      <c r="D23" s="8">
        <v>15</v>
      </c>
      <c r="E23" t="str">
        <f t="shared" si="0"/>
        <v>07</v>
      </c>
    </row>
    <row r="24" spans="1:5" hidden="1" x14ac:dyDescent="0.2">
      <c r="A24" s="3" t="s">
        <v>36</v>
      </c>
      <c r="B24" s="4" t="s">
        <v>37</v>
      </c>
      <c r="C24" s="4">
        <v>89301081</v>
      </c>
      <c r="D24" s="5">
        <v>27</v>
      </c>
      <c r="E24" t="str">
        <f t="shared" si="0"/>
        <v>08</v>
      </c>
    </row>
    <row r="25" spans="1:5" hidden="1" x14ac:dyDescent="0.2">
      <c r="A25" s="6" t="s">
        <v>38</v>
      </c>
      <c r="B25" s="7" t="s">
        <v>37</v>
      </c>
      <c r="C25" s="7">
        <v>89301081</v>
      </c>
      <c r="D25" s="8">
        <v>35</v>
      </c>
      <c r="E25" t="str">
        <f t="shared" si="0"/>
        <v>08</v>
      </c>
    </row>
    <row r="26" spans="1:5" hidden="1" x14ac:dyDescent="0.2">
      <c r="A26" s="3" t="s">
        <v>39</v>
      </c>
      <c r="B26" s="4" t="s">
        <v>37</v>
      </c>
      <c r="C26" s="4">
        <v>89301084</v>
      </c>
      <c r="D26" s="5">
        <v>3</v>
      </c>
      <c r="E26" t="str">
        <f t="shared" si="0"/>
        <v>08</v>
      </c>
    </row>
    <row r="27" spans="1:5" x14ac:dyDescent="0.2">
      <c r="A27" s="6" t="s">
        <v>40</v>
      </c>
      <c r="B27" s="7" t="s">
        <v>41</v>
      </c>
      <c r="C27" s="7">
        <v>89301091</v>
      </c>
      <c r="D27" s="8">
        <v>24</v>
      </c>
      <c r="E27" t="str">
        <f t="shared" si="0"/>
        <v>09</v>
      </c>
    </row>
    <row r="28" spans="1:5" x14ac:dyDescent="0.2">
      <c r="A28" s="3" t="s">
        <v>42</v>
      </c>
      <c r="B28" s="4" t="s">
        <v>43</v>
      </c>
      <c r="C28" s="4">
        <v>89301093</v>
      </c>
      <c r="D28" s="5">
        <v>8</v>
      </c>
      <c r="E28" t="str">
        <f t="shared" si="0"/>
        <v>09</v>
      </c>
    </row>
    <row r="29" spans="1:5" x14ac:dyDescent="0.2">
      <c r="A29" s="6" t="s">
        <v>42</v>
      </c>
      <c r="B29" s="7" t="s">
        <v>43</v>
      </c>
      <c r="C29" s="7">
        <v>89301094</v>
      </c>
      <c r="D29" s="8">
        <v>3</v>
      </c>
      <c r="E29" t="str">
        <f t="shared" si="0"/>
        <v>09</v>
      </c>
    </row>
    <row r="30" spans="1:5" hidden="1" x14ac:dyDescent="0.2">
      <c r="A30" s="3" t="s">
        <v>44</v>
      </c>
      <c r="B30" s="4" t="s">
        <v>45</v>
      </c>
      <c r="C30" s="4">
        <v>89301101</v>
      </c>
      <c r="D30" s="5">
        <v>20</v>
      </c>
      <c r="E30" t="str">
        <f t="shared" si="0"/>
        <v>10</v>
      </c>
    </row>
    <row r="31" spans="1:5" hidden="1" x14ac:dyDescent="0.2">
      <c r="A31" s="6" t="s">
        <v>46</v>
      </c>
      <c r="B31" s="7" t="s">
        <v>45</v>
      </c>
      <c r="C31" s="7">
        <v>89301101</v>
      </c>
      <c r="D31" s="8">
        <v>22</v>
      </c>
      <c r="E31" t="str">
        <f t="shared" si="0"/>
        <v>10</v>
      </c>
    </row>
    <row r="32" spans="1:5" hidden="1" x14ac:dyDescent="0.2">
      <c r="A32" s="3" t="s">
        <v>47</v>
      </c>
      <c r="B32" s="4" t="s">
        <v>45</v>
      </c>
      <c r="C32" s="4">
        <v>89301101</v>
      </c>
      <c r="D32" s="5">
        <v>19</v>
      </c>
      <c r="E32" t="str">
        <f t="shared" si="0"/>
        <v>10</v>
      </c>
    </row>
    <row r="33" spans="1:5" hidden="1" x14ac:dyDescent="0.2">
      <c r="A33" s="6" t="s">
        <v>48</v>
      </c>
      <c r="B33" s="7" t="s">
        <v>45</v>
      </c>
      <c r="C33" s="7">
        <v>89301101</v>
      </c>
      <c r="D33" s="8">
        <v>13</v>
      </c>
      <c r="E33" t="str">
        <f t="shared" si="0"/>
        <v>10</v>
      </c>
    </row>
    <row r="34" spans="1:5" hidden="1" x14ac:dyDescent="0.2">
      <c r="A34" s="3" t="s">
        <v>49</v>
      </c>
      <c r="B34" s="4" t="s">
        <v>45</v>
      </c>
      <c r="C34" s="4">
        <v>89301101</v>
      </c>
      <c r="D34" s="5">
        <v>13</v>
      </c>
      <c r="E34" t="str">
        <f t="shared" si="0"/>
        <v>10</v>
      </c>
    </row>
    <row r="35" spans="1:5" hidden="1" x14ac:dyDescent="0.2">
      <c r="A35" s="6" t="s">
        <v>50</v>
      </c>
      <c r="B35" s="7" t="s">
        <v>51</v>
      </c>
      <c r="C35" s="7">
        <v>89301105</v>
      </c>
      <c r="D35" s="8">
        <v>12</v>
      </c>
      <c r="E35" t="str">
        <f t="shared" si="0"/>
        <v>10</v>
      </c>
    </row>
    <row r="36" spans="1:5" hidden="1" x14ac:dyDescent="0.2">
      <c r="A36" s="3" t="s">
        <v>52</v>
      </c>
      <c r="B36" s="4" t="s">
        <v>53</v>
      </c>
      <c r="C36" s="4">
        <v>89301103</v>
      </c>
      <c r="D36" s="5">
        <v>6</v>
      </c>
      <c r="E36" t="str">
        <f t="shared" si="0"/>
        <v>10</v>
      </c>
    </row>
    <row r="37" spans="1:5" hidden="1" x14ac:dyDescent="0.2">
      <c r="A37" s="6" t="s">
        <v>54</v>
      </c>
      <c r="B37" s="7" t="s">
        <v>55</v>
      </c>
      <c r="C37" s="7">
        <v>89301111</v>
      </c>
      <c r="D37" s="8">
        <v>18</v>
      </c>
      <c r="E37" t="str">
        <f t="shared" si="0"/>
        <v>11</v>
      </c>
    </row>
    <row r="38" spans="1:5" hidden="1" x14ac:dyDescent="0.2">
      <c r="A38" s="3" t="s">
        <v>56</v>
      </c>
      <c r="B38" s="4" t="s">
        <v>55</v>
      </c>
      <c r="C38" s="4">
        <v>89301111</v>
      </c>
      <c r="D38" s="5">
        <v>26</v>
      </c>
      <c r="E38" t="str">
        <f t="shared" si="0"/>
        <v>11</v>
      </c>
    </row>
    <row r="39" spans="1:5" hidden="1" x14ac:dyDescent="0.2">
      <c r="A39" s="6" t="s">
        <v>57</v>
      </c>
      <c r="B39" s="7" t="s">
        <v>55</v>
      </c>
      <c r="C39" s="7">
        <v>89301111</v>
      </c>
      <c r="D39" s="8">
        <v>6</v>
      </c>
      <c r="E39" t="str">
        <f t="shared" si="0"/>
        <v>11</v>
      </c>
    </row>
    <row r="40" spans="1:5" hidden="1" x14ac:dyDescent="0.2">
      <c r="A40" s="3" t="s">
        <v>58</v>
      </c>
      <c r="B40" s="4" t="s">
        <v>59</v>
      </c>
      <c r="C40" s="4">
        <v>89301113</v>
      </c>
      <c r="D40" s="5">
        <v>6</v>
      </c>
      <c r="E40" t="str">
        <f t="shared" si="0"/>
        <v>11</v>
      </c>
    </row>
    <row r="41" spans="1:5" hidden="1" x14ac:dyDescent="0.2">
      <c r="A41" s="6" t="s">
        <v>60</v>
      </c>
      <c r="B41" s="7" t="s">
        <v>61</v>
      </c>
      <c r="C41" s="7">
        <v>89301121</v>
      </c>
      <c r="D41" s="8">
        <v>31</v>
      </c>
      <c r="E41" t="str">
        <f t="shared" si="0"/>
        <v>12</v>
      </c>
    </row>
    <row r="42" spans="1:5" hidden="1" x14ac:dyDescent="0.2">
      <c r="A42" s="3" t="s">
        <v>62</v>
      </c>
      <c r="B42" s="4" t="s">
        <v>63</v>
      </c>
      <c r="C42" s="4">
        <v>89301131</v>
      </c>
      <c r="D42" s="5">
        <v>22</v>
      </c>
      <c r="E42" t="str">
        <f t="shared" si="0"/>
        <v>13</v>
      </c>
    </row>
    <row r="43" spans="1:5" hidden="1" x14ac:dyDescent="0.2">
      <c r="A43" s="6" t="s">
        <v>64</v>
      </c>
      <c r="B43" s="7" t="s">
        <v>65</v>
      </c>
      <c r="C43" s="7">
        <v>89301141</v>
      </c>
      <c r="D43" s="8">
        <v>16</v>
      </c>
      <c r="E43" t="str">
        <f t="shared" si="0"/>
        <v>14</v>
      </c>
    </row>
    <row r="44" spans="1:5" hidden="1" x14ac:dyDescent="0.2">
      <c r="A44" s="3" t="s">
        <v>66</v>
      </c>
      <c r="B44" s="4" t="s">
        <v>67</v>
      </c>
      <c r="C44" s="4">
        <v>89301161</v>
      </c>
      <c r="D44" s="5">
        <v>25</v>
      </c>
      <c r="E44" t="str">
        <f t="shared" si="0"/>
        <v>16</v>
      </c>
    </row>
    <row r="45" spans="1:5" hidden="1" x14ac:dyDescent="0.2">
      <c r="A45" s="6" t="s">
        <v>68</v>
      </c>
      <c r="B45" s="7" t="s">
        <v>67</v>
      </c>
      <c r="C45" s="7">
        <v>89301161</v>
      </c>
      <c r="D45" s="8">
        <v>26</v>
      </c>
      <c r="E45" t="str">
        <f t="shared" si="0"/>
        <v>16</v>
      </c>
    </row>
    <row r="46" spans="1:5" hidden="1" x14ac:dyDescent="0.2">
      <c r="A46" s="3" t="s">
        <v>69</v>
      </c>
      <c r="B46" s="4" t="s">
        <v>67</v>
      </c>
      <c r="C46" s="4">
        <v>89301161</v>
      </c>
      <c r="D46" s="5">
        <v>5</v>
      </c>
      <c r="E46" t="str">
        <f t="shared" si="0"/>
        <v>16</v>
      </c>
    </row>
    <row r="47" spans="1:5" hidden="1" x14ac:dyDescent="0.2">
      <c r="A47" s="6" t="s">
        <v>70</v>
      </c>
      <c r="B47" s="7" t="s">
        <v>71</v>
      </c>
      <c r="C47" s="7">
        <v>89301163</v>
      </c>
      <c r="D47" s="8">
        <v>6</v>
      </c>
      <c r="E47" t="str">
        <f t="shared" si="0"/>
        <v>16</v>
      </c>
    </row>
    <row r="48" spans="1:5" hidden="1" x14ac:dyDescent="0.2">
      <c r="A48" s="3" t="s">
        <v>72</v>
      </c>
      <c r="B48" s="4" t="s">
        <v>73</v>
      </c>
      <c r="C48" s="4">
        <v>89301171</v>
      </c>
      <c r="D48" s="5">
        <v>60</v>
      </c>
      <c r="E48" t="str">
        <f t="shared" si="0"/>
        <v>17</v>
      </c>
    </row>
    <row r="49" spans="1:5" hidden="1" x14ac:dyDescent="0.2">
      <c r="A49" s="6" t="s">
        <v>74</v>
      </c>
      <c r="B49" s="7" t="s">
        <v>75</v>
      </c>
      <c r="C49" s="7">
        <v>89301173</v>
      </c>
      <c r="D49" s="8">
        <v>5</v>
      </c>
      <c r="E49" t="str">
        <f t="shared" si="0"/>
        <v>17</v>
      </c>
    </row>
    <row r="50" spans="1:5" hidden="1" x14ac:dyDescent="0.2">
      <c r="A50" s="3" t="s">
        <v>76</v>
      </c>
      <c r="B50" s="4" t="s">
        <v>75</v>
      </c>
      <c r="C50" s="4">
        <v>89301176</v>
      </c>
      <c r="D50" s="5">
        <v>8</v>
      </c>
      <c r="E50" t="str">
        <f t="shared" si="0"/>
        <v>17</v>
      </c>
    </row>
    <row r="51" spans="1:5" hidden="1" x14ac:dyDescent="0.2">
      <c r="A51" s="6" t="s">
        <v>77</v>
      </c>
      <c r="B51" s="7" t="s">
        <v>78</v>
      </c>
      <c r="C51" s="7">
        <v>89301181</v>
      </c>
      <c r="D51" s="8">
        <v>12</v>
      </c>
      <c r="E51" t="str">
        <f t="shared" si="0"/>
        <v>18</v>
      </c>
    </row>
    <row r="52" spans="1:5" hidden="1" x14ac:dyDescent="0.2">
      <c r="A52" s="3" t="s">
        <v>79</v>
      </c>
      <c r="B52" s="4" t="s">
        <v>78</v>
      </c>
      <c r="C52" s="4">
        <v>89301181</v>
      </c>
      <c r="D52" s="5">
        <v>28</v>
      </c>
      <c r="E52" t="str">
        <f t="shared" si="0"/>
        <v>18</v>
      </c>
    </row>
    <row r="53" spans="1:5" hidden="1" x14ac:dyDescent="0.2">
      <c r="A53" s="6" t="s">
        <v>80</v>
      </c>
      <c r="B53" s="7" t="s">
        <v>78</v>
      </c>
      <c r="C53" s="7">
        <v>89301181</v>
      </c>
      <c r="D53" s="8">
        <v>24</v>
      </c>
      <c r="E53" t="str">
        <f t="shared" si="0"/>
        <v>18</v>
      </c>
    </row>
    <row r="54" spans="1:5" hidden="1" x14ac:dyDescent="0.2">
      <c r="A54" s="3" t="s">
        <v>81</v>
      </c>
      <c r="B54" s="4" t="s">
        <v>82</v>
      </c>
      <c r="C54" s="4">
        <v>89301201</v>
      </c>
      <c r="D54" s="5">
        <v>15</v>
      </c>
      <c r="E54" t="str">
        <f t="shared" si="0"/>
        <v>20</v>
      </c>
    </row>
    <row r="55" spans="1:5" hidden="1" x14ac:dyDescent="0.2">
      <c r="A55" s="6" t="s">
        <v>83</v>
      </c>
      <c r="B55" s="7" t="s">
        <v>84</v>
      </c>
      <c r="C55" s="7">
        <v>89301211</v>
      </c>
      <c r="D55" s="8">
        <v>27</v>
      </c>
      <c r="E55" t="str">
        <f t="shared" si="0"/>
        <v>21</v>
      </c>
    </row>
    <row r="56" spans="1:5" hidden="1" x14ac:dyDescent="0.2">
      <c r="A56" s="3" t="s">
        <v>85</v>
      </c>
      <c r="B56" s="4" t="s">
        <v>84</v>
      </c>
      <c r="C56" s="4">
        <v>89301211</v>
      </c>
      <c r="D56" s="5">
        <v>27</v>
      </c>
      <c r="E56" t="str">
        <f t="shared" si="0"/>
        <v>21</v>
      </c>
    </row>
    <row r="57" spans="1:5" hidden="1" x14ac:dyDescent="0.2">
      <c r="A57" s="6" t="s">
        <v>86</v>
      </c>
      <c r="B57" s="7" t="s">
        <v>87</v>
      </c>
      <c r="C57" s="7">
        <v>89301221</v>
      </c>
      <c r="D57" s="8">
        <v>10</v>
      </c>
      <c r="E57" t="str">
        <f t="shared" si="0"/>
        <v>22</v>
      </c>
    </row>
    <row r="58" spans="1:5" hidden="1" x14ac:dyDescent="0.2">
      <c r="A58" s="3" t="s">
        <v>88</v>
      </c>
      <c r="B58" s="4" t="s">
        <v>89</v>
      </c>
      <c r="C58" s="4">
        <v>89301251</v>
      </c>
      <c r="D58" s="5">
        <v>13</v>
      </c>
      <c r="E58" t="str">
        <f t="shared" si="0"/>
        <v>25</v>
      </c>
    </row>
    <row r="59" spans="1:5" hidden="1" x14ac:dyDescent="0.2">
      <c r="A59" s="6" t="s">
        <v>90</v>
      </c>
      <c r="B59" s="7" t="s">
        <v>91</v>
      </c>
      <c r="C59" s="7">
        <v>89301261</v>
      </c>
      <c r="D59" s="8">
        <v>42</v>
      </c>
      <c r="E59" t="str">
        <f t="shared" si="0"/>
        <v>26</v>
      </c>
    </row>
    <row r="60" spans="1:5" hidden="1" x14ac:dyDescent="0.2">
      <c r="A60" s="3" t="s">
        <v>92</v>
      </c>
      <c r="B60" s="4" t="s">
        <v>93</v>
      </c>
      <c r="C60" s="4">
        <v>89301301</v>
      </c>
      <c r="D60" s="5">
        <v>25</v>
      </c>
      <c r="E60" t="str">
        <f t="shared" si="0"/>
        <v>30</v>
      </c>
    </row>
    <row r="61" spans="1:5" hidden="1" x14ac:dyDescent="0.2">
      <c r="A61" s="6" t="s">
        <v>94</v>
      </c>
      <c r="B61" s="7" t="s">
        <v>95</v>
      </c>
      <c r="C61" s="7">
        <v>89100601</v>
      </c>
      <c r="D61" s="8">
        <v>25</v>
      </c>
      <c r="E61" t="str">
        <f t="shared" si="0"/>
        <v>30</v>
      </c>
    </row>
    <row r="62" spans="1:5" hidden="1" x14ac:dyDescent="0.2">
      <c r="A62" s="3" t="s">
        <v>96</v>
      </c>
      <c r="B62" s="4" t="s">
        <v>97</v>
      </c>
      <c r="C62" s="4">
        <v>89301311</v>
      </c>
      <c r="D62" s="5">
        <v>24</v>
      </c>
      <c r="E62" t="str">
        <f t="shared" si="0"/>
        <v>31</v>
      </c>
    </row>
    <row r="63" spans="1:5" hidden="1" x14ac:dyDescent="0.2">
      <c r="A63" s="6" t="s">
        <v>98</v>
      </c>
      <c r="B63" s="7" t="s">
        <v>99</v>
      </c>
      <c r="C63" s="7">
        <v>89301313</v>
      </c>
      <c r="D63" s="8">
        <v>8</v>
      </c>
      <c r="E63" t="str">
        <f t="shared" si="0"/>
        <v>31</v>
      </c>
    </row>
    <row r="64" spans="1:5" hidden="1" x14ac:dyDescent="0.2">
      <c r="A64" s="3" t="s">
        <v>100</v>
      </c>
      <c r="B64" s="4" t="s">
        <v>101</v>
      </c>
      <c r="C64" s="4">
        <v>89301321</v>
      </c>
      <c r="D64" s="5">
        <v>30</v>
      </c>
      <c r="E64" t="str">
        <f t="shared" si="0"/>
        <v>32</v>
      </c>
    </row>
    <row r="65" spans="1:5" hidden="1" x14ac:dyDescent="0.2">
      <c r="A65" s="6" t="s">
        <v>102</v>
      </c>
      <c r="B65" s="7" t="s">
        <v>51</v>
      </c>
      <c r="C65" s="7">
        <v>89301323</v>
      </c>
      <c r="D65" s="8">
        <v>10</v>
      </c>
      <c r="E65" t="str">
        <f t="shared" si="0"/>
        <v>32</v>
      </c>
    </row>
    <row r="66" spans="1:5" hidden="1" x14ac:dyDescent="0.2">
      <c r="A66" s="3" t="s">
        <v>103</v>
      </c>
      <c r="B66" s="4" t="s">
        <v>51</v>
      </c>
      <c r="C66" s="4">
        <v>89301324</v>
      </c>
      <c r="D66" s="5">
        <v>6</v>
      </c>
      <c r="E66" t="str">
        <f t="shared" si="0"/>
        <v>32</v>
      </c>
    </row>
    <row r="67" spans="1:5" hidden="1" x14ac:dyDescent="0.2">
      <c r="A67" s="6" t="s">
        <v>104</v>
      </c>
      <c r="B67" s="7" t="s">
        <v>105</v>
      </c>
      <c r="C67" s="7">
        <v>89301501</v>
      </c>
      <c r="D67" s="8">
        <v>24</v>
      </c>
      <c r="E67" t="str">
        <f t="shared" ref="E67:E69" si="1">LEFT(A67,2)</f>
        <v>50</v>
      </c>
    </row>
    <row r="68" spans="1:5" hidden="1" x14ac:dyDescent="0.2">
      <c r="A68" s="3" t="s">
        <v>106</v>
      </c>
      <c r="B68" s="4" t="s">
        <v>22</v>
      </c>
      <c r="C68" s="4">
        <v>89301503</v>
      </c>
      <c r="D68" s="5">
        <v>8</v>
      </c>
      <c r="E68" t="str">
        <f t="shared" si="1"/>
        <v>50</v>
      </c>
    </row>
    <row r="69" spans="1:5" hidden="1" x14ac:dyDescent="0.2">
      <c r="A69" s="6" t="s">
        <v>107</v>
      </c>
      <c r="B69" s="7" t="s">
        <v>108</v>
      </c>
      <c r="C69" s="7">
        <v>89301521</v>
      </c>
      <c r="D69" s="8">
        <v>18</v>
      </c>
      <c r="E69" t="str">
        <f t="shared" si="1"/>
        <v>52</v>
      </c>
    </row>
  </sheetData>
  <autoFilter ref="A1:E69" xr:uid="{0490FD24-0902-4784-AD19-6614860C5F20}">
    <filterColumn colId="4">
      <filters>
        <filter val="09"/>
      </filters>
    </filterColumn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32DDC-B8DE-4CE7-9F6B-3332DB4ECED8}">
  <sheetPr filterMode="1"/>
  <dimension ref="A1:D53"/>
  <sheetViews>
    <sheetView tabSelected="1" workbookViewId="0">
      <selection activeCell="C22" sqref="C22:C24"/>
    </sheetView>
  </sheetViews>
  <sheetFormatPr defaultRowHeight="12.75" x14ac:dyDescent="0.2"/>
  <cols>
    <col min="1" max="1" width="9" bestFit="1" customWidth="1"/>
    <col min="2" max="2" width="45.28515625" bestFit="1" customWidth="1"/>
    <col min="3" max="3" width="11.42578125" bestFit="1" customWidth="1"/>
  </cols>
  <sheetData>
    <row r="1" spans="1:4" x14ac:dyDescent="0.2">
      <c r="A1" s="13" t="s">
        <v>2</v>
      </c>
      <c r="B1" s="13" t="s">
        <v>140</v>
      </c>
      <c r="C1" s="13" t="s">
        <v>3</v>
      </c>
      <c r="D1" s="13" t="s">
        <v>109</v>
      </c>
    </row>
    <row r="2" spans="1:4" hidden="1" x14ac:dyDescent="0.2">
      <c r="A2">
        <v>89100601</v>
      </c>
      <c r="B2" t="s">
        <v>141</v>
      </c>
      <c r="C2">
        <v>25</v>
      </c>
      <c r="D2" s="14" t="s">
        <v>133</v>
      </c>
    </row>
    <row r="3" spans="1:4" hidden="1" x14ac:dyDescent="0.2">
      <c r="A3">
        <v>89301011</v>
      </c>
      <c r="B3" t="s">
        <v>142</v>
      </c>
      <c r="C3">
        <v>42</v>
      </c>
      <c r="D3" t="str">
        <f t="shared" ref="D3:D53" si="0">MID(A3,6,2)</f>
        <v>01</v>
      </c>
    </row>
    <row r="4" spans="1:4" hidden="1" x14ac:dyDescent="0.2">
      <c r="A4">
        <v>89301013</v>
      </c>
      <c r="B4" t="s">
        <v>143</v>
      </c>
      <c r="C4">
        <v>8</v>
      </c>
      <c r="D4" t="str">
        <f t="shared" si="0"/>
        <v>01</v>
      </c>
    </row>
    <row r="5" spans="1:4" hidden="1" x14ac:dyDescent="0.2">
      <c r="A5">
        <v>89301021</v>
      </c>
      <c r="B5" t="s">
        <v>144</v>
      </c>
      <c r="C5">
        <v>24</v>
      </c>
      <c r="D5" t="str">
        <f t="shared" si="0"/>
        <v>02</v>
      </c>
    </row>
    <row r="6" spans="1:4" hidden="1" x14ac:dyDescent="0.2">
      <c r="A6">
        <v>89301023</v>
      </c>
      <c r="B6" t="s">
        <v>145</v>
      </c>
      <c r="C6">
        <v>7</v>
      </c>
      <c r="D6" t="str">
        <f t="shared" si="0"/>
        <v>02</v>
      </c>
    </row>
    <row r="7" spans="1:4" hidden="1" x14ac:dyDescent="0.2">
      <c r="A7">
        <v>89301026</v>
      </c>
      <c r="B7" t="s">
        <v>146</v>
      </c>
      <c r="C7">
        <v>25</v>
      </c>
      <c r="D7" t="str">
        <f t="shared" si="0"/>
        <v>02</v>
      </c>
    </row>
    <row r="8" spans="1:4" hidden="1" x14ac:dyDescent="0.2">
      <c r="A8">
        <v>89301031</v>
      </c>
      <c r="B8" t="s">
        <v>147</v>
      </c>
      <c r="C8">
        <v>50</v>
      </c>
      <c r="D8" t="str">
        <f t="shared" si="0"/>
        <v>03</v>
      </c>
    </row>
    <row r="9" spans="1:4" hidden="1" x14ac:dyDescent="0.2">
      <c r="A9">
        <v>89301033</v>
      </c>
      <c r="B9" t="s">
        <v>148</v>
      </c>
      <c r="C9">
        <v>6</v>
      </c>
      <c r="D9" t="str">
        <f t="shared" si="0"/>
        <v>03</v>
      </c>
    </row>
    <row r="10" spans="1:4" hidden="1" x14ac:dyDescent="0.2">
      <c r="A10">
        <v>89301041</v>
      </c>
      <c r="B10" t="s">
        <v>149</v>
      </c>
      <c r="C10">
        <v>70</v>
      </c>
      <c r="D10" t="str">
        <f t="shared" si="0"/>
        <v>04</v>
      </c>
    </row>
    <row r="11" spans="1:4" hidden="1" x14ac:dyDescent="0.2">
      <c r="A11">
        <v>89301044</v>
      </c>
      <c r="B11" t="s">
        <v>150</v>
      </c>
      <c r="C11">
        <v>8</v>
      </c>
      <c r="D11" t="str">
        <f t="shared" si="0"/>
        <v>04</v>
      </c>
    </row>
    <row r="12" spans="1:4" hidden="1" x14ac:dyDescent="0.2">
      <c r="A12">
        <v>89301048</v>
      </c>
      <c r="B12" t="s">
        <v>151</v>
      </c>
      <c r="C12">
        <v>8</v>
      </c>
      <c r="D12" t="str">
        <f t="shared" si="0"/>
        <v>04</v>
      </c>
    </row>
    <row r="13" spans="1:4" hidden="1" x14ac:dyDescent="0.2">
      <c r="A13">
        <v>89301051</v>
      </c>
      <c r="B13" t="s">
        <v>152</v>
      </c>
      <c r="C13">
        <v>28</v>
      </c>
      <c r="D13" t="str">
        <f t="shared" si="0"/>
        <v>05</v>
      </c>
    </row>
    <row r="14" spans="1:4" hidden="1" x14ac:dyDescent="0.2">
      <c r="A14">
        <v>89301054</v>
      </c>
      <c r="B14" t="s">
        <v>153</v>
      </c>
      <c r="C14">
        <v>4</v>
      </c>
      <c r="D14" t="str">
        <f t="shared" si="0"/>
        <v>05</v>
      </c>
    </row>
    <row r="15" spans="1:4" hidden="1" x14ac:dyDescent="0.2">
      <c r="A15">
        <v>89301061</v>
      </c>
      <c r="B15" t="s">
        <v>154</v>
      </c>
      <c r="C15">
        <v>25</v>
      </c>
      <c r="D15" t="str">
        <f t="shared" si="0"/>
        <v>06</v>
      </c>
    </row>
    <row r="16" spans="1:4" hidden="1" x14ac:dyDescent="0.2">
      <c r="A16">
        <v>89301063</v>
      </c>
      <c r="B16" t="s">
        <v>155</v>
      </c>
      <c r="C16">
        <v>9</v>
      </c>
      <c r="D16" t="str">
        <f t="shared" si="0"/>
        <v>06</v>
      </c>
    </row>
    <row r="17" spans="1:4" hidden="1" x14ac:dyDescent="0.2">
      <c r="A17">
        <v>89301073</v>
      </c>
      <c r="B17" t="s">
        <v>156</v>
      </c>
      <c r="C17">
        <v>10</v>
      </c>
      <c r="D17" t="str">
        <f t="shared" si="0"/>
        <v>07</v>
      </c>
    </row>
    <row r="18" spans="1:4" hidden="1" x14ac:dyDescent="0.2">
      <c r="A18">
        <v>89301076</v>
      </c>
      <c r="B18" t="s">
        <v>157</v>
      </c>
      <c r="C18">
        <v>10</v>
      </c>
      <c r="D18" t="str">
        <f t="shared" si="0"/>
        <v>07</v>
      </c>
    </row>
    <row r="19" spans="1:4" hidden="1" x14ac:dyDescent="0.2">
      <c r="A19">
        <v>89301077</v>
      </c>
      <c r="B19" t="s">
        <v>158</v>
      </c>
      <c r="C19">
        <v>4</v>
      </c>
      <c r="D19" t="str">
        <f t="shared" si="0"/>
        <v>07</v>
      </c>
    </row>
    <row r="20" spans="1:4" hidden="1" x14ac:dyDescent="0.2">
      <c r="A20">
        <v>89301081</v>
      </c>
      <c r="B20" t="s">
        <v>159</v>
      </c>
      <c r="C20">
        <v>62</v>
      </c>
      <c r="D20" t="str">
        <f t="shared" si="0"/>
        <v>08</v>
      </c>
    </row>
    <row r="21" spans="1:4" hidden="1" x14ac:dyDescent="0.2">
      <c r="A21">
        <v>89301084</v>
      </c>
      <c r="B21" t="s">
        <v>160</v>
      </c>
      <c r="C21">
        <v>3</v>
      </c>
      <c r="D21" t="str">
        <f t="shared" si="0"/>
        <v>08</v>
      </c>
    </row>
    <row r="22" spans="1:4" x14ac:dyDescent="0.2">
      <c r="A22">
        <v>89301091</v>
      </c>
      <c r="B22" t="s">
        <v>161</v>
      </c>
      <c r="C22">
        <v>39</v>
      </c>
      <c r="D22" t="str">
        <f t="shared" si="0"/>
        <v>09</v>
      </c>
    </row>
    <row r="23" spans="1:4" x14ac:dyDescent="0.2">
      <c r="A23">
        <v>89301093</v>
      </c>
      <c r="B23" t="s">
        <v>162</v>
      </c>
      <c r="C23">
        <v>8</v>
      </c>
      <c r="D23" t="str">
        <f t="shared" si="0"/>
        <v>09</v>
      </c>
    </row>
    <row r="24" spans="1:4" x14ac:dyDescent="0.2">
      <c r="A24">
        <v>89301094</v>
      </c>
      <c r="B24" t="s">
        <v>163</v>
      </c>
      <c r="C24">
        <v>3</v>
      </c>
      <c r="D24" t="str">
        <f t="shared" si="0"/>
        <v>09</v>
      </c>
    </row>
    <row r="25" spans="1:4" hidden="1" x14ac:dyDescent="0.2">
      <c r="A25">
        <v>89301101</v>
      </c>
      <c r="B25" t="s">
        <v>164</v>
      </c>
      <c r="C25">
        <v>87</v>
      </c>
      <c r="D25" t="str">
        <f t="shared" si="0"/>
        <v>10</v>
      </c>
    </row>
    <row r="26" spans="1:4" hidden="1" x14ac:dyDescent="0.2">
      <c r="A26">
        <v>89301103</v>
      </c>
      <c r="B26" t="s">
        <v>165</v>
      </c>
      <c r="C26">
        <v>12</v>
      </c>
      <c r="D26" t="str">
        <f t="shared" si="0"/>
        <v>10</v>
      </c>
    </row>
    <row r="27" spans="1:4" hidden="1" x14ac:dyDescent="0.2">
      <c r="A27">
        <v>89301105</v>
      </c>
      <c r="B27" t="s">
        <v>166</v>
      </c>
      <c r="C27">
        <v>6</v>
      </c>
      <c r="D27" t="str">
        <f t="shared" si="0"/>
        <v>10</v>
      </c>
    </row>
    <row r="28" spans="1:4" hidden="1" x14ac:dyDescent="0.2">
      <c r="A28">
        <v>89301111</v>
      </c>
      <c r="B28" t="s">
        <v>167</v>
      </c>
      <c r="C28">
        <v>50</v>
      </c>
      <c r="D28" t="str">
        <f t="shared" si="0"/>
        <v>11</v>
      </c>
    </row>
    <row r="29" spans="1:4" hidden="1" x14ac:dyDescent="0.2">
      <c r="A29">
        <v>89301113</v>
      </c>
      <c r="B29" t="s">
        <v>168</v>
      </c>
      <c r="C29">
        <v>6</v>
      </c>
      <c r="D29" t="str">
        <f t="shared" si="0"/>
        <v>11</v>
      </c>
    </row>
    <row r="30" spans="1:4" hidden="1" x14ac:dyDescent="0.2">
      <c r="A30">
        <v>89301121</v>
      </c>
      <c r="B30" t="s">
        <v>169</v>
      </c>
      <c r="C30">
        <v>31</v>
      </c>
      <c r="D30" t="str">
        <f t="shared" si="0"/>
        <v>12</v>
      </c>
    </row>
    <row r="31" spans="1:4" hidden="1" x14ac:dyDescent="0.2">
      <c r="A31">
        <v>89301131</v>
      </c>
      <c r="B31" t="s">
        <v>170</v>
      </c>
      <c r="C31">
        <v>22</v>
      </c>
      <c r="D31" t="str">
        <f t="shared" si="0"/>
        <v>13</v>
      </c>
    </row>
    <row r="32" spans="1:4" hidden="1" x14ac:dyDescent="0.2">
      <c r="A32">
        <v>89301141</v>
      </c>
      <c r="B32" t="s">
        <v>171</v>
      </c>
      <c r="C32">
        <v>16</v>
      </c>
      <c r="D32" t="str">
        <f t="shared" si="0"/>
        <v>14</v>
      </c>
    </row>
    <row r="33" spans="1:4" hidden="1" x14ac:dyDescent="0.2">
      <c r="A33">
        <v>89301161</v>
      </c>
      <c r="B33" t="s">
        <v>172</v>
      </c>
      <c r="C33">
        <v>56</v>
      </c>
      <c r="D33" t="str">
        <f t="shared" si="0"/>
        <v>16</v>
      </c>
    </row>
    <row r="34" spans="1:4" hidden="1" x14ac:dyDescent="0.2">
      <c r="A34">
        <v>89301163</v>
      </c>
      <c r="B34" t="s">
        <v>173</v>
      </c>
      <c r="C34">
        <v>6</v>
      </c>
      <c r="D34" t="str">
        <f t="shared" si="0"/>
        <v>16</v>
      </c>
    </row>
    <row r="35" spans="1:4" hidden="1" x14ac:dyDescent="0.2">
      <c r="A35">
        <v>89301171</v>
      </c>
      <c r="B35" t="s">
        <v>174</v>
      </c>
      <c r="C35">
        <v>60</v>
      </c>
      <c r="D35" t="str">
        <f t="shared" si="0"/>
        <v>17</v>
      </c>
    </row>
    <row r="36" spans="1:4" hidden="1" x14ac:dyDescent="0.2">
      <c r="A36">
        <v>89301173</v>
      </c>
      <c r="B36" t="s">
        <v>175</v>
      </c>
      <c r="C36">
        <v>5</v>
      </c>
      <c r="D36" t="str">
        <f t="shared" si="0"/>
        <v>17</v>
      </c>
    </row>
    <row r="37" spans="1:4" hidden="1" x14ac:dyDescent="0.2">
      <c r="A37">
        <v>89301176</v>
      </c>
      <c r="B37" t="s">
        <v>175</v>
      </c>
      <c r="C37">
        <v>8</v>
      </c>
      <c r="D37" t="str">
        <f t="shared" si="0"/>
        <v>17</v>
      </c>
    </row>
    <row r="38" spans="1:4" hidden="1" x14ac:dyDescent="0.2">
      <c r="A38">
        <v>89301181</v>
      </c>
      <c r="B38" t="s">
        <v>176</v>
      </c>
      <c r="C38">
        <v>64</v>
      </c>
      <c r="D38" t="str">
        <f t="shared" si="0"/>
        <v>18</v>
      </c>
    </row>
    <row r="39" spans="1:4" hidden="1" x14ac:dyDescent="0.2">
      <c r="A39">
        <v>89301201</v>
      </c>
      <c r="B39" t="s">
        <v>177</v>
      </c>
      <c r="C39">
        <v>15</v>
      </c>
      <c r="D39" t="str">
        <f t="shared" si="0"/>
        <v>20</v>
      </c>
    </row>
    <row r="40" spans="1:4" hidden="1" x14ac:dyDescent="0.2">
      <c r="A40">
        <v>89301211</v>
      </c>
      <c r="B40" t="s">
        <v>178</v>
      </c>
      <c r="C40">
        <v>54</v>
      </c>
      <c r="D40" t="str">
        <f t="shared" si="0"/>
        <v>21</v>
      </c>
    </row>
    <row r="41" spans="1:4" hidden="1" x14ac:dyDescent="0.2">
      <c r="A41">
        <v>89301221</v>
      </c>
      <c r="B41" t="s">
        <v>179</v>
      </c>
      <c r="C41">
        <v>10</v>
      </c>
      <c r="D41" t="str">
        <f t="shared" si="0"/>
        <v>22</v>
      </c>
    </row>
    <row r="42" spans="1:4" hidden="1" x14ac:dyDescent="0.2">
      <c r="A42">
        <v>89301251</v>
      </c>
      <c r="B42" t="s">
        <v>180</v>
      </c>
      <c r="C42">
        <v>13</v>
      </c>
      <c r="D42" t="str">
        <f t="shared" si="0"/>
        <v>25</v>
      </c>
    </row>
    <row r="43" spans="1:4" hidden="1" x14ac:dyDescent="0.2">
      <c r="A43">
        <v>89301261</v>
      </c>
      <c r="B43" t="s">
        <v>181</v>
      </c>
      <c r="C43">
        <v>42</v>
      </c>
      <c r="D43" t="str">
        <f t="shared" si="0"/>
        <v>26</v>
      </c>
    </row>
    <row r="44" spans="1:4" hidden="1" x14ac:dyDescent="0.2">
      <c r="A44">
        <v>89301301</v>
      </c>
      <c r="B44" t="s">
        <v>182</v>
      </c>
      <c r="C44">
        <v>25</v>
      </c>
      <c r="D44" t="str">
        <f t="shared" si="0"/>
        <v>30</v>
      </c>
    </row>
    <row r="45" spans="1:4" hidden="1" x14ac:dyDescent="0.2">
      <c r="A45">
        <v>89301311</v>
      </c>
      <c r="B45" t="s">
        <v>183</v>
      </c>
      <c r="C45">
        <v>28</v>
      </c>
      <c r="D45" t="str">
        <f t="shared" si="0"/>
        <v>31</v>
      </c>
    </row>
    <row r="46" spans="1:4" hidden="1" x14ac:dyDescent="0.2">
      <c r="A46">
        <v>89301313</v>
      </c>
      <c r="B46" t="s">
        <v>184</v>
      </c>
      <c r="C46">
        <v>4</v>
      </c>
      <c r="D46" t="str">
        <f t="shared" si="0"/>
        <v>31</v>
      </c>
    </row>
    <row r="47" spans="1:4" hidden="1" x14ac:dyDescent="0.2">
      <c r="A47">
        <v>89301321</v>
      </c>
      <c r="B47" t="s">
        <v>185</v>
      </c>
      <c r="C47">
        <v>30</v>
      </c>
      <c r="D47" t="str">
        <f t="shared" si="0"/>
        <v>32</v>
      </c>
    </row>
    <row r="48" spans="1:4" hidden="1" x14ac:dyDescent="0.2">
      <c r="A48">
        <v>89301323</v>
      </c>
      <c r="B48" t="s">
        <v>186</v>
      </c>
      <c r="C48">
        <v>10</v>
      </c>
      <c r="D48" t="str">
        <f t="shared" si="0"/>
        <v>32</v>
      </c>
    </row>
    <row r="49" spans="1:4" hidden="1" x14ac:dyDescent="0.2">
      <c r="A49">
        <v>89301324</v>
      </c>
      <c r="B49" t="s">
        <v>187</v>
      </c>
      <c r="C49">
        <v>6</v>
      </c>
      <c r="D49" t="str">
        <f t="shared" si="0"/>
        <v>32</v>
      </c>
    </row>
    <row r="50" spans="1:4" hidden="1" x14ac:dyDescent="0.2">
      <c r="A50">
        <v>89301501</v>
      </c>
      <c r="B50" t="s">
        <v>188</v>
      </c>
      <c r="C50">
        <v>24</v>
      </c>
      <c r="D50" t="str">
        <f t="shared" si="0"/>
        <v>50</v>
      </c>
    </row>
    <row r="51" spans="1:4" hidden="1" x14ac:dyDescent="0.2">
      <c r="A51">
        <v>89301503</v>
      </c>
      <c r="B51" t="s">
        <v>189</v>
      </c>
      <c r="C51">
        <v>8</v>
      </c>
      <c r="D51" t="str">
        <f t="shared" si="0"/>
        <v>50</v>
      </c>
    </row>
    <row r="52" spans="1:4" hidden="1" x14ac:dyDescent="0.2">
      <c r="A52">
        <v>89301521</v>
      </c>
      <c r="B52" t="s">
        <v>190</v>
      </c>
      <c r="C52">
        <v>18</v>
      </c>
      <c r="D52" t="str">
        <f t="shared" si="0"/>
        <v>52</v>
      </c>
    </row>
    <row r="53" spans="1:4" hidden="1" x14ac:dyDescent="0.2">
      <c r="A53">
        <v>89301593</v>
      </c>
      <c r="B53" t="s">
        <v>191</v>
      </c>
      <c r="C53">
        <v>15</v>
      </c>
      <c r="D53" s="14" t="s">
        <v>117</v>
      </c>
    </row>
  </sheetData>
  <autoFilter ref="A1:D53" xr:uid="{E0351011-D59A-482D-90A2-A5D737A50D9A}">
    <filterColumn colId="3">
      <filters>
        <filter val="09"/>
      </filters>
    </filterColumn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D432-0648-4A9B-84F6-87DA7E05879E}">
  <dimension ref="A1:G31"/>
  <sheetViews>
    <sheetView workbookViewId="0">
      <selection activeCell="A10" sqref="A10:XFD10"/>
    </sheetView>
  </sheetViews>
  <sheetFormatPr defaultRowHeight="12.75" x14ac:dyDescent="0.2"/>
  <cols>
    <col min="1" max="1" width="16.140625" bestFit="1" customWidth="1"/>
    <col min="2" max="2" width="20.140625" bestFit="1" customWidth="1"/>
    <col min="4" max="4" width="16.140625" bestFit="1" customWidth="1"/>
    <col min="5" max="5" width="20.140625" bestFit="1" customWidth="1"/>
  </cols>
  <sheetData>
    <row r="1" spans="1:7" x14ac:dyDescent="0.2">
      <c r="A1" s="10" t="s">
        <v>110</v>
      </c>
      <c r="B1" t="s">
        <v>139</v>
      </c>
      <c r="D1" s="10" t="s">
        <v>110</v>
      </c>
      <c r="E1" t="s">
        <v>139</v>
      </c>
    </row>
    <row r="2" spans="1:7" x14ac:dyDescent="0.2">
      <c r="A2" s="11" t="s">
        <v>111</v>
      </c>
      <c r="B2" s="12">
        <v>50</v>
      </c>
      <c r="D2" s="11" t="s">
        <v>111</v>
      </c>
      <c r="E2" s="12">
        <v>50</v>
      </c>
      <c r="G2">
        <f t="shared" ref="G2:G30" si="0">E2-B2</f>
        <v>0</v>
      </c>
    </row>
    <row r="3" spans="1:7" x14ac:dyDescent="0.2">
      <c r="A3" s="11" t="s">
        <v>112</v>
      </c>
      <c r="B3" s="12">
        <v>56</v>
      </c>
      <c r="D3" s="11" t="s">
        <v>112</v>
      </c>
      <c r="E3" s="12">
        <v>56</v>
      </c>
      <c r="G3">
        <f t="shared" si="0"/>
        <v>0</v>
      </c>
    </row>
    <row r="4" spans="1:7" x14ac:dyDescent="0.2">
      <c r="A4" s="11" t="s">
        <v>113</v>
      </c>
      <c r="B4" s="12">
        <v>56</v>
      </c>
      <c r="D4" s="11" t="s">
        <v>113</v>
      </c>
      <c r="E4" s="12">
        <v>56</v>
      </c>
      <c r="G4">
        <f t="shared" si="0"/>
        <v>0</v>
      </c>
    </row>
    <row r="5" spans="1:7" x14ac:dyDescent="0.2">
      <c r="A5" s="11" t="s">
        <v>114</v>
      </c>
      <c r="B5" s="12">
        <v>86</v>
      </c>
      <c r="D5" s="11" t="s">
        <v>114</v>
      </c>
      <c r="E5" s="12">
        <v>86</v>
      </c>
      <c r="G5">
        <f t="shared" si="0"/>
        <v>0</v>
      </c>
    </row>
    <row r="6" spans="1:7" x14ac:dyDescent="0.2">
      <c r="A6" s="11" t="s">
        <v>115</v>
      </c>
      <c r="B6" s="12">
        <v>32</v>
      </c>
      <c r="D6" s="11" t="s">
        <v>115</v>
      </c>
      <c r="E6" s="12">
        <v>32</v>
      </c>
      <c r="G6">
        <f t="shared" si="0"/>
        <v>0</v>
      </c>
    </row>
    <row r="7" spans="1:7" x14ac:dyDescent="0.2">
      <c r="A7" s="11" t="s">
        <v>116</v>
      </c>
      <c r="B7" s="12">
        <v>34</v>
      </c>
      <c r="D7" s="11" t="s">
        <v>116</v>
      </c>
      <c r="E7" s="12">
        <v>34</v>
      </c>
      <c r="G7">
        <f t="shared" si="0"/>
        <v>0</v>
      </c>
    </row>
    <row r="8" spans="1:7" x14ac:dyDescent="0.2">
      <c r="A8" s="11" t="s">
        <v>117</v>
      </c>
      <c r="B8" s="12">
        <v>39</v>
      </c>
      <c r="D8" s="11" t="s">
        <v>117</v>
      </c>
      <c r="E8" s="12">
        <v>39</v>
      </c>
      <c r="G8">
        <f t="shared" si="0"/>
        <v>0</v>
      </c>
    </row>
    <row r="9" spans="1:7" x14ac:dyDescent="0.2">
      <c r="A9" s="11" t="s">
        <v>118</v>
      </c>
      <c r="B9" s="12">
        <v>65</v>
      </c>
      <c r="D9" s="11" t="s">
        <v>118</v>
      </c>
      <c r="E9" s="12">
        <v>65</v>
      </c>
      <c r="G9">
        <f t="shared" si="0"/>
        <v>0</v>
      </c>
    </row>
    <row r="10" spans="1:7" s="17" customFormat="1" x14ac:dyDescent="0.2">
      <c r="A10" s="15" t="s">
        <v>119</v>
      </c>
      <c r="B10" s="16">
        <v>35</v>
      </c>
      <c r="D10" s="15" t="s">
        <v>119</v>
      </c>
      <c r="E10" s="16">
        <v>50</v>
      </c>
      <c r="G10" s="17">
        <f t="shared" si="0"/>
        <v>15</v>
      </c>
    </row>
    <row r="11" spans="1:7" x14ac:dyDescent="0.2">
      <c r="A11" s="11" t="s">
        <v>120</v>
      </c>
      <c r="B11" s="12">
        <v>105</v>
      </c>
      <c r="D11" s="11" t="s">
        <v>120</v>
      </c>
      <c r="E11" s="12">
        <v>105</v>
      </c>
      <c r="G11">
        <f t="shared" si="0"/>
        <v>0</v>
      </c>
    </row>
    <row r="12" spans="1:7" x14ac:dyDescent="0.2">
      <c r="A12" s="11" t="s">
        <v>121</v>
      </c>
      <c r="B12" s="12">
        <v>56</v>
      </c>
      <c r="D12" s="11" t="s">
        <v>121</v>
      </c>
      <c r="E12" s="12">
        <v>56</v>
      </c>
      <c r="G12">
        <f t="shared" si="0"/>
        <v>0</v>
      </c>
    </row>
    <row r="13" spans="1:7" x14ac:dyDescent="0.2">
      <c r="A13" s="11" t="s">
        <v>122</v>
      </c>
      <c r="B13" s="12">
        <v>31</v>
      </c>
      <c r="D13" s="11" t="s">
        <v>122</v>
      </c>
      <c r="E13" s="12">
        <v>31</v>
      </c>
      <c r="G13">
        <f t="shared" si="0"/>
        <v>0</v>
      </c>
    </row>
    <row r="14" spans="1:7" x14ac:dyDescent="0.2">
      <c r="A14" s="11" t="s">
        <v>123</v>
      </c>
      <c r="B14" s="12">
        <v>22</v>
      </c>
      <c r="D14" s="11" t="s">
        <v>123</v>
      </c>
      <c r="E14" s="12">
        <v>22</v>
      </c>
      <c r="G14">
        <f t="shared" si="0"/>
        <v>0</v>
      </c>
    </row>
    <row r="15" spans="1:7" x14ac:dyDescent="0.2">
      <c r="A15" s="11" t="s">
        <v>124</v>
      </c>
      <c r="B15" s="12">
        <v>16</v>
      </c>
      <c r="D15" s="11" t="s">
        <v>124</v>
      </c>
      <c r="E15" s="12">
        <v>16</v>
      </c>
      <c r="G15">
        <f t="shared" si="0"/>
        <v>0</v>
      </c>
    </row>
    <row r="16" spans="1:7" x14ac:dyDescent="0.2">
      <c r="A16" s="11" t="s">
        <v>125</v>
      </c>
      <c r="B16" s="12">
        <v>62</v>
      </c>
      <c r="D16" s="11" t="s">
        <v>125</v>
      </c>
      <c r="E16" s="12">
        <v>62</v>
      </c>
      <c r="G16">
        <f t="shared" si="0"/>
        <v>0</v>
      </c>
    </row>
    <row r="17" spans="1:7" x14ac:dyDescent="0.2">
      <c r="A17" s="11" t="s">
        <v>126</v>
      </c>
      <c r="B17" s="12">
        <v>73</v>
      </c>
      <c r="D17" s="11" t="s">
        <v>126</v>
      </c>
      <c r="E17" s="12">
        <v>73</v>
      </c>
      <c r="G17">
        <f t="shared" si="0"/>
        <v>0</v>
      </c>
    </row>
    <row r="18" spans="1:7" x14ac:dyDescent="0.2">
      <c r="A18" s="11" t="s">
        <v>127</v>
      </c>
      <c r="B18" s="12">
        <v>64</v>
      </c>
      <c r="D18" s="11" t="s">
        <v>127</v>
      </c>
      <c r="E18" s="12">
        <v>64</v>
      </c>
      <c r="G18">
        <f t="shared" si="0"/>
        <v>0</v>
      </c>
    </row>
    <row r="19" spans="1:7" x14ac:dyDescent="0.2">
      <c r="A19" s="11" t="s">
        <v>128</v>
      </c>
      <c r="B19" s="12">
        <v>15</v>
      </c>
      <c r="D19" s="11" t="s">
        <v>128</v>
      </c>
      <c r="E19" s="12">
        <v>15</v>
      </c>
      <c r="G19">
        <f t="shared" si="0"/>
        <v>0</v>
      </c>
    </row>
    <row r="20" spans="1:7" x14ac:dyDescent="0.2">
      <c r="A20" s="11" t="s">
        <v>129</v>
      </c>
      <c r="B20" s="12">
        <v>54</v>
      </c>
      <c r="D20" s="11" t="s">
        <v>129</v>
      </c>
      <c r="E20" s="12">
        <v>54</v>
      </c>
      <c r="G20">
        <f t="shared" si="0"/>
        <v>0</v>
      </c>
    </row>
    <row r="21" spans="1:7" x14ac:dyDescent="0.2">
      <c r="A21" s="11" t="s">
        <v>130</v>
      </c>
      <c r="B21" s="12">
        <v>10</v>
      </c>
      <c r="D21" s="11" t="s">
        <v>130</v>
      </c>
      <c r="E21" s="12">
        <v>10</v>
      </c>
      <c r="G21">
        <f t="shared" si="0"/>
        <v>0</v>
      </c>
    </row>
    <row r="22" spans="1:7" x14ac:dyDescent="0.2">
      <c r="A22" s="11" t="s">
        <v>131</v>
      </c>
      <c r="B22" s="12">
        <v>13</v>
      </c>
      <c r="D22" s="11" t="s">
        <v>131</v>
      </c>
      <c r="E22" s="12">
        <v>13</v>
      </c>
      <c r="G22">
        <f t="shared" si="0"/>
        <v>0</v>
      </c>
    </row>
    <row r="23" spans="1:7" x14ac:dyDescent="0.2">
      <c r="A23" s="11" t="s">
        <v>132</v>
      </c>
      <c r="B23" s="12">
        <v>42</v>
      </c>
      <c r="D23" s="11" t="s">
        <v>132</v>
      </c>
      <c r="E23" s="12">
        <v>42</v>
      </c>
      <c r="G23">
        <f t="shared" si="0"/>
        <v>0</v>
      </c>
    </row>
    <row r="24" spans="1:7" x14ac:dyDescent="0.2">
      <c r="A24" s="11" t="s">
        <v>133</v>
      </c>
      <c r="B24" s="12">
        <v>50</v>
      </c>
      <c r="D24" s="11" t="s">
        <v>133</v>
      </c>
      <c r="E24" s="12">
        <v>50</v>
      </c>
      <c r="G24">
        <f t="shared" si="0"/>
        <v>0</v>
      </c>
    </row>
    <row r="25" spans="1:7" x14ac:dyDescent="0.2">
      <c r="A25" s="11" t="s">
        <v>134</v>
      </c>
      <c r="B25" s="12">
        <v>32</v>
      </c>
      <c r="D25" s="11" t="s">
        <v>134</v>
      </c>
      <c r="E25" s="12">
        <v>32</v>
      </c>
      <c r="G25">
        <f t="shared" si="0"/>
        <v>0</v>
      </c>
    </row>
    <row r="26" spans="1:7" x14ac:dyDescent="0.2">
      <c r="A26" s="11" t="s">
        <v>135</v>
      </c>
      <c r="B26" s="12">
        <v>46</v>
      </c>
      <c r="D26" s="11" t="s">
        <v>135</v>
      </c>
      <c r="E26" s="12">
        <v>46</v>
      </c>
      <c r="G26">
        <f t="shared" si="0"/>
        <v>0</v>
      </c>
    </row>
    <row r="27" spans="1:7" x14ac:dyDescent="0.2">
      <c r="A27" s="11" t="s">
        <v>136</v>
      </c>
      <c r="B27" s="12">
        <v>32</v>
      </c>
      <c r="D27" s="11" t="s">
        <v>136</v>
      </c>
      <c r="E27" s="12">
        <v>32</v>
      </c>
      <c r="G27">
        <f t="shared" si="0"/>
        <v>0</v>
      </c>
    </row>
    <row r="28" spans="1:7" x14ac:dyDescent="0.2">
      <c r="A28" s="11" t="s">
        <v>137</v>
      </c>
      <c r="B28" s="12">
        <v>18</v>
      </c>
      <c r="D28" s="11" t="s">
        <v>137</v>
      </c>
      <c r="E28" s="12">
        <v>18</v>
      </c>
      <c r="G28">
        <f t="shared" si="0"/>
        <v>0</v>
      </c>
    </row>
    <row r="29" spans="1:7" x14ac:dyDescent="0.2">
      <c r="A29" s="11" t="s">
        <v>138</v>
      </c>
      <c r="B29" s="12">
        <v>1194</v>
      </c>
      <c r="D29" s="11" t="s">
        <v>138</v>
      </c>
      <c r="E29" s="12">
        <v>1209</v>
      </c>
      <c r="G29">
        <f t="shared" si="0"/>
        <v>15</v>
      </c>
    </row>
    <row r="30" spans="1:7" x14ac:dyDescent="0.2">
      <c r="G30">
        <f t="shared" si="0"/>
        <v>0</v>
      </c>
    </row>
    <row r="31" spans="1:7" x14ac:dyDescent="0.2">
      <c r="G31">
        <f>E31-B31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AE</vt:lpstr>
      <vt:lpstr>AD</vt:lpstr>
      <vt:lpstr>Porovnani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Veselý Jiří, Ing.</cp:lastModifiedBy>
  <dcterms:created xsi:type="dcterms:W3CDTF">2024-06-07T05:42:01Z</dcterms:created>
  <dcterms:modified xsi:type="dcterms:W3CDTF">2024-06-07T06:01:29Z</dcterms:modified>
</cp:coreProperties>
</file>