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 FNOL\2018\Nové položky 2018\IN\"/>
    </mc:Choice>
  </mc:AlternateContent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K34" i="1" l="1"/>
  <c r="K41" i="1" s="1"/>
  <c r="J34" i="1"/>
  <c r="J41" i="1" s="1"/>
  <c r="I34" i="1"/>
  <c r="I41" i="1" s="1"/>
  <c r="H34" i="1"/>
  <c r="H41" i="1" s="1"/>
  <c r="F34" i="1"/>
  <c r="F41" i="1" s="1"/>
  <c r="E34" i="1"/>
  <c r="E41" i="1" s="1"/>
  <c r="D34" i="1"/>
  <c r="D41" i="1" s="1"/>
  <c r="G30" i="1"/>
  <c r="G29" i="1"/>
  <c r="G28" i="1"/>
  <c r="G27" i="1"/>
  <c r="G25" i="1" l="1"/>
  <c r="G24" i="1"/>
  <c r="G23" i="1"/>
  <c r="G22" i="1"/>
  <c r="G21" i="1"/>
  <c r="G20" i="1"/>
  <c r="L39" i="1" l="1"/>
  <c r="AV39" i="1"/>
  <c r="BH39" i="1"/>
  <c r="AJ39" i="1"/>
  <c r="X39" i="1"/>
  <c r="G33" i="1"/>
  <c r="G32" i="1"/>
  <c r="G31" i="1"/>
  <c r="G26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4" i="1" l="1"/>
  <c r="G41" i="1" s="1"/>
</calcChain>
</file>

<file path=xl/sharedStrings.xml><?xml version="1.0" encoding="utf-8"?>
<sst xmlns="http://schemas.openxmlformats.org/spreadsheetml/2006/main" count="77" uniqueCount="67">
  <si>
    <t>Připravované investice INVESTIČNÍ ÚSEK</t>
  </si>
  <si>
    <t>Název investice</t>
  </si>
  <si>
    <t>PD</t>
  </si>
  <si>
    <t>Realizace</t>
  </si>
  <si>
    <t>Klinika</t>
  </si>
  <si>
    <t>Realizace stavba</t>
  </si>
  <si>
    <t>Ostatní (nábytek, přístroje</t>
  </si>
  <si>
    <t>celkem</t>
  </si>
  <si>
    <t>HOK</t>
  </si>
  <si>
    <t>2.IK</t>
  </si>
  <si>
    <t>PLIC,ONKO</t>
  </si>
  <si>
    <t>ORTO</t>
  </si>
  <si>
    <t>KARIM</t>
  </si>
  <si>
    <t>PROVOZ</t>
  </si>
  <si>
    <t>Provoz</t>
  </si>
  <si>
    <t>DK</t>
  </si>
  <si>
    <t>Areál</t>
  </si>
  <si>
    <t>KRL</t>
  </si>
  <si>
    <t>Angiolinka 1.IKK</t>
  </si>
  <si>
    <t>1.IKK</t>
  </si>
  <si>
    <t>Lineární urychlovače</t>
  </si>
  <si>
    <t>ONKO</t>
  </si>
  <si>
    <t>Kabel NTMC</t>
  </si>
  <si>
    <t>NTMC</t>
  </si>
  <si>
    <t>Studie</t>
  </si>
  <si>
    <t>Zpracování PD potřebných stupňů</t>
  </si>
  <si>
    <t>Soutěž VZ PD</t>
  </si>
  <si>
    <t>Soutěž VZ zhotovitel</t>
  </si>
  <si>
    <t>Náklady v letech po odečtení dotace v mil. Kč</t>
  </si>
  <si>
    <t>Investiční úsek</t>
  </si>
  <si>
    <t>Předpokládané náklady v Kč</t>
  </si>
  <si>
    <t>Zpracování komplexního PBŘ budov D1 a D2</t>
  </si>
  <si>
    <t>Zákrokový sálek ortopedie</t>
  </si>
  <si>
    <t>3T MR</t>
  </si>
  <si>
    <t>Oprava střechy, fasády, výměna oken</t>
  </si>
  <si>
    <t>ORL</t>
  </si>
  <si>
    <t>Oprava OS (podhledy, povrchy, osvětlení</t>
  </si>
  <si>
    <t>Náklady 2018 v Kč</t>
  </si>
  <si>
    <t>Náklady 2019 v Kč</t>
  </si>
  <si>
    <t>Náklady 2020 v Kč</t>
  </si>
  <si>
    <t>Úpravy v 7. NP DK )po přesunu JIRP)</t>
  </si>
  <si>
    <t>Náklady 2021 v Kč</t>
  </si>
  <si>
    <t>NEUROL</t>
  </si>
  <si>
    <t>Úpravy NEUROL (vým. oken,sanace, vnitřní úpravy)</t>
  </si>
  <si>
    <t>Náklady dle roků v Kč</t>
  </si>
  <si>
    <t>Dotace 2IK</t>
  </si>
  <si>
    <t>Dotace FJ</t>
  </si>
  <si>
    <t>Dotace NTMC</t>
  </si>
  <si>
    <t>Dotace xx</t>
  </si>
  <si>
    <t>Dotace yy</t>
  </si>
  <si>
    <t>Dotace zz</t>
  </si>
  <si>
    <r>
      <rPr>
        <b/>
        <sz val="11"/>
        <color theme="1"/>
        <rFont val="Calibri"/>
        <family val="2"/>
        <charset val="238"/>
        <scheme val="minor"/>
      </rPr>
      <t xml:space="preserve">1.3.11 </t>
    </r>
    <r>
      <rPr>
        <sz val="11"/>
        <color theme="1"/>
        <rFont val="Calibri"/>
        <family val="2"/>
        <charset val="238"/>
        <scheme val="minor"/>
      </rPr>
      <t>- Přístavba budovy "P" pro HOK</t>
    </r>
  </si>
  <si>
    <r>
      <rPr>
        <b/>
        <sz val="11"/>
        <color theme="1"/>
        <rFont val="Calibri"/>
        <family val="2"/>
        <charset val="238"/>
        <scheme val="minor"/>
      </rPr>
      <t>1.2.42</t>
    </r>
    <r>
      <rPr>
        <sz val="11"/>
        <color theme="1"/>
        <rFont val="Calibri"/>
        <family val="2"/>
        <charset val="238"/>
        <scheme val="minor"/>
      </rPr>
      <t xml:space="preserve"> - Úprava vchodové části budovy D1, D2</t>
    </r>
  </si>
  <si>
    <r>
      <rPr>
        <b/>
        <sz val="11"/>
        <color theme="1"/>
        <rFont val="Calibri"/>
        <family val="2"/>
        <charset val="238"/>
        <scheme val="minor"/>
      </rPr>
      <t>1.3.2</t>
    </r>
    <r>
      <rPr>
        <sz val="11"/>
        <color theme="1"/>
        <rFont val="Calibri"/>
        <family val="2"/>
        <charset val="238"/>
        <scheme val="minor"/>
      </rPr>
      <t xml:space="preserve"> - Novostavba 2.IK a geriatrie</t>
    </r>
  </si>
  <si>
    <r>
      <rPr>
        <b/>
        <sz val="11"/>
        <color theme="1"/>
        <rFont val="Calibri"/>
        <family val="2"/>
        <charset val="238"/>
        <scheme val="minor"/>
      </rPr>
      <t>1.3.10</t>
    </r>
    <r>
      <rPr>
        <sz val="11"/>
        <color theme="1"/>
        <rFont val="Calibri"/>
        <family val="2"/>
        <charset val="238"/>
        <scheme val="minor"/>
      </rPr>
      <t xml:space="preserve"> - NIP a DIOP v 8.NP + úpravy 5.NP</t>
    </r>
  </si>
  <si>
    <r>
      <rPr>
        <b/>
        <sz val="11"/>
        <color theme="1"/>
        <rFont val="Calibri"/>
        <family val="2"/>
        <charset val="238"/>
        <scheme val="minor"/>
      </rPr>
      <t>1.3.3</t>
    </r>
    <r>
      <rPr>
        <sz val="11"/>
        <color theme="1"/>
        <rFont val="Calibri"/>
        <family val="2"/>
        <charset val="238"/>
        <scheme val="minor"/>
      </rPr>
      <t xml:space="preserve"> - Národní telemedicínské centrum</t>
    </r>
  </si>
  <si>
    <r>
      <rPr>
        <b/>
        <sz val="11"/>
        <color theme="1"/>
        <rFont val="Calibri"/>
        <family val="2"/>
        <charset val="238"/>
        <scheme val="minor"/>
      </rPr>
      <t>1.3.12</t>
    </r>
    <r>
      <rPr>
        <sz val="11"/>
        <color theme="1"/>
        <rFont val="Calibri"/>
        <family val="2"/>
        <charset val="238"/>
        <scheme val="minor"/>
      </rPr>
      <t xml:space="preserve"> - Rekonstrukce budovy H (plicní a onko)</t>
    </r>
  </si>
  <si>
    <r>
      <rPr>
        <b/>
        <sz val="11"/>
        <color theme="1"/>
        <rFont val="Calibri"/>
        <family val="2"/>
        <charset val="238"/>
        <scheme val="minor"/>
      </rPr>
      <t>1.3.1</t>
    </r>
    <r>
      <rPr>
        <sz val="11"/>
        <color theme="1"/>
        <rFont val="Calibri"/>
        <family val="2"/>
        <charset val="238"/>
        <scheme val="minor"/>
      </rPr>
      <t xml:space="preserve"> - Franz Josef - reko a přístavba</t>
    </r>
  </si>
  <si>
    <r>
      <rPr>
        <b/>
        <sz val="11"/>
        <color theme="1"/>
        <rFont val="Calibri"/>
        <family val="2"/>
        <charset val="238"/>
        <scheme val="minor"/>
      </rPr>
      <t>1.3.16</t>
    </r>
    <r>
      <rPr>
        <sz val="11"/>
        <color theme="1"/>
        <rFont val="Calibri"/>
        <family val="2"/>
        <charset val="238"/>
        <scheme val="minor"/>
      </rPr>
      <t xml:space="preserve"> - Parkoviště pod dětskou klinikou</t>
    </r>
  </si>
  <si>
    <r>
      <rPr>
        <b/>
        <sz val="11"/>
        <color theme="1"/>
        <rFont val="Calibri"/>
        <family val="2"/>
        <charset val="238"/>
        <scheme val="minor"/>
      </rPr>
      <t>1.3.4</t>
    </r>
    <r>
      <rPr>
        <sz val="11"/>
        <color theme="1"/>
        <rFont val="Calibri"/>
        <family val="2"/>
        <charset val="238"/>
        <scheme val="minor"/>
      </rPr>
      <t xml:space="preserve"> - Vjezd Hněvotínská</t>
    </r>
  </si>
  <si>
    <r>
      <rPr>
        <b/>
        <sz val="11"/>
        <color theme="1"/>
        <rFont val="Calibri"/>
        <family val="2"/>
        <charset val="238"/>
        <scheme val="minor"/>
      </rPr>
      <t>1.3.13</t>
    </r>
    <r>
      <rPr>
        <sz val="11"/>
        <color theme="1"/>
        <rFont val="Calibri"/>
        <family val="2"/>
        <charset val="238"/>
        <scheme val="minor"/>
      </rPr>
      <t xml:space="preserve"> - Rekonstrukce JIRP DK </t>
    </r>
  </si>
  <si>
    <r>
      <rPr>
        <b/>
        <sz val="11"/>
        <color theme="1"/>
        <rFont val="Calibri"/>
        <family val="2"/>
        <charset val="238"/>
        <scheme val="minor"/>
      </rPr>
      <t>1.3.14</t>
    </r>
    <r>
      <rPr>
        <sz val="11"/>
        <color theme="1"/>
        <rFont val="Calibri"/>
        <family val="2"/>
        <charset val="238"/>
        <scheme val="minor"/>
      </rPr>
      <t xml:space="preserve"> - Chodník I.P.Pavlova (spol.inv.MMOl)</t>
    </r>
  </si>
  <si>
    <r>
      <rPr>
        <b/>
        <sz val="11"/>
        <color theme="1"/>
        <rFont val="Calibri"/>
        <family val="2"/>
        <charset val="238"/>
        <scheme val="minor"/>
      </rPr>
      <t>1.3.15</t>
    </r>
    <r>
      <rPr>
        <sz val="11"/>
        <color theme="1"/>
        <rFont val="Calibri"/>
        <family val="2"/>
        <charset val="238"/>
        <scheme val="minor"/>
      </rPr>
      <t xml:space="preserve"> - Páteřní komunikace (starý vjezd Hněv.)</t>
    </r>
  </si>
  <si>
    <r>
      <rPr>
        <b/>
        <sz val="11"/>
        <color theme="1"/>
        <rFont val="Calibri"/>
        <family val="2"/>
        <charset val="238"/>
        <scheme val="minor"/>
      </rPr>
      <t>1.3.5</t>
    </r>
    <r>
      <rPr>
        <sz val="11"/>
        <color theme="1"/>
        <rFont val="Calibri"/>
        <family val="2"/>
        <charset val="238"/>
        <scheme val="minor"/>
      </rPr>
      <t xml:space="preserve"> - Generel</t>
    </r>
  </si>
  <si>
    <r>
      <rPr>
        <b/>
        <sz val="11"/>
        <color theme="1"/>
        <rFont val="Calibri"/>
        <family val="2"/>
        <charset val="238"/>
        <scheme val="minor"/>
      </rPr>
      <t xml:space="preserve">1.3.17 </t>
    </r>
    <r>
      <rPr>
        <sz val="11"/>
        <color theme="1"/>
        <rFont val="Calibri"/>
        <family val="2"/>
        <charset val="238"/>
        <scheme val="minor"/>
      </rPr>
      <t>- Parkoviště "stará lékárna"</t>
    </r>
  </si>
  <si>
    <r>
      <rPr>
        <b/>
        <sz val="11"/>
        <color theme="1"/>
        <rFont val="Calibri"/>
        <family val="2"/>
        <charset val="238"/>
        <scheme val="minor"/>
      </rPr>
      <t>1.1.10</t>
    </r>
    <r>
      <rPr>
        <sz val="11"/>
        <color theme="1"/>
        <rFont val="Calibri"/>
        <family val="2"/>
        <charset val="238"/>
        <scheme val="minor"/>
      </rPr>
      <t xml:space="preserve"> - Potrubní pošta posílení LF</t>
    </r>
  </si>
  <si>
    <t xml:space="preserve">Hýža - Rekonstrukce jídelny II.etapa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</si>
</sst>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5" xfId="0" applyBorder="1"/>
    <xf numFmtId="0" fontId="0" fillId="0" borderId="17" xfId="0" applyBorder="1"/>
    <xf numFmtId="0" fontId="0" fillId="0" borderId="16" xfId="0" applyBorder="1"/>
    <xf numFmtId="0" fontId="0" fillId="0" borderId="18" xfId="0" applyBorder="1"/>
    <xf numFmtId="3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0" fillId="0" borderId="1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3" fontId="0" fillId="0" borderId="9" xfId="0" applyNumberFormat="1" applyBorder="1" applyAlignment="1">
      <alignment horizontal="center" wrapText="1"/>
    </xf>
    <xf numFmtId="3" fontId="0" fillId="0" borderId="21" xfId="0" applyNumberFormat="1" applyBorder="1" applyAlignment="1">
      <alignment horizontal="center" wrapText="1"/>
    </xf>
    <xf numFmtId="0" fontId="0" fillId="0" borderId="1" xfId="0" applyFill="1" applyBorder="1"/>
    <xf numFmtId="0" fontId="0" fillId="0" borderId="18" xfId="0" applyFill="1" applyBorder="1"/>
    <xf numFmtId="0" fontId="0" fillId="0" borderId="12" xfId="0" applyFill="1" applyBorder="1"/>
    <xf numFmtId="3" fontId="0" fillId="0" borderId="3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/>
    <xf numFmtId="0" fontId="0" fillId="4" borderId="22" xfId="0" applyFill="1" applyBorder="1" applyAlignment="1"/>
    <xf numFmtId="0" fontId="0" fillId="4" borderId="18" xfId="0" applyFill="1" applyBorder="1" applyAlignment="1"/>
    <xf numFmtId="0" fontId="0" fillId="0" borderId="11" xfId="0" applyBorder="1" applyAlignment="1">
      <alignment horizontal="center"/>
    </xf>
    <xf numFmtId="0" fontId="0" fillId="4" borderId="12" xfId="0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22" xfId="0" applyFill="1" applyBorder="1" applyAlignment="1"/>
    <xf numFmtId="0" fontId="0" fillId="2" borderId="1" xfId="0" applyFill="1" applyBorder="1" applyAlignment="1"/>
    <xf numFmtId="3" fontId="0" fillId="0" borderId="22" xfId="0" applyNumberFormat="1" applyBorder="1" applyAlignment="1">
      <alignment horizontal="center"/>
    </xf>
    <xf numFmtId="0" fontId="0" fillId="0" borderId="1" xfId="0" applyFill="1" applyBorder="1" applyAlignment="1"/>
    <xf numFmtId="3" fontId="0" fillId="0" borderId="21" xfId="0" applyNumberFormat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4" borderId="11" xfId="0" applyFill="1" applyBorder="1" applyAlignment="1"/>
    <xf numFmtId="0" fontId="0" fillId="0" borderId="14" xfId="0" applyBorder="1"/>
    <xf numFmtId="3" fontId="0" fillId="0" borderId="9" xfId="0" applyNumberFormat="1" applyBorder="1" applyAlignment="1">
      <alignment horizontal="center"/>
    </xf>
    <xf numFmtId="4" fontId="0" fillId="0" borderId="3" xfId="0" applyNumberFormat="1" applyBorder="1" applyAlignment="1">
      <alignment horizontal="center" textRotation="90"/>
    </xf>
    <xf numFmtId="4" fontId="0" fillId="0" borderId="4" xfId="0" applyNumberFormat="1" applyBorder="1" applyAlignment="1">
      <alignment horizontal="center" textRotation="90"/>
    </xf>
    <xf numFmtId="0" fontId="0" fillId="4" borderId="22" xfId="0" applyFill="1" applyBorder="1"/>
    <xf numFmtId="0" fontId="0" fillId="4" borderId="11" xfId="0" applyFill="1" applyBorder="1"/>
    <xf numFmtId="0" fontId="0" fillId="0" borderId="25" xfId="0" applyBorder="1"/>
    <xf numFmtId="0" fontId="0" fillId="0" borderId="28" xfId="0" applyBorder="1"/>
    <xf numFmtId="0" fontId="0" fillId="0" borderId="26" xfId="0" applyBorder="1"/>
    <xf numFmtId="0" fontId="0" fillId="0" borderId="2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4" borderId="12" xfId="0" applyFill="1" applyBorder="1"/>
    <xf numFmtId="0" fontId="0" fillId="7" borderId="3" xfId="0" applyFill="1" applyBorder="1" applyAlignment="1"/>
    <xf numFmtId="0" fontId="0" fillId="7" borderId="3" xfId="0" applyFill="1" applyBorder="1"/>
    <xf numFmtId="0" fontId="0" fillId="2" borderId="3" xfId="0" applyFill="1" applyBorder="1"/>
    <xf numFmtId="0" fontId="0" fillId="4" borderId="3" xfId="0" applyFill="1" applyBorder="1"/>
    <xf numFmtId="0" fontId="0" fillId="4" borderId="20" xfId="0" applyFill="1" applyBorder="1"/>
    <xf numFmtId="0" fontId="0" fillId="2" borderId="11" xfId="0" applyFill="1" applyBorder="1"/>
    <xf numFmtId="0" fontId="0" fillId="0" borderId="15" xfId="0" applyFill="1" applyBorder="1"/>
    <xf numFmtId="0" fontId="0" fillId="0" borderId="13" xfId="0" applyFill="1" applyBorder="1"/>
    <xf numFmtId="0" fontId="0" fillId="0" borderId="11" xfId="0" applyFill="1" applyBorder="1" applyAlignment="1"/>
    <xf numFmtId="0" fontId="0" fillId="7" borderId="15" xfId="0" applyFill="1" applyBorder="1"/>
    <xf numFmtId="0" fontId="0" fillId="7" borderId="11" xfId="0" applyFill="1" applyBorder="1" applyAlignment="1"/>
    <xf numFmtId="0" fontId="0" fillId="7" borderId="1" xfId="0" applyFill="1" applyBorder="1" applyAlignment="1"/>
    <xf numFmtId="0" fontId="0" fillId="7" borderId="12" xfId="0" applyFill="1" applyBorder="1" applyAlignment="1"/>
    <xf numFmtId="0" fontId="0" fillId="0" borderId="12" xfId="0" applyFill="1" applyBorder="1" applyAlignment="1"/>
    <xf numFmtId="0" fontId="0" fillId="2" borderId="12" xfId="0" applyFill="1" applyBorder="1"/>
    <xf numFmtId="0" fontId="0" fillId="7" borderId="11" xfId="0" applyFill="1" applyBorder="1"/>
    <xf numFmtId="0" fontId="0" fillId="7" borderId="1" xfId="0" applyFill="1" applyBorder="1"/>
    <xf numFmtId="0" fontId="0" fillId="7" borderId="12" xfId="0" applyFill="1" applyBorder="1"/>
    <xf numFmtId="0" fontId="0" fillId="7" borderId="22" xfId="0" applyFill="1" applyBorder="1" applyAlignment="1"/>
    <xf numFmtId="0" fontId="0" fillId="7" borderId="15" xfId="0" applyFill="1" applyBorder="1" applyAlignment="1">
      <alignment horizontal="left"/>
    </xf>
    <xf numFmtId="3" fontId="0" fillId="7" borderId="11" xfId="0" applyNumberFormat="1" applyFill="1" applyBorder="1" applyAlignment="1">
      <alignment horizontal="center"/>
    </xf>
    <xf numFmtId="0" fontId="0" fillId="7" borderId="18" xfId="0" applyFill="1" applyBorder="1" applyAlignment="1"/>
    <xf numFmtId="0" fontId="0" fillId="7" borderId="1" xfId="0" applyFill="1" applyBorder="1" applyAlignment="1">
      <alignment horizontal="center"/>
    </xf>
    <xf numFmtId="0" fontId="0" fillId="4" borderId="18" xfId="0" applyFill="1" applyBorder="1"/>
    <xf numFmtId="3" fontId="0" fillId="7" borderId="2" xfId="0" applyNumberForma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 wrapText="1"/>
    </xf>
    <xf numFmtId="0" fontId="0" fillId="0" borderId="13" xfId="0" applyBorder="1"/>
    <xf numFmtId="0" fontId="0" fillId="0" borderId="35" xfId="0" applyFill="1" applyBorder="1"/>
    <xf numFmtId="4" fontId="0" fillId="0" borderId="16" xfId="0" applyNumberFormat="1" applyBorder="1" applyAlignment="1">
      <alignment horizontal="center" textRotation="90"/>
    </xf>
    <xf numFmtId="3" fontId="0" fillId="0" borderId="1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4" fontId="0" fillId="0" borderId="43" xfId="0" applyNumberFormat="1" applyBorder="1" applyAlignment="1">
      <alignment horizontal="center" textRotation="90"/>
    </xf>
    <xf numFmtId="4" fontId="0" fillId="0" borderId="41" xfId="0" applyNumberFormat="1" applyBorder="1" applyAlignment="1">
      <alignment horizontal="center" textRotation="90"/>
    </xf>
    <xf numFmtId="4" fontId="0" fillId="0" borderId="42" xfId="0" applyNumberFormat="1" applyBorder="1" applyAlignment="1">
      <alignment horizontal="center" textRotation="90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5" borderId="25" xfId="0" applyFill="1" applyBorder="1" applyAlignment="1">
      <alignment horizontal="center" vertical="center" textRotation="90"/>
    </xf>
    <xf numFmtId="0" fontId="0" fillId="5" borderId="28" xfId="0" applyFill="1" applyBorder="1" applyAlignment="1">
      <alignment horizontal="center" vertical="center" textRotation="90"/>
    </xf>
    <xf numFmtId="0" fontId="0" fillId="5" borderId="26" xfId="0" applyFill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1" xfId="0" applyNumberFormat="1" applyFont="1" applyBorder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FF99"/>
      <color rgb="FFFFCC99"/>
      <color rgb="FFFFFF00"/>
      <color rgb="FFFFCCFF"/>
      <color rgb="FFCCECFF"/>
      <color rgb="FFFFFFCC"/>
      <color rgb="FF66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1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E1" sqref="E1"/>
    </sheetView>
  </sheetViews>
  <sheetFormatPr defaultRowHeight="15" x14ac:dyDescent="0.25"/>
  <cols>
    <col min="1" max="1" width="4.85546875" customWidth="1"/>
    <col min="2" max="2" width="44.7109375" customWidth="1"/>
    <col min="3" max="3" width="10" style="2" customWidth="1"/>
    <col min="4" max="4" width="10.85546875" style="1" customWidth="1"/>
    <col min="5" max="5" width="14.42578125" style="1" customWidth="1"/>
    <col min="6" max="6" width="13.42578125" style="1" customWidth="1"/>
    <col min="7" max="7" width="14.42578125" style="1" customWidth="1"/>
    <col min="8" max="8" width="14.42578125" style="67" customWidth="1"/>
    <col min="9" max="9" width="12.7109375" style="67" customWidth="1"/>
    <col min="10" max="11" width="14.42578125" style="67" customWidth="1"/>
    <col min="12" max="35" width="3.28515625" customWidth="1"/>
    <col min="36" max="36" width="4.28515625" customWidth="1"/>
    <col min="37" max="46" width="3.28515625" customWidth="1"/>
    <col min="47" max="47" width="4.140625" customWidth="1"/>
    <col min="48" max="71" width="3.28515625" customWidth="1"/>
    <col min="72" max="98" width="2.7109375" customWidth="1"/>
  </cols>
  <sheetData>
    <row r="1" spans="1:71" ht="17.25" customHeight="1" x14ac:dyDescent="0.35">
      <c r="B1" s="157" t="s">
        <v>0</v>
      </c>
      <c r="C1" s="27"/>
      <c r="E1" s="126"/>
    </row>
    <row r="2" spans="1:71" ht="15.75" thickBot="1" x14ac:dyDescent="0.3"/>
    <row r="3" spans="1:71" x14ac:dyDescent="0.25">
      <c r="A3" s="130"/>
      <c r="B3" s="132" t="s">
        <v>1</v>
      </c>
      <c r="C3" s="130" t="s">
        <v>4</v>
      </c>
      <c r="D3" s="134" t="s">
        <v>30</v>
      </c>
      <c r="E3" s="135"/>
      <c r="F3" s="136"/>
      <c r="G3" s="136"/>
      <c r="H3" s="105"/>
      <c r="I3" s="109"/>
      <c r="J3" s="106"/>
      <c r="K3" s="102"/>
      <c r="L3" s="140">
        <v>2017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2"/>
      <c r="X3" s="140">
        <v>2018</v>
      </c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2"/>
      <c r="AJ3" s="140">
        <v>2019</v>
      </c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2"/>
      <c r="AV3" s="140">
        <v>2020</v>
      </c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2"/>
      <c r="BH3" s="143">
        <v>2021</v>
      </c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2"/>
    </row>
    <row r="4" spans="1:71" ht="45" customHeight="1" thickBot="1" x14ac:dyDescent="0.3">
      <c r="A4" s="131"/>
      <c r="B4" s="133"/>
      <c r="C4" s="131"/>
      <c r="D4" s="19" t="s">
        <v>2</v>
      </c>
      <c r="E4" s="29" t="s">
        <v>5</v>
      </c>
      <c r="F4" s="30" t="s">
        <v>6</v>
      </c>
      <c r="G4" s="52" t="s">
        <v>7</v>
      </c>
      <c r="H4" s="112" t="s">
        <v>37</v>
      </c>
      <c r="I4" s="112" t="s">
        <v>38</v>
      </c>
      <c r="J4" s="112" t="s">
        <v>39</v>
      </c>
      <c r="K4" s="112" t="s">
        <v>41</v>
      </c>
      <c r="L4" s="20">
        <v>1</v>
      </c>
      <c r="M4" s="7">
        <v>2</v>
      </c>
      <c r="N4" s="7">
        <v>3</v>
      </c>
      <c r="O4" s="7">
        <v>4</v>
      </c>
      <c r="P4" s="7">
        <v>5</v>
      </c>
      <c r="Q4" s="7">
        <v>6</v>
      </c>
      <c r="R4" s="7">
        <v>7</v>
      </c>
      <c r="S4" s="7">
        <v>8</v>
      </c>
      <c r="T4" s="7">
        <v>9</v>
      </c>
      <c r="U4" s="7">
        <v>10</v>
      </c>
      <c r="V4" s="7">
        <v>11</v>
      </c>
      <c r="W4" s="8">
        <v>12</v>
      </c>
      <c r="X4" s="20">
        <v>1</v>
      </c>
      <c r="Y4" s="7">
        <v>2</v>
      </c>
      <c r="Z4" s="7">
        <v>3</v>
      </c>
      <c r="AA4" s="7">
        <v>4</v>
      </c>
      <c r="AB4" s="7">
        <v>5</v>
      </c>
      <c r="AC4" s="7">
        <v>6</v>
      </c>
      <c r="AD4" s="7">
        <v>7</v>
      </c>
      <c r="AE4" s="7">
        <v>8</v>
      </c>
      <c r="AF4" s="7">
        <v>9</v>
      </c>
      <c r="AG4" s="7">
        <v>10</v>
      </c>
      <c r="AH4" s="7">
        <v>11</v>
      </c>
      <c r="AI4" s="8">
        <v>12</v>
      </c>
      <c r="AJ4" s="14">
        <v>1</v>
      </c>
      <c r="AK4" s="5">
        <v>2</v>
      </c>
      <c r="AL4" s="5">
        <v>3</v>
      </c>
      <c r="AM4" s="5">
        <v>4</v>
      </c>
      <c r="AN4" s="5">
        <v>5</v>
      </c>
      <c r="AO4" s="5">
        <v>6</v>
      </c>
      <c r="AP4" s="5">
        <v>7</v>
      </c>
      <c r="AQ4" s="5">
        <v>8</v>
      </c>
      <c r="AR4" s="5">
        <v>9</v>
      </c>
      <c r="AS4" s="5">
        <v>10</v>
      </c>
      <c r="AT4" s="5">
        <v>11</v>
      </c>
      <c r="AU4" s="6">
        <v>12</v>
      </c>
      <c r="AV4" s="20">
        <v>1</v>
      </c>
      <c r="AW4" s="7">
        <v>2</v>
      </c>
      <c r="AX4" s="7">
        <v>3</v>
      </c>
      <c r="AY4" s="7">
        <v>4</v>
      </c>
      <c r="AZ4" s="7">
        <v>5</v>
      </c>
      <c r="BA4" s="7">
        <v>6</v>
      </c>
      <c r="BB4" s="7">
        <v>7</v>
      </c>
      <c r="BC4" s="7">
        <v>8</v>
      </c>
      <c r="BD4" s="7">
        <v>9</v>
      </c>
      <c r="BE4" s="7">
        <v>10</v>
      </c>
      <c r="BF4" s="7">
        <v>11</v>
      </c>
      <c r="BG4" s="8">
        <v>12</v>
      </c>
      <c r="BH4" s="16">
        <v>1</v>
      </c>
      <c r="BI4" s="7">
        <v>2</v>
      </c>
      <c r="BJ4" s="7">
        <v>3</v>
      </c>
      <c r="BK4" s="7">
        <v>4</v>
      </c>
      <c r="BL4" s="7">
        <v>5</v>
      </c>
      <c r="BM4" s="7">
        <v>6</v>
      </c>
      <c r="BN4" s="7">
        <v>7</v>
      </c>
      <c r="BO4" s="7">
        <v>8</v>
      </c>
      <c r="BP4" s="7">
        <v>9</v>
      </c>
      <c r="BQ4" s="7">
        <v>10</v>
      </c>
      <c r="BR4" s="7">
        <v>11</v>
      </c>
      <c r="BS4" s="8">
        <v>12</v>
      </c>
    </row>
    <row r="5" spans="1:71" ht="15" customHeight="1" x14ac:dyDescent="0.25">
      <c r="A5" s="137" t="s">
        <v>29</v>
      </c>
      <c r="B5" s="84" t="s">
        <v>52</v>
      </c>
      <c r="C5" s="70" t="s">
        <v>16</v>
      </c>
      <c r="D5" s="101">
        <v>250000</v>
      </c>
      <c r="E5" s="34">
        <v>5000000</v>
      </c>
      <c r="F5" s="34"/>
      <c r="G5" s="35">
        <f t="shared" ref="G5:G26" si="0">SUM(D5:F5)</f>
        <v>5250000</v>
      </c>
      <c r="H5" s="152">
        <v>5250000</v>
      </c>
      <c r="I5" s="109"/>
      <c r="J5" s="106"/>
      <c r="K5" s="102"/>
      <c r="L5" s="9"/>
      <c r="M5" s="77"/>
      <c r="N5" s="77"/>
      <c r="O5" s="78"/>
      <c r="P5" s="78"/>
      <c r="Q5" s="77"/>
      <c r="R5" s="77"/>
      <c r="S5" s="77"/>
      <c r="T5" s="78"/>
      <c r="U5" s="10"/>
      <c r="V5" s="10"/>
      <c r="W5" s="11"/>
      <c r="X5" s="9"/>
      <c r="Y5" s="79"/>
      <c r="Z5" s="79"/>
      <c r="AA5" s="79"/>
      <c r="AB5" s="79"/>
      <c r="AC5" s="10"/>
      <c r="AD5" s="10"/>
      <c r="AE5" s="10"/>
      <c r="AF5" s="80"/>
      <c r="AG5" s="80"/>
      <c r="AH5" s="80"/>
      <c r="AI5" s="81"/>
      <c r="AJ5" s="9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1"/>
      <c r="AV5" s="17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1"/>
      <c r="BH5" s="17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1"/>
    </row>
    <row r="6" spans="1:71" x14ac:dyDescent="0.25">
      <c r="A6" s="138"/>
      <c r="B6" s="86" t="s">
        <v>51</v>
      </c>
      <c r="C6" s="28" t="s">
        <v>8</v>
      </c>
      <c r="D6" s="97">
        <v>2500000</v>
      </c>
      <c r="E6" s="3">
        <v>100000000</v>
      </c>
      <c r="F6" s="3">
        <v>10000000</v>
      </c>
      <c r="G6" s="50">
        <f t="shared" si="0"/>
        <v>112500000</v>
      </c>
      <c r="H6" s="153">
        <v>50000000</v>
      </c>
      <c r="I6" s="111">
        <v>62500000</v>
      </c>
      <c r="J6" s="108"/>
      <c r="K6" s="104"/>
      <c r="L6" s="87"/>
      <c r="M6" s="88"/>
      <c r="N6" s="88"/>
      <c r="O6" s="88"/>
      <c r="P6" s="88"/>
      <c r="Q6" s="49"/>
      <c r="R6" s="49"/>
      <c r="S6" s="23"/>
      <c r="T6" s="49"/>
      <c r="U6" s="49"/>
      <c r="V6" s="88"/>
      <c r="W6" s="89"/>
      <c r="X6" s="87"/>
      <c r="Y6" s="88"/>
      <c r="Z6" s="88"/>
      <c r="AA6" s="38"/>
      <c r="AB6" s="38"/>
      <c r="AC6" s="38"/>
      <c r="AD6" s="38"/>
      <c r="AE6" s="38"/>
      <c r="AF6" s="38"/>
      <c r="AG6" s="38"/>
      <c r="AH6" s="38"/>
      <c r="AI6" s="39"/>
      <c r="AJ6" s="61"/>
      <c r="AK6" s="25"/>
      <c r="AL6" s="25"/>
      <c r="AM6" s="25"/>
      <c r="AN6" s="25"/>
      <c r="AO6" s="25"/>
      <c r="AP6" s="25"/>
      <c r="AQ6" s="25"/>
      <c r="AR6" s="25"/>
      <c r="AS6" s="4"/>
      <c r="AT6" s="4"/>
      <c r="AU6" s="13"/>
      <c r="AV6" s="18"/>
      <c r="AW6" s="4"/>
      <c r="AX6" s="4"/>
      <c r="AY6" s="4"/>
      <c r="AZ6" s="4"/>
      <c r="BA6" s="4"/>
      <c r="BB6" s="4"/>
      <c r="BC6" s="4"/>
      <c r="BD6" s="4"/>
      <c r="BE6" s="4"/>
      <c r="BF6" s="4"/>
      <c r="BG6" s="13"/>
      <c r="BH6" s="18"/>
      <c r="BI6" s="4"/>
      <c r="BJ6" s="4"/>
      <c r="BK6" s="4"/>
      <c r="BL6" s="4"/>
      <c r="BM6" s="4"/>
      <c r="BN6" s="4"/>
      <c r="BO6" s="4"/>
      <c r="BP6" s="4"/>
      <c r="BQ6" s="4"/>
      <c r="BR6" s="4"/>
      <c r="BS6" s="13"/>
    </row>
    <row r="7" spans="1:71" x14ac:dyDescent="0.25">
      <c r="A7" s="138"/>
      <c r="B7" s="86" t="s">
        <v>53</v>
      </c>
      <c r="C7" s="28" t="s">
        <v>9</v>
      </c>
      <c r="D7" s="97">
        <v>7950000</v>
      </c>
      <c r="E7" s="3">
        <v>350000000</v>
      </c>
      <c r="F7" s="3"/>
      <c r="G7" s="50">
        <f t="shared" si="0"/>
        <v>357950000</v>
      </c>
      <c r="H7" s="153">
        <v>205000000</v>
      </c>
      <c r="I7" s="111"/>
      <c r="J7" s="108"/>
      <c r="K7" s="104"/>
      <c r="L7" s="85"/>
      <c r="M7" s="51"/>
      <c r="N7" s="38"/>
      <c r="O7" s="38"/>
      <c r="P7" s="38"/>
      <c r="Q7" s="38"/>
      <c r="R7" s="38"/>
      <c r="S7" s="38"/>
      <c r="T7" s="38"/>
      <c r="U7" s="38"/>
      <c r="V7" s="38"/>
      <c r="W7" s="42"/>
      <c r="X7" s="55"/>
      <c r="Y7" s="38"/>
      <c r="Z7" s="38"/>
      <c r="AA7" s="25"/>
      <c r="AB7" s="25"/>
      <c r="AC7" s="25"/>
      <c r="AD7" s="4"/>
      <c r="AE7" s="4"/>
      <c r="AF7" s="4"/>
      <c r="AG7" s="4"/>
      <c r="AH7" s="4"/>
      <c r="AI7" s="22"/>
      <c r="AJ7" s="12"/>
      <c r="AK7" s="4"/>
      <c r="AL7" s="4"/>
      <c r="AM7" s="4"/>
      <c r="AN7" s="4"/>
      <c r="AO7" s="4"/>
      <c r="AP7" s="4"/>
      <c r="AQ7" s="4"/>
      <c r="AR7" s="4"/>
      <c r="AS7" s="4"/>
      <c r="AT7" s="4"/>
      <c r="AU7" s="13"/>
      <c r="AV7" s="18"/>
      <c r="AW7" s="4"/>
      <c r="AX7" s="4"/>
      <c r="AY7" s="4"/>
      <c r="AZ7" s="4"/>
      <c r="BA7" s="4"/>
      <c r="BB7" s="4"/>
      <c r="BC7" s="4"/>
      <c r="BD7" s="4"/>
      <c r="BE7" s="4"/>
      <c r="BF7" s="4"/>
      <c r="BG7" s="13"/>
      <c r="BH7" s="18"/>
      <c r="BI7" s="4"/>
      <c r="BJ7" s="4"/>
      <c r="BK7" s="4"/>
      <c r="BL7" s="4"/>
      <c r="BM7" s="4"/>
      <c r="BN7" s="4"/>
      <c r="BO7" s="4"/>
      <c r="BP7" s="4"/>
      <c r="BQ7" s="4"/>
      <c r="BR7" s="4"/>
      <c r="BS7" s="13"/>
    </row>
    <row r="8" spans="1:71" x14ac:dyDescent="0.25">
      <c r="A8" s="138"/>
      <c r="B8" s="86" t="s">
        <v>66</v>
      </c>
      <c r="C8" s="28" t="s">
        <v>13</v>
      </c>
      <c r="D8" s="26">
        <v>500000</v>
      </c>
      <c r="E8" s="3">
        <v>25000000</v>
      </c>
      <c r="F8" s="3"/>
      <c r="G8" s="50">
        <f t="shared" si="0"/>
        <v>25500000</v>
      </c>
      <c r="H8" s="153">
        <v>25000000</v>
      </c>
      <c r="I8" s="111"/>
      <c r="J8" s="108"/>
      <c r="K8" s="104"/>
      <c r="L8" s="85"/>
      <c r="M8" s="51"/>
      <c r="N8" s="51"/>
      <c r="O8" s="51"/>
      <c r="P8" s="31"/>
      <c r="Q8" s="51"/>
      <c r="R8" s="51"/>
      <c r="S8" s="51"/>
      <c r="T8" s="4"/>
      <c r="U8" s="4"/>
      <c r="V8" s="4"/>
      <c r="W8" s="91"/>
      <c r="X8" s="82"/>
      <c r="Y8" s="23"/>
      <c r="Z8" s="23"/>
      <c r="AA8" s="4"/>
      <c r="AB8" s="4"/>
      <c r="AC8" s="25"/>
      <c r="AD8" s="25"/>
      <c r="AE8" s="25"/>
      <c r="AF8" s="25"/>
      <c r="AG8" s="4"/>
      <c r="AH8" s="4"/>
      <c r="AI8" s="22"/>
      <c r="AJ8" s="12"/>
      <c r="AK8" s="4"/>
      <c r="AL8" s="4"/>
      <c r="AM8" s="4"/>
      <c r="AN8" s="4"/>
      <c r="AO8" s="4"/>
      <c r="AP8" s="4"/>
      <c r="AQ8" s="4"/>
      <c r="AR8" s="4"/>
      <c r="AS8" s="4"/>
      <c r="AT8" s="4"/>
      <c r="AU8" s="13"/>
      <c r="AV8" s="18"/>
      <c r="AW8" s="4"/>
      <c r="AX8" s="4"/>
      <c r="AY8" s="4"/>
      <c r="AZ8" s="4"/>
      <c r="BA8" s="4"/>
      <c r="BB8" s="4"/>
      <c r="BC8" s="4"/>
      <c r="BD8" s="4"/>
      <c r="BE8" s="4"/>
      <c r="BF8" s="4"/>
      <c r="BG8" s="13"/>
      <c r="BH8" s="18"/>
      <c r="BI8" s="4"/>
      <c r="BJ8" s="4"/>
      <c r="BK8" s="4"/>
      <c r="BL8" s="4"/>
      <c r="BM8" s="4"/>
      <c r="BN8" s="4"/>
      <c r="BO8" s="4"/>
      <c r="BP8" s="4"/>
      <c r="BQ8" s="4"/>
      <c r="BR8" s="4"/>
      <c r="BS8" s="13"/>
    </row>
    <row r="9" spans="1:71" x14ac:dyDescent="0.25">
      <c r="A9" s="138"/>
      <c r="B9" s="86" t="s">
        <v>54</v>
      </c>
      <c r="C9" s="28" t="s">
        <v>12</v>
      </c>
      <c r="D9" s="26">
        <v>1000000</v>
      </c>
      <c r="E9" s="3">
        <v>30000000</v>
      </c>
      <c r="F9" s="3">
        <v>30000000</v>
      </c>
      <c r="G9" s="50">
        <f t="shared" si="0"/>
        <v>61000000</v>
      </c>
      <c r="H9" s="153">
        <v>60000000</v>
      </c>
      <c r="I9" s="111"/>
      <c r="J9" s="108"/>
      <c r="K9" s="104"/>
      <c r="L9" s="92"/>
      <c r="M9" s="93"/>
      <c r="N9" s="93"/>
      <c r="O9" s="93"/>
      <c r="P9" s="93"/>
      <c r="Q9" s="93"/>
      <c r="R9" s="23"/>
      <c r="S9" s="23"/>
      <c r="T9" s="23"/>
      <c r="U9" s="23"/>
      <c r="V9" s="93"/>
      <c r="W9" s="94"/>
      <c r="X9" s="92"/>
      <c r="Y9" s="25"/>
      <c r="Z9" s="25"/>
      <c r="AA9" s="25"/>
      <c r="AB9" s="25"/>
      <c r="AC9" s="25"/>
      <c r="AD9" s="4"/>
      <c r="AE9" s="4"/>
      <c r="AF9" s="4"/>
      <c r="AG9" s="4"/>
      <c r="AH9" s="4"/>
      <c r="AI9" s="22"/>
      <c r="AJ9" s="12"/>
      <c r="AK9" s="4"/>
      <c r="AL9" s="4"/>
      <c r="AM9" s="4"/>
      <c r="AN9" s="4"/>
      <c r="AO9" s="4"/>
      <c r="AP9" s="4"/>
      <c r="AQ9" s="4"/>
      <c r="AR9" s="4"/>
      <c r="AS9" s="4"/>
      <c r="AT9" s="4"/>
      <c r="AU9" s="13"/>
      <c r="AV9" s="18"/>
      <c r="AW9" s="4"/>
      <c r="AX9" s="4"/>
      <c r="AY9" s="4"/>
      <c r="AZ9" s="4"/>
      <c r="BA9" s="4"/>
      <c r="BB9" s="4"/>
      <c r="BC9" s="4"/>
      <c r="BD9" s="4"/>
      <c r="BE9" s="4"/>
      <c r="BF9" s="4"/>
      <c r="BG9" s="13"/>
      <c r="BH9" s="18"/>
      <c r="BI9" s="4"/>
      <c r="BJ9" s="4"/>
      <c r="BK9" s="4"/>
      <c r="BL9" s="4"/>
      <c r="BM9" s="4"/>
      <c r="BN9" s="4"/>
      <c r="BO9" s="4"/>
      <c r="BP9" s="4"/>
      <c r="BQ9" s="4"/>
      <c r="BR9" s="4"/>
      <c r="BS9" s="13"/>
    </row>
    <row r="10" spans="1:71" x14ac:dyDescent="0.25">
      <c r="A10" s="138"/>
      <c r="B10" s="86" t="s">
        <v>55</v>
      </c>
      <c r="C10" s="28" t="s">
        <v>19</v>
      </c>
      <c r="D10" s="26">
        <v>15000000</v>
      </c>
      <c r="E10" s="3">
        <v>300000000</v>
      </c>
      <c r="F10" s="3"/>
      <c r="G10" s="50">
        <f t="shared" si="0"/>
        <v>315000000</v>
      </c>
      <c r="H10" s="153">
        <v>150000000</v>
      </c>
      <c r="I10" s="111">
        <v>150000000</v>
      </c>
      <c r="J10" s="108"/>
      <c r="K10" s="104"/>
      <c r="L10" s="53"/>
      <c r="M10" s="49"/>
      <c r="N10" s="4"/>
      <c r="O10" s="4"/>
      <c r="P10" s="4"/>
      <c r="Q10" s="4"/>
      <c r="R10" s="4"/>
      <c r="S10" s="4"/>
      <c r="T10" s="4"/>
      <c r="U10" s="4"/>
      <c r="V10" s="4"/>
      <c r="W10" s="13"/>
      <c r="X10" s="12"/>
      <c r="Y10" s="4"/>
      <c r="Z10" s="4"/>
      <c r="AA10" s="25"/>
      <c r="AB10" s="25"/>
      <c r="AC10" s="25"/>
      <c r="AD10" s="25"/>
      <c r="AE10" s="25"/>
      <c r="AF10" s="25"/>
      <c r="AG10" s="25"/>
      <c r="AH10" s="25"/>
      <c r="AI10" s="60"/>
      <c r="AJ10" s="61"/>
      <c r="AK10" s="25"/>
      <c r="AL10" s="25"/>
      <c r="AM10" s="25"/>
      <c r="AN10" s="25"/>
      <c r="AO10" s="25"/>
      <c r="AP10" s="4"/>
      <c r="AQ10" s="4"/>
      <c r="AR10" s="4"/>
      <c r="AS10" s="4"/>
      <c r="AT10" s="4"/>
      <c r="AU10" s="13"/>
      <c r="AV10" s="1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13"/>
      <c r="BH10" s="18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13"/>
    </row>
    <row r="11" spans="1:71" x14ac:dyDescent="0.25">
      <c r="A11" s="138"/>
      <c r="B11" s="86" t="s">
        <v>56</v>
      </c>
      <c r="C11" s="28" t="s">
        <v>10</v>
      </c>
      <c r="D11" s="26">
        <v>3000000</v>
      </c>
      <c r="E11" s="3">
        <v>55000000</v>
      </c>
      <c r="F11" s="3"/>
      <c r="G11" s="50">
        <f t="shared" si="0"/>
        <v>58000000</v>
      </c>
      <c r="H11" s="153">
        <v>8000000</v>
      </c>
      <c r="I11" s="111">
        <v>50000000</v>
      </c>
      <c r="J11" s="108"/>
      <c r="K11" s="104"/>
      <c r="L11" s="8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9"/>
      <c r="X11" s="53"/>
      <c r="Y11" s="49"/>
      <c r="Z11" s="49"/>
      <c r="AA11" s="49"/>
      <c r="AB11" s="49"/>
      <c r="AC11" s="49"/>
      <c r="AD11" s="88"/>
      <c r="AE11" s="88"/>
      <c r="AF11" s="88"/>
      <c r="AG11" s="88"/>
      <c r="AH11" s="38"/>
      <c r="AI11" s="39"/>
      <c r="AJ11" s="61"/>
      <c r="AK11" s="25"/>
      <c r="AL11" s="25"/>
      <c r="AM11" s="25"/>
      <c r="AN11" s="25"/>
      <c r="AO11" s="25"/>
      <c r="AP11" s="31"/>
      <c r="AQ11" s="31"/>
      <c r="AR11" s="31"/>
      <c r="AS11" s="31"/>
      <c r="AT11" s="31"/>
      <c r="AU11" s="33"/>
      <c r="AV11" s="32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3"/>
      <c r="BH11" s="18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13"/>
    </row>
    <row r="12" spans="1:71" x14ac:dyDescent="0.25">
      <c r="A12" s="138"/>
      <c r="B12" s="83" t="s">
        <v>57</v>
      </c>
      <c r="C12" s="28"/>
      <c r="D12" s="26">
        <v>25000000</v>
      </c>
      <c r="E12" s="3">
        <v>1400000000</v>
      </c>
      <c r="F12" s="3">
        <v>1000000000</v>
      </c>
      <c r="G12" s="50">
        <f t="shared" si="0"/>
        <v>2425000000</v>
      </c>
      <c r="H12" s="153">
        <v>25000000</v>
      </c>
      <c r="I12" s="111">
        <v>300000000</v>
      </c>
      <c r="J12" s="108">
        <v>1000000000</v>
      </c>
      <c r="K12" s="104">
        <v>1100000000</v>
      </c>
      <c r="L12" s="8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  <c r="X12" s="53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8"/>
      <c r="AJ12" s="87"/>
      <c r="AK12" s="88"/>
      <c r="AL12" s="88"/>
      <c r="AM12" s="88"/>
      <c r="AN12" s="88"/>
      <c r="AO12" s="88"/>
      <c r="AP12" s="88"/>
      <c r="AQ12" s="88"/>
      <c r="AR12" s="38"/>
      <c r="AS12" s="38"/>
      <c r="AT12" s="38"/>
      <c r="AU12" s="42"/>
      <c r="AV12" s="40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42"/>
      <c r="BH12" s="100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76"/>
    </row>
    <row r="13" spans="1:71" x14ac:dyDescent="0.25">
      <c r="A13" s="138"/>
      <c r="B13" s="86" t="s">
        <v>58</v>
      </c>
      <c r="C13" s="28" t="s">
        <v>14</v>
      </c>
      <c r="D13" s="26">
        <v>300000</v>
      </c>
      <c r="E13" s="3">
        <v>8000000</v>
      </c>
      <c r="F13" s="3"/>
      <c r="G13" s="50">
        <f t="shared" si="0"/>
        <v>8300000</v>
      </c>
      <c r="H13" s="153">
        <v>8300000</v>
      </c>
      <c r="I13" s="111"/>
      <c r="J13" s="108"/>
      <c r="K13" s="104"/>
      <c r="L13" s="12"/>
      <c r="M13" s="93"/>
      <c r="N13" s="88"/>
      <c r="O13" s="88"/>
      <c r="P13" s="88"/>
      <c r="Q13" s="88"/>
      <c r="R13" s="88"/>
      <c r="S13" s="49"/>
      <c r="T13" s="49"/>
      <c r="U13" s="49"/>
      <c r="V13" s="23"/>
      <c r="W13" s="91"/>
      <c r="X13" s="53"/>
      <c r="Y13" s="88"/>
      <c r="Z13" s="88"/>
      <c r="AA13" s="38"/>
      <c r="AB13" s="38"/>
      <c r="AC13" s="38"/>
      <c r="AD13" s="25"/>
      <c r="AE13" s="25"/>
      <c r="AF13" s="25"/>
      <c r="AG13" s="4"/>
      <c r="AH13" s="4"/>
      <c r="AI13" s="22"/>
      <c r="AJ13" s="12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13"/>
      <c r="AV13" s="1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13"/>
      <c r="BH13" s="18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13"/>
    </row>
    <row r="14" spans="1:71" x14ac:dyDescent="0.25">
      <c r="A14" s="138"/>
      <c r="B14" s="86" t="s">
        <v>59</v>
      </c>
      <c r="C14" s="28" t="s">
        <v>13</v>
      </c>
      <c r="D14" s="26">
        <v>500000</v>
      </c>
      <c r="E14" s="3">
        <v>15000000</v>
      </c>
      <c r="F14" s="3"/>
      <c r="G14" s="50">
        <f t="shared" si="0"/>
        <v>15500000</v>
      </c>
      <c r="H14" s="153">
        <v>15500000</v>
      </c>
      <c r="I14" s="111"/>
      <c r="J14" s="108"/>
      <c r="K14" s="104"/>
      <c r="L14" s="87"/>
      <c r="M14" s="88"/>
      <c r="N14" s="88"/>
      <c r="O14" s="88"/>
      <c r="P14" s="88"/>
      <c r="Q14" s="88"/>
      <c r="R14" s="88"/>
      <c r="S14" s="88"/>
      <c r="T14" s="49"/>
      <c r="U14" s="49"/>
      <c r="V14" s="49"/>
      <c r="W14" s="54"/>
      <c r="X14" s="82"/>
      <c r="Y14" s="23"/>
      <c r="Z14" s="23"/>
      <c r="AA14" s="51"/>
      <c r="AB14" s="51"/>
      <c r="AC14" s="51"/>
      <c r="AD14" s="38"/>
      <c r="AE14" s="38"/>
      <c r="AF14" s="38"/>
      <c r="AG14" s="25"/>
      <c r="AH14" s="25"/>
      <c r="AI14" s="22"/>
      <c r="AJ14" s="12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13"/>
      <c r="AV14" s="1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13"/>
      <c r="BH14" s="18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13"/>
    </row>
    <row r="15" spans="1:71" x14ac:dyDescent="0.25">
      <c r="A15" s="138"/>
      <c r="B15" s="96" t="s">
        <v>60</v>
      </c>
      <c r="C15" s="28" t="s">
        <v>15</v>
      </c>
      <c r="D15" s="26">
        <v>500000</v>
      </c>
      <c r="E15" s="3">
        <v>30000000</v>
      </c>
      <c r="F15" s="3"/>
      <c r="G15" s="50">
        <f t="shared" si="0"/>
        <v>30500000</v>
      </c>
      <c r="H15" s="153">
        <v>30500000</v>
      </c>
      <c r="I15" s="111"/>
      <c r="J15" s="108"/>
      <c r="K15" s="104"/>
      <c r="L15" s="92"/>
      <c r="M15" s="88"/>
      <c r="N15" s="88"/>
      <c r="O15" s="88"/>
      <c r="P15" s="88"/>
      <c r="Q15" s="88"/>
      <c r="R15" s="95"/>
      <c r="S15" s="88"/>
      <c r="T15" s="93"/>
      <c r="U15" s="88"/>
      <c r="V15" s="88"/>
      <c r="W15" s="54"/>
      <c r="X15" s="53"/>
      <c r="Y15" s="49"/>
      <c r="Z15" s="49"/>
      <c r="AA15" s="23"/>
      <c r="AB15" s="93"/>
      <c r="AC15" s="4"/>
      <c r="AD15" s="4"/>
      <c r="AE15" s="25"/>
      <c r="AF15" s="25"/>
      <c r="AG15" s="25"/>
      <c r="AH15" s="25"/>
      <c r="AI15" s="60"/>
      <c r="AJ15" s="92"/>
      <c r="AK15" s="93"/>
      <c r="AL15" s="93"/>
      <c r="AM15" s="4"/>
      <c r="AN15" s="4"/>
      <c r="AO15" s="4"/>
      <c r="AP15" s="4"/>
      <c r="AQ15" s="4"/>
      <c r="AR15" s="4"/>
      <c r="AS15" s="4"/>
      <c r="AT15" s="4"/>
      <c r="AU15" s="13"/>
      <c r="AV15" s="1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3"/>
      <c r="BH15" s="18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13"/>
    </row>
    <row r="16" spans="1:71" x14ac:dyDescent="0.25">
      <c r="A16" s="138"/>
      <c r="B16" s="86" t="s">
        <v>61</v>
      </c>
      <c r="C16" s="28" t="s">
        <v>16</v>
      </c>
      <c r="D16" s="97">
        <v>40000</v>
      </c>
      <c r="E16" s="3">
        <v>300000</v>
      </c>
      <c r="F16" s="3"/>
      <c r="G16" s="50">
        <f t="shared" si="0"/>
        <v>340000</v>
      </c>
      <c r="H16" s="153">
        <v>300000</v>
      </c>
      <c r="I16" s="111"/>
      <c r="J16" s="108"/>
      <c r="K16" s="104"/>
      <c r="L16" s="12"/>
      <c r="M16" s="4"/>
      <c r="N16" s="4"/>
      <c r="O16" s="4"/>
      <c r="P16" s="4"/>
      <c r="Q16" s="49"/>
      <c r="R16" s="49"/>
      <c r="S16" s="88"/>
      <c r="T16" s="88"/>
      <c r="U16" s="4"/>
      <c r="V16" s="4"/>
      <c r="W16" s="13"/>
      <c r="X16" s="12"/>
      <c r="Y16" s="4"/>
      <c r="Z16" s="4"/>
      <c r="AA16" s="4"/>
      <c r="AB16" s="25"/>
      <c r="AC16" s="25"/>
      <c r="AD16" s="25"/>
      <c r="AE16" s="4"/>
      <c r="AF16" s="4"/>
      <c r="AG16" s="4"/>
      <c r="AH16" s="4"/>
      <c r="AI16" s="22"/>
      <c r="AJ16" s="12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3"/>
      <c r="AV16" s="1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3"/>
      <c r="BH16" s="18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13"/>
    </row>
    <row r="17" spans="1:71" x14ac:dyDescent="0.25">
      <c r="A17" s="138"/>
      <c r="B17" s="86" t="s">
        <v>62</v>
      </c>
      <c r="C17" s="28" t="s">
        <v>16</v>
      </c>
      <c r="D17" s="26">
        <v>1000000</v>
      </c>
      <c r="E17" s="3">
        <v>10000000</v>
      </c>
      <c r="F17" s="3"/>
      <c r="G17" s="50">
        <f t="shared" si="0"/>
        <v>11000000</v>
      </c>
      <c r="H17" s="153">
        <v>11000000</v>
      </c>
      <c r="I17" s="111"/>
      <c r="J17" s="108"/>
      <c r="K17" s="104"/>
      <c r="L17" s="12"/>
      <c r="M17" s="4"/>
      <c r="N17" s="4"/>
      <c r="O17" s="4"/>
      <c r="P17" s="4"/>
      <c r="Q17" s="4"/>
      <c r="R17" s="4"/>
      <c r="S17" s="4"/>
      <c r="T17" s="88"/>
      <c r="U17" s="88"/>
      <c r="V17" s="88"/>
      <c r="W17" s="89"/>
      <c r="X17" s="87"/>
      <c r="Y17" s="49"/>
      <c r="Z17" s="49"/>
      <c r="AA17" s="49"/>
      <c r="AB17" s="48"/>
      <c r="AC17" s="99"/>
      <c r="AD17" s="98"/>
      <c r="AE17" s="88"/>
      <c r="AF17" s="38"/>
      <c r="AG17" s="38"/>
      <c r="AH17" s="38"/>
      <c r="AI17" s="39"/>
      <c r="AJ17" s="87"/>
      <c r="AK17" s="88"/>
      <c r="AL17" s="88"/>
      <c r="AM17" s="88"/>
      <c r="AN17" s="88"/>
      <c r="AO17" s="88"/>
      <c r="AP17" s="88"/>
      <c r="AQ17" s="4"/>
      <c r="AR17" s="4"/>
      <c r="AS17" s="4"/>
      <c r="AT17" s="4"/>
      <c r="AU17" s="13"/>
      <c r="AV17" s="18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3"/>
      <c r="BH17" s="18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13"/>
    </row>
    <row r="18" spans="1:71" x14ac:dyDescent="0.25">
      <c r="A18" s="138"/>
      <c r="B18" s="86" t="s">
        <v>63</v>
      </c>
      <c r="C18" s="28" t="s">
        <v>16</v>
      </c>
      <c r="D18" s="26">
        <v>10000000</v>
      </c>
      <c r="E18" s="3"/>
      <c r="F18" s="3"/>
      <c r="G18" s="50">
        <f t="shared" si="0"/>
        <v>10000000</v>
      </c>
      <c r="H18" s="153">
        <v>10000000</v>
      </c>
      <c r="I18" s="111"/>
      <c r="J18" s="108"/>
      <c r="K18" s="104"/>
      <c r="L18" s="85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90"/>
      <c r="X18" s="5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60"/>
      <c r="AJ18" s="12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3"/>
      <c r="AV18" s="1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13"/>
      <c r="BH18" s="18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13"/>
    </row>
    <row r="19" spans="1:71" x14ac:dyDescent="0.25">
      <c r="A19" s="138"/>
      <c r="B19" s="86" t="s">
        <v>18</v>
      </c>
      <c r="C19" s="28" t="s">
        <v>19</v>
      </c>
      <c r="D19" s="26">
        <v>500000</v>
      </c>
      <c r="E19" s="3">
        <v>15000000</v>
      </c>
      <c r="F19" s="3"/>
      <c r="G19" s="50">
        <f t="shared" si="0"/>
        <v>15500000</v>
      </c>
      <c r="H19" s="153">
        <v>15500000</v>
      </c>
      <c r="I19" s="111"/>
      <c r="J19" s="108"/>
      <c r="K19" s="104"/>
      <c r="L19" s="12"/>
      <c r="M19" s="4"/>
      <c r="N19" s="4"/>
      <c r="O19" s="4"/>
      <c r="P19" s="93"/>
      <c r="Q19" s="88"/>
      <c r="R19" s="88"/>
      <c r="S19" s="88"/>
      <c r="T19" s="88"/>
      <c r="U19" s="88"/>
      <c r="V19" s="88"/>
      <c r="W19" s="89"/>
      <c r="X19" s="53"/>
      <c r="Y19" s="49"/>
      <c r="Z19" s="49"/>
      <c r="AA19" s="88"/>
      <c r="AB19" s="88"/>
      <c r="AC19" s="88"/>
      <c r="AD19" s="4"/>
      <c r="AE19" s="25"/>
      <c r="AF19" s="25"/>
      <c r="AG19" s="25"/>
      <c r="AH19" s="25"/>
      <c r="AI19" s="60"/>
      <c r="AJ19" s="12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3"/>
      <c r="AV19" s="1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13"/>
      <c r="BH19" s="18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13"/>
    </row>
    <row r="20" spans="1:71" x14ac:dyDescent="0.25">
      <c r="A20" s="138"/>
      <c r="B20" s="86" t="s">
        <v>22</v>
      </c>
      <c r="C20" s="28" t="s">
        <v>23</v>
      </c>
      <c r="D20" s="26"/>
      <c r="E20" s="3">
        <v>250000</v>
      </c>
      <c r="F20" s="3"/>
      <c r="G20" s="50">
        <f t="shared" si="0"/>
        <v>250000</v>
      </c>
      <c r="H20" s="153">
        <v>250000</v>
      </c>
      <c r="I20" s="111"/>
      <c r="J20" s="108"/>
      <c r="K20" s="104"/>
      <c r="L20" s="12"/>
      <c r="M20" s="88"/>
      <c r="N20" s="88"/>
      <c r="O20" s="4"/>
      <c r="P20" s="4"/>
      <c r="Q20" s="4"/>
      <c r="R20" s="4"/>
      <c r="S20" s="4"/>
      <c r="T20" s="4"/>
      <c r="U20" s="4"/>
      <c r="V20" s="4"/>
      <c r="W20" s="13"/>
      <c r="X20" s="12"/>
      <c r="Y20" s="4"/>
      <c r="Z20" s="25"/>
      <c r="AA20" s="25"/>
      <c r="AB20" s="4"/>
      <c r="AC20" s="4"/>
      <c r="AD20" s="4"/>
      <c r="AE20" s="4"/>
      <c r="AF20" s="4"/>
      <c r="AG20" s="4"/>
      <c r="AH20" s="4"/>
      <c r="AI20" s="22"/>
      <c r="AJ20" s="12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3"/>
      <c r="AV20" s="1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13"/>
      <c r="BH20" s="18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13"/>
    </row>
    <row r="21" spans="1:71" x14ac:dyDescent="0.25">
      <c r="A21" s="138"/>
      <c r="B21" s="86" t="s">
        <v>64</v>
      </c>
      <c r="C21" s="28" t="s">
        <v>16</v>
      </c>
      <c r="D21" s="26">
        <v>100000</v>
      </c>
      <c r="E21" s="3">
        <v>1000000</v>
      </c>
      <c r="F21" s="3"/>
      <c r="G21" s="50">
        <f t="shared" si="0"/>
        <v>1100000</v>
      </c>
      <c r="H21" s="153">
        <v>1000000</v>
      </c>
      <c r="I21" s="111"/>
      <c r="J21" s="108"/>
      <c r="K21" s="104"/>
      <c r="L21" s="92"/>
      <c r="M21" s="93"/>
      <c r="N21" s="93"/>
      <c r="O21" s="93"/>
      <c r="P21" s="93"/>
      <c r="Q21" s="93"/>
      <c r="R21" s="93"/>
      <c r="S21" s="93"/>
      <c r="T21" s="23"/>
      <c r="U21" s="23"/>
      <c r="V21" s="23"/>
      <c r="W21" s="13"/>
      <c r="X21" s="12"/>
      <c r="Y21" s="4"/>
      <c r="Z21" s="4"/>
      <c r="AA21" s="25"/>
      <c r="AB21" s="25"/>
      <c r="AC21" s="25"/>
      <c r="AD21" s="4"/>
      <c r="AE21" s="4"/>
      <c r="AF21" s="4"/>
      <c r="AG21" s="4"/>
      <c r="AH21" s="4"/>
      <c r="AI21" s="22"/>
      <c r="AJ21" s="12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3"/>
      <c r="AV21" s="1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13"/>
      <c r="BH21" s="18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13"/>
    </row>
    <row r="22" spans="1:71" x14ac:dyDescent="0.25">
      <c r="A22" s="138"/>
      <c r="B22" s="15" t="s">
        <v>31</v>
      </c>
      <c r="C22" s="28" t="s">
        <v>16</v>
      </c>
      <c r="D22" s="26">
        <v>400000</v>
      </c>
      <c r="E22" s="3">
        <v>10000000</v>
      </c>
      <c r="F22" s="3"/>
      <c r="G22" s="50">
        <f t="shared" si="0"/>
        <v>10400000</v>
      </c>
      <c r="H22" s="153">
        <v>400000</v>
      </c>
      <c r="I22" s="111">
        <v>10000000</v>
      </c>
      <c r="J22" s="108"/>
      <c r="K22" s="104"/>
      <c r="L22" s="12"/>
      <c r="M22" s="4"/>
      <c r="N22" s="4"/>
      <c r="O22" s="4"/>
      <c r="P22" s="4"/>
      <c r="Q22" s="4"/>
      <c r="R22" s="4"/>
      <c r="S22" s="4"/>
      <c r="T22" s="4"/>
      <c r="U22" s="4"/>
      <c r="V22" s="4"/>
      <c r="W22" s="13"/>
      <c r="X22" s="12"/>
      <c r="Y22" s="23"/>
      <c r="Z22" s="23"/>
      <c r="AA22" s="23"/>
      <c r="AB22" s="23"/>
      <c r="AC22" s="23"/>
      <c r="AD22" s="4"/>
      <c r="AE22" s="4"/>
      <c r="AF22" s="4"/>
      <c r="AG22" s="4"/>
      <c r="AH22" s="4"/>
      <c r="AI22" s="22"/>
      <c r="AJ22" s="12"/>
      <c r="AK22" s="25"/>
      <c r="AL22" s="25"/>
      <c r="AM22" s="25"/>
      <c r="AN22" s="25"/>
      <c r="AO22" s="25"/>
      <c r="AP22" s="25"/>
      <c r="AQ22" s="4"/>
      <c r="AR22" s="4"/>
      <c r="AS22" s="4"/>
      <c r="AT22" s="4"/>
      <c r="AU22" s="13"/>
      <c r="AV22" s="18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13"/>
      <c r="BH22" s="18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13"/>
    </row>
    <row r="23" spans="1:71" x14ac:dyDescent="0.25">
      <c r="A23" s="138"/>
      <c r="B23" s="15" t="s">
        <v>65</v>
      </c>
      <c r="C23" s="28" t="s">
        <v>16</v>
      </c>
      <c r="D23" s="26">
        <v>200000</v>
      </c>
      <c r="E23" s="3">
        <v>7000000</v>
      </c>
      <c r="F23" s="3"/>
      <c r="G23" s="50">
        <f t="shared" si="0"/>
        <v>7200000</v>
      </c>
      <c r="H23" s="153">
        <v>7200000</v>
      </c>
      <c r="I23" s="111"/>
      <c r="J23" s="108"/>
      <c r="K23" s="104"/>
      <c r="L23" s="12"/>
      <c r="M23" s="4"/>
      <c r="N23" s="4"/>
      <c r="O23" s="4"/>
      <c r="P23" s="4"/>
      <c r="Q23" s="4"/>
      <c r="R23" s="4"/>
      <c r="S23" s="4"/>
      <c r="T23" s="4"/>
      <c r="U23" s="4"/>
      <c r="V23" s="4"/>
      <c r="W23" s="13"/>
      <c r="X23" s="82"/>
      <c r="Y23" s="23"/>
      <c r="Z23" s="23"/>
      <c r="AA23" s="4"/>
      <c r="AB23" s="4"/>
      <c r="AC23" s="25"/>
      <c r="AD23" s="25"/>
      <c r="AE23" s="25"/>
      <c r="AF23" s="25"/>
      <c r="AG23" s="4"/>
      <c r="AH23" s="4"/>
      <c r="AI23" s="22"/>
      <c r="AJ23" s="12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3"/>
      <c r="AV23" s="1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13"/>
      <c r="BH23" s="18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13"/>
    </row>
    <row r="24" spans="1:71" x14ac:dyDescent="0.25">
      <c r="A24" s="138"/>
      <c r="B24" s="15" t="s">
        <v>32</v>
      </c>
      <c r="C24" s="28" t="s">
        <v>11</v>
      </c>
      <c r="D24" s="26">
        <v>400000</v>
      </c>
      <c r="E24" s="3">
        <v>8000000</v>
      </c>
      <c r="F24" s="3"/>
      <c r="G24" s="50">
        <f t="shared" si="0"/>
        <v>8400000</v>
      </c>
      <c r="H24" s="153">
        <v>8400000</v>
      </c>
      <c r="I24" s="111"/>
      <c r="J24" s="108"/>
      <c r="K24" s="104"/>
      <c r="L24" s="12"/>
      <c r="M24" s="4"/>
      <c r="N24" s="4"/>
      <c r="O24" s="4"/>
      <c r="P24" s="4"/>
      <c r="Q24" s="4"/>
      <c r="R24" s="4"/>
      <c r="S24" s="4"/>
      <c r="T24" s="4"/>
      <c r="U24" s="4"/>
      <c r="V24" s="4"/>
      <c r="W24" s="13"/>
      <c r="X24" s="82"/>
      <c r="Y24" s="23"/>
      <c r="Z24" s="23"/>
      <c r="AA24" s="23"/>
      <c r="AB24" s="4"/>
      <c r="AC24" s="4"/>
      <c r="AD24" s="4"/>
      <c r="AE24" s="25"/>
      <c r="AF24" s="25"/>
      <c r="AG24" s="25"/>
      <c r="AH24" s="4"/>
      <c r="AI24" s="22"/>
      <c r="AJ24" s="12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3"/>
      <c r="AV24" s="1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13"/>
      <c r="BH24" s="18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13"/>
    </row>
    <row r="25" spans="1:71" x14ac:dyDescent="0.25">
      <c r="A25" s="138"/>
      <c r="B25" s="15" t="s">
        <v>34</v>
      </c>
      <c r="C25" s="28" t="s">
        <v>35</v>
      </c>
      <c r="D25" s="26">
        <v>1200000</v>
      </c>
      <c r="E25" s="3">
        <v>70000000</v>
      </c>
      <c r="F25" s="3"/>
      <c r="G25" s="50">
        <f t="shared" si="0"/>
        <v>71200000</v>
      </c>
      <c r="H25" s="153">
        <v>40000000</v>
      </c>
      <c r="I25" s="111">
        <v>31200000</v>
      </c>
      <c r="J25" s="108"/>
      <c r="K25" s="104"/>
      <c r="L25" s="12"/>
      <c r="M25" s="4"/>
      <c r="N25" s="4"/>
      <c r="O25" s="4"/>
      <c r="P25" s="4"/>
      <c r="Q25" s="4"/>
      <c r="R25" s="4"/>
      <c r="S25" s="4"/>
      <c r="T25" s="4"/>
      <c r="U25" s="4"/>
      <c r="V25" s="4"/>
      <c r="W25" s="13"/>
      <c r="X25" s="12"/>
      <c r="Y25" s="23"/>
      <c r="Z25" s="23"/>
      <c r="AA25" s="23"/>
      <c r="AB25" s="93"/>
      <c r="AC25" s="93"/>
      <c r="AD25" s="4"/>
      <c r="AE25" s="25"/>
      <c r="AF25" s="25"/>
      <c r="AG25" s="25"/>
      <c r="AH25" s="25"/>
      <c r="AI25" s="60"/>
      <c r="AJ25" s="61"/>
      <c r="AK25" s="25"/>
      <c r="AL25" s="4"/>
      <c r="AM25" s="4"/>
      <c r="AN25" s="4"/>
      <c r="AO25" s="4"/>
      <c r="AP25" s="4"/>
      <c r="AQ25" s="4"/>
      <c r="AR25" s="4"/>
      <c r="AS25" s="4"/>
      <c r="AT25" s="4"/>
      <c r="AU25" s="13"/>
      <c r="AV25" s="1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13"/>
      <c r="BH25" s="18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13"/>
    </row>
    <row r="26" spans="1:71" x14ac:dyDescent="0.25">
      <c r="A26" s="138"/>
      <c r="B26" s="15" t="s">
        <v>36</v>
      </c>
      <c r="C26" s="28" t="s">
        <v>35</v>
      </c>
      <c r="D26" s="26">
        <v>100000</v>
      </c>
      <c r="E26" s="3">
        <v>700000</v>
      </c>
      <c r="F26" s="3"/>
      <c r="G26" s="50">
        <f t="shared" si="0"/>
        <v>800000</v>
      </c>
      <c r="H26" s="153">
        <v>900000</v>
      </c>
      <c r="I26" s="111"/>
      <c r="J26" s="108"/>
      <c r="K26" s="104"/>
      <c r="L26" s="12"/>
      <c r="M26" s="4"/>
      <c r="N26" s="4"/>
      <c r="O26" s="4"/>
      <c r="P26" s="4"/>
      <c r="Q26" s="4"/>
      <c r="R26" s="4"/>
      <c r="S26" s="4"/>
      <c r="T26" s="4"/>
      <c r="U26" s="4"/>
      <c r="V26" s="4"/>
      <c r="W26" s="13"/>
      <c r="X26" s="82"/>
      <c r="Y26" s="23"/>
      <c r="Z26" s="4"/>
      <c r="AA26" s="4"/>
      <c r="AB26" s="4"/>
      <c r="AC26" s="25"/>
      <c r="AD26" s="25"/>
      <c r="AE26" s="25"/>
      <c r="AF26" s="4"/>
      <c r="AG26" s="4"/>
      <c r="AH26" s="4"/>
      <c r="AI26" s="22"/>
      <c r="AJ26" s="12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3"/>
      <c r="AV26" s="1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13"/>
      <c r="BH26" s="18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13"/>
    </row>
    <row r="27" spans="1:71" x14ac:dyDescent="0.25">
      <c r="A27" s="138"/>
      <c r="B27" s="15" t="s">
        <v>40</v>
      </c>
      <c r="C27" s="28" t="s">
        <v>15</v>
      </c>
      <c r="D27" s="26">
        <v>500000</v>
      </c>
      <c r="E27" s="3">
        <v>20000000</v>
      </c>
      <c r="F27" s="3"/>
      <c r="G27" s="50">
        <f t="shared" ref="G27:G30" si="1">SUM(D27:F27)</f>
        <v>20500000</v>
      </c>
      <c r="H27" s="153">
        <v>20500000</v>
      </c>
      <c r="I27" s="111"/>
      <c r="J27" s="108"/>
      <c r="K27" s="104"/>
      <c r="L27" s="12"/>
      <c r="M27" s="4"/>
      <c r="N27" s="4"/>
      <c r="O27" s="4"/>
      <c r="P27" s="4"/>
      <c r="Q27" s="4"/>
      <c r="R27" s="4"/>
      <c r="S27" s="4"/>
      <c r="T27" s="4"/>
      <c r="U27" s="4"/>
      <c r="V27" s="4"/>
      <c r="W27" s="91"/>
      <c r="X27" s="82"/>
      <c r="Y27" s="23"/>
      <c r="Z27" s="23"/>
      <c r="AA27" s="23"/>
      <c r="AB27" s="93"/>
      <c r="AC27" s="93"/>
      <c r="AD27" s="93"/>
      <c r="AE27" s="25"/>
      <c r="AF27" s="25"/>
      <c r="AG27" s="25"/>
      <c r="AH27" s="25"/>
      <c r="AI27" s="60"/>
      <c r="AJ27" s="12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3"/>
      <c r="AV27" s="1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13"/>
      <c r="BH27" s="18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13"/>
    </row>
    <row r="28" spans="1:71" x14ac:dyDescent="0.25">
      <c r="A28" s="138"/>
      <c r="B28" s="15" t="s">
        <v>43</v>
      </c>
      <c r="C28" s="28" t="s">
        <v>42</v>
      </c>
      <c r="D28" s="26">
        <v>500000</v>
      </c>
      <c r="E28" s="3">
        <v>6000000</v>
      </c>
      <c r="F28" s="3"/>
      <c r="G28" s="50">
        <f t="shared" si="1"/>
        <v>6500000</v>
      </c>
      <c r="H28" s="153">
        <v>6500000</v>
      </c>
      <c r="I28" s="111"/>
      <c r="J28" s="108"/>
      <c r="K28" s="104"/>
      <c r="L28" s="12"/>
      <c r="M28" s="4"/>
      <c r="N28" s="4"/>
      <c r="O28" s="4"/>
      <c r="P28" s="4"/>
      <c r="Q28" s="4"/>
      <c r="R28" s="4"/>
      <c r="S28" s="4"/>
      <c r="T28" s="4"/>
      <c r="U28" s="4"/>
      <c r="V28" s="4"/>
      <c r="W28" s="91"/>
      <c r="X28" s="82"/>
      <c r="Y28" s="23"/>
      <c r="Z28" s="23"/>
      <c r="AA28" s="93"/>
      <c r="AB28" s="93"/>
      <c r="AC28" s="25"/>
      <c r="AD28" s="25"/>
      <c r="AE28" s="25"/>
      <c r="AF28" s="25"/>
      <c r="AG28" s="4"/>
      <c r="AH28" s="4"/>
      <c r="AI28" s="22"/>
      <c r="AJ28" s="12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3"/>
      <c r="AV28" s="1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13"/>
      <c r="BH28" s="18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13"/>
    </row>
    <row r="29" spans="1:71" x14ac:dyDescent="0.25">
      <c r="A29" s="138"/>
      <c r="B29" s="15"/>
      <c r="C29" s="28"/>
      <c r="D29" s="26"/>
      <c r="E29" s="3"/>
      <c r="F29" s="3"/>
      <c r="G29" s="50">
        <f t="shared" si="1"/>
        <v>0</v>
      </c>
      <c r="H29" s="153"/>
      <c r="I29" s="111"/>
      <c r="J29" s="108"/>
      <c r="K29" s="104"/>
      <c r="L29" s="12"/>
      <c r="M29" s="4"/>
      <c r="N29" s="4"/>
      <c r="O29" s="4"/>
      <c r="P29" s="4"/>
      <c r="Q29" s="4"/>
      <c r="R29" s="4"/>
      <c r="S29" s="4"/>
      <c r="T29" s="4"/>
      <c r="U29" s="4"/>
      <c r="V29" s="4"/>
      <c r="W29" s="13"/>
      <c r="X29" s="92"/>
      <c r="Y29" s="93"/>
      <c r="Z29" s="93"/>
      <c r="AA29" s="93"/>
      <c r="AB29" s="93"/>
      <c r="AC29" s="93"/>
      <c r="AD29" s="93"/>
      <c r="AE29" s="93"/>
      <c r="AF29" s="4"/>
      <c r="AG29" s="4"/>
      <c r="AH29" s="4"/>
      <c r="AI29" s="22"/>
      <c r="AJ29" s="12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3"/>
      <c r="AV29" s="18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13"/>
      <c r="BH29" s="18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</row>
    <row r="30" spans="1:71" x14ac:dyDescent="0.25">
      <c r="A30" s="138"/>
      <c r="B30" s="15"/>
      <c r="C30" s="28"/>
      <c r="D30" s="26"/>
      <c r="E30" s="3"/>
      <c r="F30" s="3"/>
      <c r="G30" s="50">
        <f t="shared" si="1"/>
        <v>0</v>
      </c>
      <c r="H30" s="153"/>
      <c r="I30" s="111"/>
      <c r="J30" s="108"/>
      <c r="K30" s="104"/>
      <c r="L30" s="12"/>
      <c r="M30" s="4"/>
      <c r="N30" s="4"/>
      <c r="O30" s="4"/>
      <c r="P30" s="4"/>
      <c r="Q30" s="4"/>
      <c r="R30" s="4"/>
      <c r="S30" s="4"/>
      <c r="T30" s="4"/>
      <c r="U30" s="4"/>
      <c r="V30" s="4"/>
      <c r="W30" s="13"/>
      <c r="X30" s="92"/>
      <c r="Y30" s="93"/>
      <c r="Z30" s="93"/>
      <c r="AA30" s="93"/>
      <c r="AB30" s="93"/>
      <c r="AC30" s="93"/>
      <c r="AD30" s="93"/>
      <c r="AE30" s="93"/>
      <c r="AF30" s="4"/>
      <c r="AG30" s="4"/>
      <c r="AH30" s="4"/>
      <c r="AI30" s="22"/>
      <c r="AJ30" s="12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3"/>
      <c r="AV30" s="1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13"/>
      <c r="BH30" s="18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13"/>
    </row>
    <row r="31" spans="1:71" x14ac:dyDescent="0.25">
      <c r="A31" s="138"/>
      <c r="B31" s="15"/>
      <c r="C31" s="28"/>
      <c r="D31" s="26"/>
      <c r="E31" s="3"/>
      <c r="F31" s="3"/>
      <c r="G31" s="50">
        <f>SUM(D31:F31)</f>
        <v>0</v>
      </c>
      <c r="H31" s="153"/>
      <c r="I31" s="111"/>
      <c r="J31" s="108"/>
      <c r="K31" s="104"/>
      <c r="L31" s="12"/>
      <c r="M31" s="4"/>
      <c r="N31" s="4"/>
      <c r="O31" s="4"/>
      <c r="P31" s="4"/>
      <c r="Q31" s="4"/>
      <c r="R31" s="4"/>
      <c r="S31" s="4"/>
      <c r="T31" s="4"/>
      <c r="U31" s="4"/>
      <c r="V31" s="4"/>
      <c r="W31" s="13"/>
      <c r="X31" s="12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22"/>
      <c r="AJ31" s="12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3"/>
      <c r="AV31" s="1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13"/>
      <c r="BH31" s="18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13"/>
    </row>
    <row r="32" spans="1:71" x14ac:dyDescent="0.25">
      <c r="A32" s="138"/>
      <c r="B32" s="15" t="s">
        <v>33</v>
      </c>
      <c r="C32" s="28" t="s">
        <v>17</v>
      </c>
      <c r="D32" s="26"/>
      <c r="E32" s="3"/>
      <c r="F32" s="3"/>
      <c r="G32" s="50">
        <f>SUM(D32:F32)</f>
        <v>0</v>
      </c>
      <c r="H32" s="153"/>
      <c r="I32" s="111"/>
      <c r="J32" s="108"/>
      <c r="K32" s="104"/>
      <c r="L32" s="12"/>
      <c r="M32" s="4"/>
      <c r="N32" s="4"/>
      <c r="O32" s="4"/>
      <c r="P32" s="4"/>
      <c r="Q32" s="4"/>
      <c r="R32" s="4"/>
      <c r="S32" s="4"/>
      <c r="T32" s="4"/>
      <c r="U32" s="4"/>
      <c r="V32" s="4"/>
      <c r="W32" s="13"/>
      <c r="X32" s="12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22"/>
      <c r="AJ32" s="12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3"/>
      <c r="AV32" s="1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13"/>
      <c r="BH32" s="18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13"/>
    </row>
    <row r="33" spans="1:71" ht="15.75" thickBot="1" x14ac:dyDescent="0.3">
      <c r="A33" s="139"/>
      <c r="B33" s="56" t="s">
        <v>20</v>
      </c>
      <c r="C33" s="71" t="s">
        <v>21</v>
      </c>
      <c r="D33" s="19"/>
      <c r="E33" s="57"/>
      <c r="F33" s="57"/>
      <c r="G33" s="52">
        <f>SUM(D33:F33)</f>
        <v>0</v>
      </c>
      <c r="H33" s="154"/>
      <c r="I33" s="110"/>
      <c r="J33" s="107"/>
      <c r="K33" s="103"/>
      <c r="L33" s="14"/>
      <c r="M33" s="5"/>
      <c r="N33" s="5"/>
      <c r="O33" s="5"/>
      <c r="P33" s="5"/>
      <c r="Q33" s="5"/>
      <c r="R33" s="5"/>
      <c r="S33" s="5"/>
      <c r="T33" s="5"/>
      <c r="U33" s="5"/>
      <c r="V33" s="5"/>
      <c r="W33" s="6"/>
      <c r="X33" s="20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21"/>
      <c r="AJ33" s="20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8"/>
      <c r="AV33" s="16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8"/>
      <c r="BH33" s="16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8"/>
    </row>
    <row r="34" spans="1:71" ht="15.95" customHeight="1" x14ac:dyDescent="0.25">
      <c r="A34" s="62"/>
      <c r="B34" s="113" t="s">
        <v>44</v>
      </c>
      <c r="C34" s="65"/>
      <c r="D34" s="68">
        <f t="shared" ref="D34:K34" si="2">SUM(D5:D33)</f>
        <v>71440000</v>
      </c>
      <c r="E34" s="68">
        <f t="shared" si="2"/>
        <v>2466250000</v>
      </c>
      <c r="F34" s="68">
        <f t="shared" si="2"/>
        <v>1040000000</v>
      </c>
      <c r="G34" s="68">
        <f t="shared" si="2"/>
        <v>3577690000</v>
      </c>
      <c r="H34" s="155">
        <f t="shared" si="2"/>
        <v>704500000</v>
      </c>
      <c r="I34" s="68">
        <f t="shared" si="2"/>
        <v>603700000</v>
      </c>
      <c r="J34" s="68">
        <f t="shared" si="2"/>
        <v>1000000000</v>
      </c>
      <c r="K34" s="69">
        <f t="shared" si="2"/>
        <v>1100000000</v>
      </c>
      <c r="L34" s="115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9"/>
    </row>
    <row r="35" spans="1:71" ht="15.95" customHeight="1" x14ac:dyDescent="0.25">
      <c r="A35" s="63"/>
      <c r="B35" s="119" t="s">
        <v>45</v>
      </c>
      <c r="C35" s="120"/>
      <c r="D35" s="121"/>
      <c r="E35" s="121">
        <v>109200000</v>
      </c>
      <c r="F35" s="121"/>
      <c r="G35" s="121">
        <v>109200000</v>
      </c>
      <c r="H35" s="156"/>
      <c r="I35" s="121"/>
      <c r="J35" s="121"/>
      <c r="K35" s="122"/>
      <c r="L35" s="123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5"/>
    </row>
    <row r="36" spans="1:71" ht="15.95" customHeight="1" x14ac:dyDescent="0.25">
      <c r="A36" s="63"/>
      <c r="B36" s="119" t="s">
        <v>46</v>
      </c>
      <c r="C36" s="120"/>
      <c r="D36" s="121"/>
      <c r="E36" s="121">
        <v>1050000000</v>
      </c>
      <c r="F36" s="121"/>
      <c r="G36" s="121"/>
      <c r="H36" s="121"/>
      <c r="I36" s="121">
        <v>100000000</v>
      </c>
      <c r="J36" s="121">
        <v>400000000</v>
      </c>
      <c r="K36" s="122">
        <v>550000000</v>
      </c>
      <c r="L36" s="123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5"/>
    </row>
    <row r="37" spans="1:71" ht="15.95" customHeight="1" x14ac:dyDescent="0.25">
      <c r="A37" s="63"/>
      <c r="B37" s="15" t="s">
        <v>47</v>
      </c>
      <c r="C37" s="120"/>
      <c r="D37" s="121"/>
      <c r="E37" s="121">
        <v>300000000</v>
      </c>
      <c r="F37" s="121"/>
      <c r="G37" s="121"/>
      <c r="H37" s="121">
        <v>150000000</v>
      </c>
      <c r="I37" s="121">
        <v>150000000</v>
      </c>
      <c r="J37" s="121"/>
      <c r="K37" s="122"/>
      <c r="L37" s="123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5"/>
    </row>
    <row r="38" spans="1:71" ht="15.95" customHeight="1" x14ac:dyDescent="0.25">
      <c r="A38" s="63"/>
      <c r="B38" s="119" t="s">
        <v>48</v>
      </c>
      <c r="C38" s="120"/>
      <c r="D38" s="121"/>
      <c r="E38" s="121"/>
      <c r="F38" s="121"/>
      <c r="G38" s="121"/>
      <c r="H38" s="121"/>
      <c r="I38" s="121"/>
      <c r="J38" s="121"/>
      <c r="K38" s="122"/>
      <c r="L38" s="123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5"/>
    </row>
    <row r="39" spans="1:71" ht="15.95" customHeight="1" x14ac:dyDescent="0.25">
      <c r="A39" s="63"/>
      <c r="B39" s="15" t="s">
        <v>49</v>
      </c>
      <c r="C39" s="41"/>
      <c r="D39" s="3"/>
      <c r="E39" s="3"/>
      <c r="F39" s="3"/>
      <c r="G39" s="3"/>
      <c r="H39" s="3"/>
      <c r="I39" s="3"/>
      <c r="J39" s="3"/>
      <c r="K39" s="116"/>
      <c r="L39" s="147">
        <f>SUM(L34:W34)</f>
        <v>0</v>
      </c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4">
        <f>SUM(X34:AI34)</f>
        <v>0</v>
      </c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4">
        <f>SUM(AJ34:AU34)</f>
        <v>0</v>
      </c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4">
        <f>SUM(AV34:BG34)</f>
        <v>0</v>
      </c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4">
        <f>SUM(BH34:BS34)</f>
        <v>0</v>
      </c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6"/>
    </row>
    <row r="40" spans="1:71" ht="15.95" customHeight="1" x14ac:dyDescent="0.25">
      <c r="A40" s="63"/>
      <c r="B40" s="83" t="s">
        <v>50</v>
      </c>
      <c r="C40" s="41"/>
      <c r="D40" s="3"/>
      <c r="E40" s="3"/>
      <c r="F40" s="3"/>
      <c r="G40" s="3"/>
      <c r="H40" s="3"/>
      <c r="I40" s="3"/>
      <c r="J40" s="3"/>
      <c r="K40" s="116"/>
      <c r="L40" s="148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6"/>
    </row>
    <row r="41" spans="1:71" ht="15.95" customHeight="1" thickBot="1" x14ac:dyDescent="0.3">
      <c r="A41" s="64"/>
      <c r="B41" s="114" t="s">
        <v>28</v>
      </c>
      <c r="C41" s="117"/>
      <c r="D41" s="118">
        <f>D34-D35-D36-D37-D38-D39-D40</f>
        <v>71440000</v>
      </c>
      <c r="E41" s="118">
        <f t="shared" ref="E41:K41" si="3">E34-E35-E36-E37-E38-E39-E40</f>
        <v>1007050000</v>
      </c>
      <c r="F41" s="118">
        <f t="shared" si="3"/>
        <v>1040000000</v>
      </c>
      <c r="G41" s="118">
        <f t="shared" si="3"/>
        <v>3468490000</v>
      </c>
      <c r="H41" s="118">
        <f t="shared" si="3"/>
        <v>554500000</v>
      </c>
      <c r="I41" s="118">
        <f t="shared" si="3"/>
        <v>353700000</v>
      </c>
      <c r="J41" s="118">
        <f t="shared" si="3"/>
        <v>600000000</v>
      </c>
      <c r="K41" s="118">
        <f t="shared" si="3"/>
        <v>550000000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1"/>
      <c r="X41" s="149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1"/>
      <c r="AJ41" s="149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1"/>
      <c r="AV41" s="149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1"/>
      <c r="BH41" s="149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1"/>
    </row>
    <row r="42" spans="1:71" x14ac:dyDescent="0.25">
      <c r="B42" s="43"/>
      <c r="C42" s="44"/>
      <c r="D42" s="45"/>
      <c r="E42" s="45"/>
      <c r="F42" s="45"/>
      <c r="G42" s="45"/>
      <c r="H42" s="66"/>
      <c r="I42" s="66"/>
      <c r="J42" s="66"/>
      <c r="K42" s="66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</row>
    <row r="43" spans="1:71" x14ac:dyDescent="0.25">
      <c r="B43" s="43"/>
      <c r="C43" s="44"/>
      <c r="D43" s="45"/>
      <c r="E43" s="45"/>
      <c r="F43" s="45"/>
      <c r="G43" s="45"/>
      <c r="H43" s="66"/>
      <c r="I43" s="66"/>
      <c r="J43" s="66"/>
      <c r="K43" s="66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</row>
    <row r="44" spans="1:71" x14ac:dyDescent="0.25">
      <c r="B44" s="72"/>
      <c r="C44" s="73"/>
      <c r="D44" s="129" t="s">
        <v>24</v>
      </c>
      <c r="E44" s="128"/>
    </row>
    <row r="45" spans="1:71" x14ac:dyDescent="0.25">
      <c r="B45" s="23"/>
      <c r="C45" s="46"/>
      <c r="D45" s="129" t="s">
        <v>25</v>
      </c>
      <c r="E45" s="127"/>
      <c r="F45" s="127"/>
    </row>
    <row r="46" spans="1:71" x14ac:dyDescent="0.25">
      <c r="B46" s="74"/>
      <c r="C46" s="75"/>
      <c r="D46" s="129" t="s">
        <v>26</v>
      </c>
      <c r="E46" s="127"/>
      <c r="F46" s="45"/>
      <c r="G46" s="36"/>
    </row>
    <row r="47" spans="1:71" x14ac:dyDescent="0.25">
      <c r="B47" s="24"/>
      <c r="C47" s="37"/>
      <c r="D47" s="127" t="s">
        <v>27</v>
      </c>
      <c r="E47" s="128"/>
    </row>
    <row r="48" spans="1:71" x14ac:dyDescent="0.25">
      <c r="B48" s="25"/>
      <c r="C48" s="47"/>
      <c r="D48" s="127" t="s">
        <v>3</v>
      </c>
      <c r="E48" s="128"/>
    </row>
    <row r="49" spans="2:3" x14ac:dyDescent="0.25">
      <c r="B49" s="43"/>
      <c r="C49" s="44"/>
    </row>
    <row r="50" spans="2:3" x14ac:dyDescent="0.25">
      <c r="B50" s="43"/>
      <c r="C50" s="44"/>
    </row>
    <row r="51" spans="2:3" x14ac:dyDescent="0.25">
      <c r="B51" s="43"/>
      <c r="C51" s="44"/>
    </row>
  </sheetData>
  <mergeCells count="30">
    <mergeCell ref="X41:AI41"/>
    <mergeCell ref="AV41:BG41"/>
    <mergeCell ref="AJ41:AU41"/>
    <mergeCell ref="BH41:BS41"/>
    <mergeCell ref="L41:W41"/>
    <mergeCell ref="X3:AI3"/>
    <mergeCell ref="BH3:BS3"/>
    <mergeCell ref="D47:E47"/>
    <mergeCell ref="AJ3:AU3"/>
    <mergeCell ref="AV3:BG3"/>
    <mergeCell ref="X39:AI39"/>
    <mergeCell ref="AJ39:AU39"/>
    <mergeCell ref="AV39:BG39"/>
    <mergeCell ref="BH39:BS39"/>
    <mergeCell ref="X40:AI40"/>
    <mergeCell ref="AJ40:AU40"/>
    <mergeCell ref="AV40:BG40"/>
    <mergeCell ref="BH40:BS40"/>
    <mergeCell ref="L39:W39"/>
    <mergeCell ref="L40:W40"/>
    <mergeCell ref="L3:W3"/>
    <mergeCell ref="D48:E48"/>
    <mergeCell ref="D44:E44"/>
    <mergeCell ref="D45:F45"/>
    <mergeCell ref="D46:E46"/>
    <mergeCell ref="A3:A4"/>
    <mergeCell ref="B3:B4"/>
    <mergeCell ref="C3:C4"/>
    <mergeCell ref="D3:G3"/>
    <mergeCell ref="A5:A33"/>
  </mergeCells>
  <pageMargins left="0.31496062992125984" right="0.31496062992125984" top="0.39370078740157483" bottom="0.39370078740157483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63914</dc:creator>
  <cp:lastModifiedBy>Vlčková Renáta, Ing.</cp:lastModifiedBy>
  <cp:lastPrinted>2017-10-17T11:32:16Z</cp:lastPrinted>
  <dcterms:created xsi:type="dcterms:W3CDTF">2016-11-22T14:00:49Z</dcterms:created>
  <dcterms:modified xsi:type="dcterms:W3CDTF">2017-10-17T11:32:50Z</dcterms:modified>
</cp:coreProperties>
</file>