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INVESTICE FNOL\2018\Nové položky 2018\Zdravotechnika\"/>
    </mc:Choice>
  </mc:AlternateContent>
  <bookViews>
    <workbookView xWindow="495" yWindow="1110" windowWidth="20520" windowHeight="7545"/>
  </bookViews>
  <sheets>
    <sheet name="INV.OBNOVA" sheetId="1" r:id="rId1"/>
    <sheet name="chirurg." sheetId="7" r:id="rId2"/>
    <sheet name="ostatni" sheetId="8" r:id="rId3"/>
    <sheet name="interní" sheetId="9" r:id="rId4"/>
    <sheet name="II.IK+GER" sheetId="10" r:id="rId5"/>
  </sheets>
  <definedNames>
    <definedName name="_xlnm._FilterDatabase" localSheetId="0" hidden="1">INV.OBNOVA!$B$1:$AL$311</definedName>
    <definedName name="_xlnm.Print_Area" localSheetId="0">INV.OBNOVA!$A$1:$R$317</definedName>
  </definedNames>
  <calcPr calcId="152511"/>
</workbook>
</file>

<file path=xl/calcChain.xml><?xml version="1.0" encoding="utf-8"?>
<calcChain xmlns="http://schemas.openxmlformats.org/spreadsheetml/2006/main">
  <c r="N267" i="1" l="1"/>
  <c r="J262" i="1"/>
  <c r="J248" i="1"/>
  <c r="O246" i="1"/>
  <c r="N246" i="1"/>
  <c r="J246" i="1"/>
  <c r="N245" i="1"/>
  <c r="J235" i="1"/>
  <c r="O222" i="1"/>
  <c r="N222" i="1"/>
  <c r="J222" i="1"/>
  <c r="N202" i="1"/>
  <c r="O201" i="1"/>
  <c r="N201" i="1"/>
  <c r="J201" i="1"/>
  <c r="N200" i="1"/>
  <c r="N199" i="1"/>
  <c r="N197" i="1"/>
  <c r="O196" i="1"/>
  <c r="N196" i="1"/>
  <c r="J196" i="1"/>
  <c r="O195" i="1"/>
  <c r="N195" i="1"/>
  <c r="J195" i="1"/>
  <c r="O191" i="1"/>
  <c r="N191" i="1"/>
  <c r="J191" i="1"/>
  <c r="O189" i="1"/>
  <c r="N189" i="1"/>
  <c r="J189" i="1"/>
  <c r="O186" i="1"/>
  <c r="N186" i="1"/>
  <c r="J186" i="1"/>
  <c r="N184" i="1"/>
  <c r="J184" i="1"/>
  <c r="J183" i="1"/>
  <c r="N180" i="1"/>
  <c r="J180" i="1"/>
  <c r="N179" i="1"/>
  <c r="J179" i="1"/>
  <c r="N183" i="1"/>
  <c r="N178" i="1"/>
  <c r="J178" i="1"/>
  <c r="N177" i="1"/>
  <c r="O177" i="1"/>
  <c r="J177" i="1"/>
  <c r="J176" i="1"/>
  <c r="O175" i="1"/>
  <c r="N175" i="1"/>
  <c r="J175" i="1"/>
  <c r="O174" i="1"/>
  <c r="N174" i="1"/>
  <c r="J174" i="1"/>
  <c r="O172" i="1"/>
  <c r="N172" i="1"/>
  <c r="J172" i="1"/>
  <c r="N170" i="1"/>
  <c r="O170" i="1"/>
  <c r="J170" i="1"/>
  <c r="N181" i="1"/>
  <c r="O181" i="1"/>
  <c r="N176" i="1"/>
  <c r="O176" i="1"/>
  <c r="N173" i="1"/>
  <c r="O173" i="1"/>
  <c r="N171" i="1"/>
  <c r="O171" i="1"/>
  <c r="N169" i="1"/>
  <c r="O169" i="1"/>
  <c r="J181" i="1"/>
  <c r="N166" i="1"/>
  <c r="P166" i="1" s="1"/>
  <c r="N165" i="1"/>
  <c r="N164" i="1"/>
  <c r="N163" i="1"/>
  <c r="P163" i="1"/>
  <c r="N162" i="1"/>
  <c r="P162" i="1"/>
  <c r="J166" i="1"/>
  <c r="J165" i="1"/>
  <c r="J164" i="1"/>
  <c r="J163" i="1"/>
  <c r="J162" i="1"/>
  <c r="J161" i="1"/>
  <c r="J160" i="1"/>
  <c r="J159" i="1"/>
  <c r="J158" i="1"/>
  <c r="J157" i="1"/>
  <c r="N161" i="1"/>
  <c r="P161" i="1"/>
  <c r="P165" i="1"/>
  <c r="P164" i="1"/>
  <c r="N160" i="1"/>
  <c r="P160" i="1" s="1"/>
  <c r="N159" i="1"/>
  <c r="P159" i="1"/>
  <c r="N158" i="1"/>
  <c r="P158" i="1"/>
  <c r="N157" i="1"/>
  <c r="P157" i="1" s="1"/>
  <c r="N156" i="1"/>
  <c r="P156" i="1" s="1"/>
  <c r="N149" i="1"/>
  <c r="P149" i="1" s="1"/>
  <c r="N148" i="1"/>
  <c r="P148" i="1"/>
  <c r="N147" i="1"/>
  <c r="P147" i="1" s="1"/>
  <c r="J155" i="1"/>
  <c r="J154" i="1"/>
  <c r="J153" i="1"/>
  <c r="J152" i="1"/>
  <c r="J150" i="1"/>
  <c r="J149" i="1"/>
  <c r="J148" i="1"/>
  <c r="J147" i="1"/>
  <c r="N155" i="1"/>
  <c r="P155" i="1"/>
  <c r="N154" i="1"/>
  <c r="P154" i="1" s="1"/>
  <c r="N153" i="1"/>
  <c r="P153" i="1"/>
  <c r="N152" i="1"/>
  <c r="P152" i="1" s="1"/>
  <c r="N151" i="1"/>
  <c r="P151" i="1"/>
  <c r="N150" i="1"/>
  <c r="P150" i="1" s="1"/>
  <c r="N146" i="1"/>
  <c r="O146" i="1"/>
  <c r="N136" i="1"/>
  <c r="J136" i="1"/>
  <c r="N139" i="1"/>
  <c r="N129" i="1"/>
  <c r="N123" i="1"/>
  <c r="N120" i="1"/>
  <c r="J120" i="1"/>
  <c r="N119" i="1"/>
  <c r="N118" i="1"/>
  <c r="J118" i="1"/>
  <c r="J111" i="1"/>
  <c r="J109" i="1"/>
  <c r="O108" i="1"/>
  <c r="J108" i="1"/>
  <c r="J106" i="1"/>
  <c r="N96" i="1"/>
  <c r="N94" i="1"/>
  <c r="N93" i="1"/>
  <c r="N92" i="1"/>
  <c r="N88" i="1"/>
  <c r="N86" i="1"/>
  <c r="N85" i="1"/>
  <c r="O84" i="1"/>
  <c r="N78" i="1"/>
  <c r="N77" i="1"/>
  <c r="N22" i="10"/>
  <c r="J22" i="10"/>
  <c r="N21" i="10"/>
  <c r="J21" i="10"/>
  <c r="N20" i="10"/>
  <c r="J20" i="10"/>
  <c r="N19" i="10"/>
  <c r="N18" i="10"/>
  <c r="J18" i="10"/>
  <c r="J17" i="10"/>
  <c r="N16" i="10"/>
  <c r="J16" i="10"/>
  <c r="N15" i="10"/>
  <c r="J15" i="10"/>
  <c r="N14" i="10"/>
  <c r="J14" i="10"/>
  <c r="N13" i="10"/>
  <c r="J13" i="10"/>
  <c r="N12" i="10"/>
  <c r="J12" i="10"/>
  <c r="N11" i="10"/>
  <c r="J11" i="10"/>
  <c r="N10" i="10"/>
  <c r="J10" i="10"/>
  <c r="J9" i="10"/>
  <c r="N8" i="10"/>
  <c r="J8" i="10"/>
  <c r="N7" i="10"/>
  <c r="J7" i="10"/>
  <c r="J6" i="10"/>
  <c r="N5" i="10"/>
  <c r="J5" i="10"/>
  <c r="N4" i="10"/>
  <c r="N2" i="10"/>
  <c r="N69" i="1"/>
  <c r="O69" i="1"/>
  <c r="J68" i="1"/>
  <c r="N67" i="1"/>
  <c r="J67" i="1"/>
  <c r="N61" i="1"/>
  <c r="N62" i="1"/>
  <c r="J62" i="1"/>
  <c r="N60" i="1"/>
  <c r="J58" i="1"/>
  <c r="N42" i="1"/>
  <c r="N34" i="1"/>
  <c r="N30" i="1"/>
  <c r="J30" i="1"/>
  <c r="N27" i="1"/>
  <c r="O27" i="1"/>
  <c r="J27" i="1"/>
  <c r="N26" i="1"/>
  <c r="O26" i="1" s="1"/>
  <c r="J26" i="1"/>
  <c r="N25" i="1"/>
  <c r="O25" i="1"/>
  <c r="N24" i="1"/>
  <c r="O24" i="1"/>
  <c r="N23" i="1"/>
  <c r="O23" i="1"/>
  <c r="J23" i="1"/>
  <c r="N22" i="1"/>
  <c r="O22" i="1"/>
  <c r="J22" i="1"/>
  <c r="N21" i="1"/>
  <c r="O21" i="1"/>
  <c r="N20" i="1"/>
  <c r="O20" i="1"/>
  <c r="J20" i="1"/>
  <c r="N19" i="1"/>
  <c r="O19" i="1"/>
  <c r="N18" i="1"/>
  <c r="O18" i="1" s="1"/>
  <c r="N17" i="1"/>
  <c r="O17" i="1"/>
  <c r="N16" i="1"/>
  <c r="O16" i="1" s="1"/>
  <c r="N15" i="1"/>
  <c r="O15" i="1"/>
  <c r="O14" i="1"/>
  <c r="N13" i="1"/>
  <c r="O13" i="1"/>
  <c r="J13" i="1"/>
  <c r="N10" i="1"/>
  <c r="O10" i="1" s="1"/>
  <c r="O12" i="1"/>
  <c r="O11" i="1"/>
  <c r="N9" i="1"/>
  <c r="O9" i="1" s="1"/>
  <c r="N8" i="1"/>
  <c r="O8" i="1"/>
  <c r="J8" i="1"/>
  <c r="O40" i="1"/>
  <c r="J7" i="1"/>
  <c r="N7" i="1"/>
  <c r="O7" i="1"/>
  <c r="N6" i="1"/>
  <c r="N5" i="1"/>
  <c r="J5" i="1"/>
</calcChain>
</file>

<file path=xl/sharedStrings.xml><?xml version="1.0" encoding="utf-8"?>
<sst xmlns="http://schemas.openxmlformats.org/spreadsheetml/2006/main" count="1901" uniqueCount="995">
  <si>
    <t>cena za kus</t>
  </si>
  <si>
    <t>cena celkem</t>
  </si>
  <si>
    <t>vlastní zdroje</t>
  </si>
  <si>
    <t>jiné zdroje</t>
  </si>
  <si>
    <t>KS</t>
  </si>
  <si>
    <t>poznámka</t>
  </si>
  <si>
    <t>typ</t>
  </si>
  <si>
    <t>inv.č.</t>
  </si>
  <si>
    <t>obnova</t>
  </si>
  <si>
    <t>nový požadavek</t>
  </si>
  <si>
    <t>stávající přístroj</t>
  </si>
  <si>
    <t>klinika oddělení</t>
  </si>
  <si>
    <t>r. výroby</t>
  </si>
  <si>
    <t>nový</t>
  </si>
  <si>
    <t>?</t>
  </si>
  <si>
    <t>celkem</t>
  </si>
  <si>
    <t>EKG</t>
  </si>
  <si>
    <t>RTG přístroj pro provádění ERCP - sklopná stěna</t>
  </si>
  <si>
    <t>Genetický analyzátor</t>
  </si>
  <si>
    <t>Defibrilátor</t>
  </si>
  <si>
    <t>EKG zapisovač</t>
  </si>
  <si>
    <t>M 1771 A</t>
  </si>
  <si>
    <t>I018463</t>
  </si>
  <si>
    <t>Ruční štěrbinová lampa</t>
  </si>
  <si>
    <t>interní</t>
  </si>
  <si>
    <t>ostatní</t>
  </si>
  <si>
    <t>chirurg</t>
  </si>
  <si>
    <t>Dezinfektor podložních mís</t>
  </si>
  <si>
    <t>Skříň na sušení endoskopů</t>
  </si>
  <si>
    <t>I024145</t>
  </si>
  <si>
    <t>Laboratorní myčka</t>
  </si>
  <si>
    <t>Miele G7735</t>
  </si>
  <si>
    <t>Mikroskop</t>
  </si>
  <si>
    <t>TERUFLEX ASC-152</t>
  </si>
  <si>
    <t>1. v pořadí náléhavosti</t>
  </si>
  <si>
    <t>2. v pořadí náléhavosti</t>
  </si>
  <si>
    <t>3. v pořadí náléhavosti</t>
  </si>
  <si>
    <t>Flexibilní endoskop</t>
  </si>
  <si>
    <t>Sialoendoskop</t>
  </si>
  <si>
    <t>Gastroskop</t>
  </si>
  <si>
    <t>Intubační bateriový bronchoskop</t>
  </si>
  <si>
    <t>16BS</t>
  </si>
  <si>
    <t>Videobronchoskop</t>
  </si>
  <si>
    <t>Videobronchoskop ( dětský )</t>
  </si>
  <si>
    <t>I024143</t>
  </si>
  <si>
    <t>Chemodezinfektor (myčka bronchoskopů)</t>
  </si>
  <si>
    <t>BHT Innova E3</t>
  </si>
  <si>
    <t>Argonplasma koagulace pro bronchologii</t>
  </si>
  <si>
    <t>ERBE</t>
  </si>
  <si>
    <t>Ventilátor plícní</t>
  </si>
  <si>
    <t>Philips respironics V60, C-flex, AVAPS</t>
  </si>
  <si>
    <t>Lineární urychlovač k radioterapii</t>
  </si>
  <si>
    <t>Primus MID</t>
  </si>
  <si>
    <t xml:space="preserve">Informační a vertifikační systém pro radioterapii </t>
  </si>
  <si>
    <t>MOSAIQ</t>
  </si>
  <si>
    <t>I023643</t>
  </si>
  <si>
    <t>Informační a vertifikační systém pro radioterapii  ( modernizace )</t>
  </si>
  <si>
    <t>Systém pro kontrolu dýchání v průběhu radioterapie</t>
  </si>
  <si>
    <t>I016316</t>
  </si>
  <si>
    <t xml:space="preserve">Laboratorní myčka </t>
  </si>
  <si>
    <t xml:space="preserve">Automatický vyhledávací systém Metafer </t>
  </si>
  <si>
    <t>majetek lékařské fakulty-ukončená životnost</t>
  </si>
  <si>
    <t>Genetický analyzátor- Genetic Anal. 3100</t>
  </si>
  <si>
    <t>ABI PRISM TM</t>
  </si>
  <si>
    <t>C007597</t>
  </si>
  <si>
    <t>MagNA Pure Compact Instrument</t>
  </si>
  <si>
    <t>Izolátor nukleových kyselin</t>
  </si>
  <si>
    <t>I024663</t>
  </si>
  <si>
    <t>RTG BV 300</t>
  </si>
  <si>
    <t>Pulzera Phillips</t>
  </si>
  <si>
    <t>C007898</t>
  </si>
  <si>
    <t>RTG přístroj stacionární</t>
  </si>
  <si>
    <t>Allura XP</t>
  </si>
  <si>
    <r>
      <t xml:space="preserve">ALOKA Prosound </t>
    </r>
    <r>
      <rPr>
        <sz val="9"/>
        <rFont val="Calibri"/>
        <family val="2"/>
        <charset val="238"/>
      </rPr>
      <t>α</t>
    </r>
    <r>
      <rPr>
        <sz val="7.65"/>
        <rFont val="Arial"/>
        <family val="2"/>
        <charset val="238"/>
      </rPr>
      <t xml:space="preserve"> 7 Premier</t>
    </r>
  </si>
  <si>
    <t>Ultrazvukový  diagnostický přístroj kompatabilní s přístroji  ENDOSONO Olympus</t>
  </si>
  <si>
    <t>Radiální elektronický endosonograf</t>
  </si>
  <si>
    <t>EKG přístroj 12- svodový</t>
  </si>
  <si>
    <t xml:space="preserve">Endoskopická technika </t>
  </si>
  <si>
    <t xml:space="preserve"> - LCD monitor OEV261H, uhlopříčka 26"    224 580, - </t>
  </si>
  <si>
    <t xml:space="preserve"> - Videoprocesor CV-190 EVIS EXERA III    513 000,-</t>
  </si>
  <si>
    <t xml:space="preserve"> - Xenonový zdroj světla CLV-190 EVIS EXERA 342 000,-</t>
  </si>
  <si>
    <t xml:space="preserve"> - Videogastroskop GIF-HQ190 1 117 200,-</t>
  </si>
  <si>
    <t xml:space="preserve"> - Videokolonoskop CF-HQ190L 1 117 200,-</t>
  </si>
  <si>
    <t>Medicinální videorekordér</t>
  </si>
  <si>
    <t xml:space="preserve">3. v pořadí náléhavosti </t>
  </si>
  <si>
    <t>Vyšetřovací jednotky UNIT</t>
  </si>
  <si>
    <t>Klinický audiometr</t>
  </si>
  <si>
    <t>Monitor životních funkcí</t>
  </si>
  <si>
    <t>I021016</t>
  </si>
  <si>
    <t>Magnetická rezonance 3 Tesla</t>
  </si>
  <si>
    <t>Svítidlo operační</t>
  </si>
  <si>
    <t>Desinfektor</t>
  </si>
  <si>
    <t>I020602</t>
  </si>
  <si>
    <t>Liofilizátor Labcono</t>
  </si>
  <si>
    <t>není</t>
  </si>
  <si>
    <t xml:space="preserve">Laboratorní váhy </t>
  </si>
  <si>
    <t>Sartorius 1602 MP</t>
  </si>
  <si>
    <t>C003414</t>
  </si>
  <si>
    <t>Laboratorní analytické váhy s přesností vážení na 0,00001 g</t>
  </si>
  <si>
    <t>předp.cena za ks</t>
  </si>
  <si>
    <t>NEUROCHIRURGICKÁ klinika doc.MUDr. Vaverka</t>
  </si>
  <si>
    <t xml:space="preserve">II.INTERNÍ klinika                   endoskopické prac.                  doc. MUDr. Vlastimil Procházka </t>
  </si>
  <si>
    <t>Ultrazvuk s dokovacím zařízením a s vozíkem+vyšetřovací sondycévní, kardiologická</t>
  </si>
  <si>
    <t>Elektrokoagulační přístroj s příslušenstvím</t>
  </si>
  <si>
    <t>Hemodynamický modul - k invazivnímu sledování arteriálního a intraabdominálního tlaku ( k monitoru pacientskému MP 20 Philips)</t>
  </si>
  <si>
    <t>Ventilátor OXYLOG 3000</t>
  </si>
  <si>
    <t>Mobilní infuzní pumpa Mini Rythmic PN+ s držákem pumpy</t>
  </si>
  <si>
    <t>ODD.ESTET. A PLAST.CHIR.  prim.MUDr.Zálešák</t>
  </si>
  <si>
    <t>Philips ClearVue 550</t>
  </si>
  <si>
    <t>Excell NHP/TA-200 vč.přísluš. 25/15/SE</t>
  </si>
  <si>
    <t>Jednotka koagulační</t>
  </si>
  <si>
    <t>generátor EZ-8</t>
  </si>
  <si>
    <t>I0190230-000</t>
  </si>
  <si>
    <t>I0190230-001</t>
  </si>
  <si>
    <t>MEDICAP USB 200</t>
  </si>
  <si>
    <t xml:space="preserve">2. v pořadí náléhavosti </t>
  </si>
  <si>
    <t xml:space="preserve">5. v pořadí náléhavosti </t>
  </si>
  <si>
    <t>Sestava lůžkové váhy  proležící pacienty na lůžku</t>
  </si>
  <si>
    <t>DIMO 400</t>
  </si>
  <si>
    <t>kalkulován do kódu 11512</t>
  </si>
  <si>
    <t>2005               1997            1995</t>
  </si>
  <si>
    <t>I022895                I017928                 I017273</t>
  </si>
  <si>
    <t>ORTOPEDICKÁ klinika  prof.MUDr.J.Gallo, doc.</t>
  </si>
  <si>
    <t>HEMATO-ONKOLOGICKÁ kl.  prof.MUDr.Indrák K.</t>
  </si>
  <si>
    <t>ABI PRISM 3130xL</t>
  </si>
  <si>
    <t>ODD.NOVOROZENECKÉ   MUDr. Kantor L.</t>
  </si>
  <si>
    <t>ORL klinika   prof.MUDr.I.Stárek, CSc.</t>
  </si>
  <si>
    <t>Neuromonitoring pooperační</t>
  </si>
  <si>
    <t>Rhinomanometrie</t>
  </si>
  <si>
    <t>CT navigace pro ORL chirurgii</t>
  </si>
  <si>
    <t>POR-GYN klinika                   prof.MUDr. Pilka R., Ph.D.</t>
  </si>
  <si>
    <t xml:space="preserve">KLINIKA TVL                           doc.MUDr. Sovová E. </t>
  </si>
  <si>
    <t>KOŽNÍ KLINIKA                  MUDr.Martin Tichý, Ph.D</t>
  </si>
  <si>
    <t>ÚSTAV MIKROBILOGIE  prof.MUDr. Kolář M.</t>
  </si>
  <si>
    <t>Lednice laboratorní</t>
  </si>
  <si>
    <t>ODD.ALERGOLOGIE a IMUN. doc.MUDr.Bystroň J., CSc.</t>
  </si>
  <si>
    <t>PLICNÍ klinika                       prof.MUDr. Kolek V.</t>
  </si>
  <si>
    <t>Chartis Systém-pro vyšetření kolaterální plícní ventilace před zavedením chlopní do půdušek</t>
  </si>
  <si>
    <t>Pulmonx</t>
  </si>
  <si>
    <t xml:space="preserve">Chemodezinfektor (myčka bronchoskopů) </t>
  </si>
  <si>
    <t xml:space="preserve">BHT Innova E3 </t>
  </si>
  <si>
    <t>Alair systém firmy Boston</t>
  </si>
  <si>
    <t>Odsávačka přenosná pacientem</t>
  </si>
  <si>
    <t>Medela Thopaz+</t>
  </si>
  <si>
    <t>Fibroskop bateriový</t>
  </si>
  <si>
    <t>10BS</t>
  </si>
  <si>
    <t>ONKOLOGICKÁ klinika prof.MUDr.B. Melichar, Ph.D.</t>
  </si>
  <si>
    <t xml:space="preserve">URGENT                                           MUDr. Kaňkovská K. </t>
  </si>
  <si>
    <t>ODD.REHABILITACE                          doc. MUDr. Krobot Al., Ph.D.</t>
  </si>
  <si>
    <t>Klinika NUKLEÁRNÍ MED.      doc.MUDr. Koranda Ph.D.</t>
  </si>
  <si>
    <t>Mediso</t>
  </si>
  <si>
    <t xml:space="preserve">Scilantační kamera </t>
  </si>
  <si>
    <t>I016225</t>
  </si>
  <si>
    <t>Kardiologická SPECT kamera c CZT dektory</t>
  </si>
  <si>
    <t>2 000 000,- Kč na stavební úpravy</t>
  </si>
  <si>
    <t>ÚSTAV IMUNOLOGIE   prim.MUDr. Z.Heřmanová</t>
  </si>
  <si>
    <t>OČNÍ klinika    prof.MUDr.doc.Řehák J.</t>
  </si>
  <si>
    <t>Oftalmoskop nepřímý laserový</t>
  </si>
  <si>
    <t>Eyelite 532</t>
  </si>
  <si>
    <t>I019212</t>
  </si>
  <si>
    <t>RADIOLOGICKÁ klinika  prof.MUDr. Heřman M.</t>
  </si>
  <si>
    <t>Přímá digitalizace RTG pracoviště na ONKO</t>
  </si>
  <si>
    <t>Automat vyvolávycí PACS-Compact CR 75.0</t>
  </si>
  <si>
    <t xml:space="preserve">KARIM                                        doc. MUDr. Adamus M., Ph.D. </t>
  </si>
  <si>
    <t xml:space="preserve">Rotační intenzivní lůžko RotoRest Delta </t>
  </si>
  <si>
    <t>RotoRest Delta Therapy Systém</t>
  </si>
  <si>
    <t>TRANSFUZNÍ odd.  prim.MUDr. Galuszková D.</t>
  </si>
  <si>
    <t>I.CHIRURGICKÁ klinika  prof.MUDr.Č.Neoral, CSc.</t>
  </si>
  <si>
    <t>Videogastroskop</t>
  </si>
  <si>
    <t>ODD.KL.BIOCHEM A IM.   prof.doc.Adam T</t>
  </si>
  <si>
    <t>Liofilizátor  s Vakuovou  pumpou</t>
  </si>
  <si>
    <t>Ultrazvuk K12</t>
  </si>
  <si>
    <t>I020456-000</t>
  </si>
  <si>
    <t>Ultrazvuk pro čištění skla</t>
  </si>
  <si>
    <t>GERIATRICKÉ odd.   MUDr. Zdeněk Záboj</t>
  </si>
  <si>
    <t>ÚSTAV SOUD.LÉKAŘSTVÍ  doc.RNDr.Peter Ondra, CSc.</t>
  </si>
  <si>
    <t xml:space="preserve">Přepínač kolon pro Dionex Ultimate </t>
  </si>
  <si>
    <t>3000RSLC ( šesticestný ventil)</t>
  </si>
  <si>
    <t>Detekční komora pro UV detekci TLC desek</t>
  </si>
  <si>
    <t>UV/VIS komora/lampa DESAGA-HP-UVIS</t>
  </si>
  <si>
    <t>1006640 UP</t>
  </si>
  <si>
    <t>Zalévací automat Leica s chladícím modulem</t>
  </si>
  <si>
    <t>EG 1150H + EG 1150C</t>
  </si>
  <si>
    <t>ÚSTAV PATOLOGIE  prof.MUDr. Kolář Z.</t>
  </si>
  <si>
    <t xml:space="preserve">ZUBNÍ klinika   doc.MUDr.Špidlen M. </t>
  </si>
  <si>
    <t>Elektrolytická leštička</t>
  </si>
  <si>
    <t>C002740</t>
  </si>
  <si>
    <t>NEUROLOGICKÁ klinika   prim. MUDr. Otruba Pavel</t>
  </si>
  <si>
    <t>II.CHIRURGICKÁ klinika   prof.MUDr.Bachleda P.</t>
  </si>
  <si>
    <t>I.INTERNI klinika                       prof. MUDr. Táborský Miloš</t>
  </si>
  <si>
    <t xml:space="preserve">ODD.INT.PÉČE CHIR.OBORŮ                      prim. MUDr.Blahut </t>
  </si>
  <si>
    <t>CENTRÁLNÍ OP.SÁLY       MUDr. Vyhnánek</t>
  </si>
  <si>
    <t>DÉTSKÁ klinika                         prof. MUDr.Vladimír Mihál, CSc.</t>
  </si>
  <si>
    <t xml:space="preserve">E70 Philips Respironics- přístroj pro podporu vykašlávání </t>
  </si>
  <si>
    <t>III.INTERNÍ klinika  MUDr.Karásek David</t>
  </si>
  <si>
    <t>UROLOGICKÁ klinika   doc.MUDr.Vl.Študent, Ph.D</t>
  </si>
  <si>
    <t>EKG dvanáctisvodové</t>
  </si>
  <si>
    <t>Myčka a sušička na endoskopy</t>
  </si>
  <si>
    <t>KARDIOCHIRURGICKÁ klinika  prof.MUDr.Lonský Vl., Ph.D.</t>
  </si>
  <si>
    <t>Elastograf Fibroskan 502 Touch s příslušenstvím</t>
  </si>
  <si>
    <t>stavební náklady 5000000</t>
  </si>
  <si>
    <t>TRAUMATOLOGICKÉ oddělení     doc.MUDr. I.Čižmář Ph.D.</t>
  </si>
  <si>
    <t xml:space="preserve">ÚSTAV LÉKAŘSKÉ GENETIKY   prof.MUDr.Pilka.  </t>
  </si>
  <si>
    <t>Sekvenátor pro masívně paralelní sekvenaci</t>
  </si>
  <si>
    <t>117 637,00                   99 532,00                   123 176,00</t>
  </si>
  <si>
    <t>Systém elektromagnetické navigace</t>
  </si>
  <si>
    <t>SuperDimension</t>
  </si>
  <si>
    <t>I023622</t>
  </si>
  <si>
    <t>Systém Archimedes</t>
  </si>
  <si>
    <t xml:space="preserve">CT navigace k endoskopii periferních plícních ložisek ( nádorů), </t>
  </si>
  <si>
    <t>FeNO</t>
  </si>
  <si>
    <t>Analyzátor HYPAIR FeNO</t>
  </si>
  <si>
    <t>C006861</t>
  </si>
  <si>
    <t>Diagnostické přístroje pro polygrafii                  ( Spánková laboratoř)</t>
  </si>
  <si>
    <t>Alice PDX ( Linde Gas)</t>
  </si>
  <si>
    <t>C007302</t>
  </si>
  <si>
    <t>Porti7 (Linde Gas)</t>
  </si>
  <si>
    <t>výpůjčka</t>
  </si>
  <si>
    <t xml:space="preserve">                                      160 000,00                        210 000,00                                      </t>
  </si>
  <si>
    <t>2005,                    2010</t>
  </si>
  <si>
    <t>C004748 (Easyscreen)  C007686 (Easyscreen)</t>
  </si>
  <si>
    <t xml:space="preserve"> Easyscreen</t>
  </si>
  <si>
    <t>Miniscreen Plus ( Saegeling)</t>
  </si>
  <si>
    <t>Polysomnograf ( Spánková laboratoř )</t>
  </si>
  <si>
    <t>Alice 6</t>
  </si>
  <si>
    <t>C005227</t>
  </si>
  <si>
    <t>Auto CPAP ( Spánková laboratoř )</t>
  </si>
  <si>
    <t>Remstar, f.Linde Gas)</t>
  </si>
  <si>
    <t>I022929</t>
  </si>
  <si>
    <t>rozšíření kapacity</t>
  </si>
  <si>
    <t>BiPAP systém ( Spánková laboratoř )</t>
  </si>
  <si>
    <t xml:space="preserve">Synchrony AVAPS </t>
  </si>
  <si>
    <t>Synchrony AVAPS  BiPAP systém ( Spánková laboratoř )</t>
  </si>
  <si>
    <t>Analyzátor krevních plynů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</si>
  <si>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</si>
  <si>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</si>
  <si>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</si>
  <si>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</si>
  <si>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</si>
  <si>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</si>
  <si>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</si>
  <si>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</si>
  <si>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</si>
  <si>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</si>
  <si>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</si>
  <si>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</si>
  <si>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</si>
  <si>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</si>
  <si>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</si>
  <si>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</si>
  <si>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</si>
  <si>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</si>
  <si>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</si>
  <si>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</si>
  <si>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</si>
  <si>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</si>
  <si>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havarijní stav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</si>
  <si>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</si>
  <si>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</si>
  <si>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</si>
  <si>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</si>
  <si>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</si>
  <si>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</si>
  <si>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</si>
  <si>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</si>
  <si>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</si>
  <si>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</si>
  <si>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Olympus BX60</t>
  </si>
  <si>
    <t xml:space="preserve">Sada fluorescenčních filtrů pro mikroskop </t>
  </si>
  <si>
    <t>I017154</t>
  </si>
  <si>
    <t xml:space="preserve"> 3ks nových filtrů</t>
  </si>
  <si>
    <t>Olympus BX40</t>
  </si>
  <si>
    <t>I017918</t>
  </si>
  <si>
    <t>Objektiv k mikroskopu</t>
  </si>
  <si>
    <t>Mrazící box -80°C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</si>
  <si>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</si>
  <si>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</si>
  <si>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</si>
  <si>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</si>
  <si>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</si>
  <si>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</si>
  <si>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</si>
  <si>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</si>
  <si>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</si>
  <si>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</si>
  <si>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</si>
  <si>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</si>
  <si>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</si>
  <si>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</si>
  <si>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Echokardiografický bedside přístroj</t>
  </si>
  <si>
    <t>Vivid-I</t>
  </si>
  <si>
    <t xml:space="preserve">Aktivní antidekubitní matrace </t>
  </si>
  <si>
    <t>Hill-Rom</t>
  </si>
  <si>
    <t>I023615</t>
  </si>
  <si>
    <t>Nimbus profesional,  nebo IV.</t>
  </si>
  <si>
    <t>1. v pořadí náléhavosti - vyřazeno technikem</t>
  </si>
  <si>
    <t>48.</t>
  </si>
  <si>
    <t>49.</t>
  </si>
  <si>
    <t>50.</t>
  </si>
  <si>
    <t>51.</t>
  </si>
  <si>
    <t>52.</t>
  </si>
  <si>
    <t>53.</t>
  </si>
  <si>
    <t>54..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</si>
  <si>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</si>
  <si>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</si>
  <si>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</si>
  <si>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</si>
  <si>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</si>
  <si>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</si>
  <si>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</si>
  <si>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</si>
  <si>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</si>
  <si>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</si>
  <si>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Mikro-Derm</t>
  </si>
  <si>
    <t>Visiomed</t>
  </si>
  <si>
    <t>I023559</t>
  </si>
  <si>
    <t>Zařízení pro digitální dermatoskopii</t>
  </si>
  <si>
    <t>Mycí a dezinfekční  přístroj na podložní mísy</t>
  </si>
  <si>
    <t>FRANKE DEKO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</si>
  <si>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</si>
  <si>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</si>
  <si>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</si>
  <si>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</si>
  <si>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</si>
  <si>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</si>
  <si>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</si>
  <si>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</si>
  <si>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</si>
  <si>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</si>
  <si>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Operační svítidla</t>
  </si>
  <si>
    <t>I014368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</si>
  <si>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</si>
  <si>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</si>
  <si>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</si>
  <si>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</si>
  <si>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</si>
  <si>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</si>
  <si>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</si>
  <si>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</si>
  <si>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</si>
  <si>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 xml:space="preserve">Mikroskop operační </t>
  </si>
  <si>
    <t>Operační mikroskop</t>
  </si>
  <si>
    <t>84.</t>
  </si>
  <si>
    <t>85.</t>
  </si>
  <si>
    <t>86.</t>
  </si>
  <si>
    <t>87.</t>
  </si>
  <si>
    <t>88.</t>
  </si>
  <si>
    <t>89.</t>
  </si>
  <si>
    <t>FARO STET</t>
  </si>
  <si>
    <t>T019985</t>
  </si>
  <si>
    <t>90.</t>
  </si>
  <si>
    <t>91.</t>
  </si>
  <si>
    <t>Vrtačka a oscilační pila pro endoprotetiku</t>
  </si>
  <si>
    <t>92.</t>
  </si>
  <si>
    <t>Vrtačka a oscilační pila pro malé výkony</t>
  </si>
  <si>
    <t>93.</t>
  </si>
  <si>
    <t>94.</t>
  </si>
  <si>
    <t>I017099</t>
  </si>
  <si>
    <t>95.</t>
  </si>
  <si>
    <t>96.</t>
  </si>
  <si>
    <t>97.</t>
  </si>
  <si>
    <t>Přístroj k řízení teploty</t>
  </si>
  <si>
    <t>98.</t>
  </si>
  <si>
    <t>99.</t>
  </si>
  <si>
    <t>100.</t>
  </si>
  <si>
    <t>Ultrazvukový generátor</t>
  </si>
  <si>
    <t>Wolf 2271</t>
  </si>
  <si>
    <t>I018618-002</t>
  </si>
  <si>
    <t>101.</t>
  </si>
  <si>
    <t>102.</t>
  </si>
  <si>
    <t>Laserový přístroj</t>
  </si>
  <si>
    <t>Dornier Medias H20-Holmium</t>
  </si>
  <si>
    <t>I021125</t>
  </si>
  <si>
    <t>103.</t>
  </si>
  <si>
    <t>104.</t>
  </si>
  <si>
    <t>105.</t>
  </si>
  <si>
    <t>106.</t>
  </si>
  <si>
    <t>107.</t>
  </si>
  <si>
    <t xml:space="preserve">              Io19369-001</t>
  </si>
  <si>
    <t xml:space="preserve">                Olympus  GIF Q 160</t>
  </si>
  <si>
    <t xml:space="preserve"> havárie</t>
  </si>
  <si>
    <t>108.</t>
  </si>
  <si>
    <t>109.</t>
  </si>
  <si>
    <t>2015 !</t>
  </si>
  <si>
    <t>110.</t>
  </si>
  <si>
    <t>111.</t>
  </si>
  <si>
    <t>112.</t>
  </si>
  <si>
    <t>113.</t>
  </si>
  <si>
    <t>114.</t>
  </si>
  <si>
    <t>115.</t>
  </si>
  <si>
    <t>Sonda pro ultrazvukové vyšetření dutiny ústní</t>
  </si>
  <si>
    <t>nový-doplnění</t>
  </si>
  <si>
    <t>116.</t>
  </si>
  <si>
    <t xml:space="preserve">Digitální pojízdný RTG přístroj na emergency Oddělení urgentního příjmu                       </t>
  </si>
  <si>
    <t>117.</t>
  </si>
  <si>
    <t>119.</t>
  </si>
  <si>
    <t>118.</t>
  </si>
  <si>
    <t>120.</t>
  </si>
  <si>
    <t>121.</t>
  </si>
  <si>
    <t>122.</t>
  </si>
  <si>
    <t>123.</t>
  </si>
  <si>
    <t>124.</t>
  </si>
  <si>
    <t>125.</t>
  </si>
  <si>
    <t>126.</t>
  </si>
  <si>
    <t>127.</t>
  </si>
  <si>
    <t>Videolaryngoskop</t>
  </si>
  <si>
    <t>128.</t>
  </si>
  <si>
    <t>Lůžková váha</t>
  </si>
  <si>
    <t>500kg</t>
  </si>
  <si>
    <t>129.</t>
  </si>
  <si>
    <t>Elektrická Impedanční segmentografie</t>
  </si>
  <si>
    <t>Angelie EIS</t>
  </si>
  <si>
    <t>130.</t>
  </si>
  <si>
    <t>131.</t>
  </si>
  <si>
    <t>Ventilátor TwinStream ICU ( umělá plícní ventilace)</t>
  </si>
  <si>
    <t>132.</t>
  </si>
  <si>
    <t>133.</t>
  </si>
  <si>
    <t>Desinfektor podložních mís</t>
  </si>
  <si>
    <t>134.</t>
  </si>
  <si>
    <t>Monitorace perioperační hemodynamiky</t>
  </si>
  <si>
    <t>Edwards EV-1000+databox+pumpa</t>
  </si>
  <si>
    <t>135.</t>
  </si>
  <si>
    <t>136.</t>
  </si>
  <si>
    <t>137.</t>
  </si>
  <si>
    <t>138.</t>
  </si>
  <si>
    <t>Sušárna laboratorní</t>
  </si>
  <si>
    <t>HS 122A</t>
  </si>
  <si>
    <t>I015067</t>
  </si>
  <si>
    <t>139.</t>
  </si>
  <si>
    <t>140.</t>
  </si>
  <si>
    <t>141.</t>
  </si>
  <si>
    <t>Odstředivka laboratorní</t>
  </si>
  <si>
    <t>MLW T 62.1</t>
  </si>
  <si>
    <t>I015127</t>
  </si>
  <si>
    <t>Centrifuga laboratorní</t>
  </si>
  <si>
    <t>142.</t>
  </si>
  <si>
    <t>nový - rozšíření</t>
  </si>
  <si>
    <t>Olympus CX31</t>
  </si>
  <si>
    <t>Rozšíření mikroskopu  pro mikrofotografii</t>
  </si>
  <si>
    <t>143.</t>
  </si>
  <si>
    <t>Meopta</t>
  </si>
  <si>
    <t>I011834</t>
  </si>
  <si>
    <t>Olympus CX31 RBRF-6</t>
  </si>
  <si>
    <t>Mikroskop + objektiv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</si>
  <si>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</si>
  <si>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</si>
  <si>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</si>
  <si>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</si>
  <si>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</si>
  <si>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</si>
  <si>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</si>
  <si>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</si>
  <si>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</si>
  <si>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Sterilizátor horkovzdušný</t>
  </si>
  <si>
    <t>I016019</t>
  </si>
  <si>
    <t>Sterilizátor horkovzdušný 145L</t>
  </si>
  <si>
    <t>Plynový chromatograf / hmotnostní spektrometrie</t>
  </si>
  <si>
    <t>C008482</t>
  </si>
  <si>
    <t>153.</t>
  </si>
  <si>
    <t>154.</t>
  </si>
  <si>
    <t>Kapalinový chromatograf / hmotnostní spektrometrie</t>
  </si>
  <si>
    <t>I023855, I0238554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</si>
  <si>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</si>
  <si>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</si>
  <si>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</si>
  <si>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</si>
  <si>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</si>
  <si>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</si>
  <si>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</si>
  <si>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</si>
  <si>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</si>
  <si>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</si>
  <si>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</si>
  <si>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</si>
  <si>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</si>
  <si>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</si>
  <si>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</si>
  <si>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Systém pro odvod operačních zplodin</t>
  </si>
  <si>
    <t>CIMPAX, C-PURE 750</t>
  </si>
  <si>
    <t>170.</t>
  </si>
  <si>
    <t>171.</t>
  </si>
  <si>
    <t>172.</t>
  </si>
  <si>
    <t>173.</t>
  </si>
  <si>
    <t>Tromboelastograf</t>
  </si>
  <si>
    <t>ROTEM Sigma</t>
  </si>
  <si>
    <t>174.</t>
  </si>
  <si>
    <t>175.</t>
  </si>
  <si>
    <t>176.</t>
  </si>
  <si>
    <t>transportní</t>
  </si>
  <si>
    <t>I022378, I022381, I022382, I022410, I022411</t>
  </si>
  <si>
    <t>Monitor životních  funkcí transportní</t>
  </si>
  <si>
    <t>D064264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</si>
  <si>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</si>
  <si>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</si>
  <si>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</si>
  <si>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</si>
  <si>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</si>
  <si>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</si>
  <si>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</si>
  <si>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</si>
  <si>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</si>
  <si>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</si>
  <si>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</si>
  <si>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</si>
  <si>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</si>
  <si>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</si>
  <si>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</si>
  <si>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Parní sterilizátor + Vacuclav</t>
  </si>
  <si>
    <t>192.</t>
  </si>
  <si>
    <t xml:space="preserve">Condylátor s registračními destičkami </t>
  </si>
  <si>
    <t>193.</t>
  </si>
  <si>
    <t>194.</t>
  </si>
  <si>
    <t>195.</t>
  </si>
  <si>
    <t>196.</t>
  </si>
  <si>
    <t>197.</t>
  </si>
  <si>
    <t>198.</t>
  </si>
  <si>
    <t>199.</t>
  </si>
  <si>
    <t>WalkAide systém</t>
  </si>
  <si>
    <t>200.</t>
  </si>
  <si>
    <t>201.</t>
  </si>
  <si>
    <t>Diagnostický ultrazvuk</t>
  </si>
  <si>
    <t>202.</t>
  </si>
  <si>
    <t>203.</t>
  </si>
  <si>
    <t>204.</t>
  </si>
  <si>
    <t>205.</t>
  </si>
  <si>
    <t>206.</t>
  </si>
  <si>
    <t xml:space="preserve">                LÉKÁRNA            Mgr.Robert Běhal</t>
  </si>
  <si>
    <t>KLINIKA ÚSTNÍ, ČELISTNÍ A OBLIČEJOVÉ CHIRURGIE     mudR. Vítězslav Zbořil, Ph.D.</t>
  </si>
  <si>
    <t>207.</t>
  </si>
  <si>
    <t>208.</t>
  </si>
  <si>
    <t>209.</t>
  </si>
  <si>
    <t>210.</t>
  </si>
  <si>
    <t>211.</t>
  </si>
  <si>
    <t>Přístroj pro odběr kožních štěpů - akumulátorový</t>
  </si>
  <si>
    <t>212.</t>
  </si>
  <si>
    <t>nový - doplnění</t>
  </si>
  <si>
    <t>213.</t>
  </si>
  <si>
    <t>I018528</t>
  </si>
  <si>
    <t>I018511</t>
  </si>
  <si>
    <t>214.</t>
  </si>
  <si>
    <t>215.</t>
  </si>
  <si>
    <t>216.</t>
  </si>
  <si>
    <t>217.</t>
  </si>
  <si>
    <t>218.</t>
  </si>
  <si>
    <t>219.</t>
  </si>
  <si>
    <t>110 500.000,- Kč Dotace ISPROFIN +10 000 000,- Stavební úpravy</t>
  </si>
  <si>
    <t>42 500 000,- Kč bude hrazeno z ISPROFIN+ stavební úpravy 5 000 000</t>
  </si>
  <si>
    <t>Radiální endobronchiální endosonografie ( vyšetřovací komplet )</t>
  </si>
  <si>
    <t xml:space="preserve">1. v pořadí náléhavosti, </t>
  </si>
  <si>
    <t>Radial EBUS ( Olympus )</t>
  </si>
  <si>
    <t>TwinStream ( Cheirón)</t>
  </si>
  <si>
    <t>Doplnění příslušenství k tryskovému ventilátoru 1/ Upgradeo monitoraci CO2 a O2</t>
  </si>
  <si>
    <t>Doplnění příslušenství k tryskovému ventilátoru 2/sada tracheo-bronchoskopů</t>
  </si>
  <si>
    <t xml:space="preserve">2. v pořadí náléhavosti, </t>
  </si>
  <si>
    <t xml:space="preserve">3. v pořadí náléhavosti, </t>
  </si>
  <si>
    <t>Pentax</t>
  </si>
  <si>
    <t>nový + požadavek z roku 2016</t>
  </si>
  <si>
    <t>2005                  2008</t>
  </si>
  <si>
    <t>I022723-003                    I023439</t>
  </si>
  <si>
    <t xml:space="preserve">                             I023640                             I0233639</t>
  </si>
  <si>
    <t xml:space="preserve">                    882 900,00                      926 000,00 </t>
  </si>
  <si>
    <t xml:space="preserve">                    882 900,00               926 000,00  </t>
  </si>
  <si>
    <t xml:space="preserve">videobronchoskop </t>
  </si>
  <si>
    <t xml:space="preserve"> 1970K                                             1970K</t>
  </si>
  <si>
    <t>2009                     2009</t>
  </si>
  <si>
    <t>končící životnost</t>
  </si>
  <si>
    <t>BIPAP S 332079                           BIPAP S VISION                    Ventilátor PV101 Bilevel</t>
  </si>
  <si>
    <t>I018408 (vyřazen)             I023237 (končí životnost) I020350 ( vyřazen)</t>
  </si>
  <si>
    <t>Ventilátor plícní  BiPAP</t>
  </si>
  <si>
    <t>nový + obnova</t>
  </si>
  <si>
    <t xml:space="preserve">Fibroskop bateriový </t>
  </si>
  <si>
    <t>C006522 ( majetek DK)</t>
  </si>
  <si>
    <t>požadavek 2016</t>
  </si>
  <si>
    <t>požadavek 2017</t>
  </si>
  <si>
    <t>1170 TK</t>
  </si>
  <si>
    <t>I023514 ( majetek DK)</t>
  </si>
  <si>
    <t>26" LCD FULL HD medicínský monitor</t>
  </si>
  <si>
    <t>Přístroj pro bronchoskopickou termoplastiku + jednorázový katétr</t>
  </si>
  <si>
    <t>( Linde Gas)</t>
  </si>
  <si>
    <t>Auto CPAP Dream Station Auto CPAP</t>
  </si>
  <si>
    <t xml:space="preserve">Auto CPAP AutoSet Resmed Air Sense </t>
  </si>
  <si>
    <t xml:space="preserve">Auto CPAP Respironics </t>
  </si>
  <si>
    <t>(Resmed )</t>
  </si>
  <si>
    <t>( saegeling)</t>
  </si>
  <si>
    <t>Lineární urychlovač s dozimetrickou podporou + nutná modernizace</t>
  </si>
  <si>
    <t>1. v pořadí náléhavosti - vysoká priorita</t>
  </si>
  <si>
    <t>MOSAIQ v 1,6 ONCOLOGY P</t>
  </si>
  <si>
    <t>2. v pořadí náléhavosti - vysoká priorita</t>
  </si>
  <si>
    <t>Precise plan + Plánovací systémy</t>
  </si>
  <si>
    <t>I023641                            I024261                             I024262                                I024263</t>
  </si>
  <si>
    <t>2008                2010</t>
  </si>
  <si>
    <t>Plánovací systémy pro radioterapii - povinná součást vybavení radioterapeutického pracoviště KOC</t>
  </si>
  <si>
    <t>nutné vybavení pro provoz lineárních urychlovačů</t>
  </si>
  <si>
    <t>Dozimetrie 2009      Dozimetrie 2010</t>
  </si>
  <si>
    <t>2009               2010</t>
  </si>
  <si>
    <t>I023675                      I024260</t>
  </si>
  <si>
    <t>Dozimetrické vybavení  pro radioterapii - povinná součást vybavení radioterapeutického pracoviště KOC</t>
  </si>
  <si>
    <t>modernizace</t>
  </si>
  <si>
    <t>CT-simulátor</t>
  </si>
  <si>
    <t>Simulátor Philips SLS-23</t>
  </si>
  <si>
    <t>I018568</t>
  </si>
  <si>
    <t>CT-simulátor ( spirální CT minimálně 16-řadé, včetně 4D CT, large bore, plochý stůl, laserový poziční systém, software pro umožnění virtuální simulace radioterap.. Software pro redukci kovových artefaktů</t>
  </si>
  <si>
    <t xml:space="preserve"> nutné stavební úpravy</t>
  </si>
  <si>
    <t>I019057</t>
  </si>
  <si>
    <t>vacuboy</t>
  </si>
  <si>
    <t xml:space="preserve">Vakuové elektrody k EKG Systém přídavný </t>
  </si>
  <si>
    <t>BTL-08 QUICKELS DECAPUS III</t>
  </si>
  <si>
    <t xml:space="preserve">Přenosná svářečka pro hadičkové systémy </t>
  </si>
  <si>
    <t>Biosealer CR6</t>
  </si>
  <si>
    <t>C005000</t>
  </si>
  <si>
    <t>Přenosná svářečka pro hadičkové systémy</t>
  </si>
  <si>
    <t>3. v pořadí náléhavosti - vysoká priorita</t>
  </si>
  <si>
    <t>Centrifuga stolní</t>
  </si>
  <si>
    <t>Labofuge 400</t>
  </si>
  <si>
    <t>I07536</t>
  </si>
  <si>
    <t>Centrifuga laboratorní stolní</t>
  </si>
  <si>
    <t>Hlubokomrazící box pro uskladnění plazmy a kryokonzervovaných trombokoncentrátů</t>
  </si>
  <si>
    <t>Laboratorní chladnice</t>
  </si>
  <si>
    <t>Mondial Elite</t>
  </si>
  <si>
    <t>D064359</t>
  </si>
  <si>
    <t>Laboratorní chladnice - pro uložení krevních vzorků v Laboratoři prenetální imunohematologie</t>
  </si>
  <si>
    <t>Mikroskop laboratorní</t>
  </si>
  <si>
    <t>Hund Medicus HF</t>
  </si>
  <si>
    <t>obnova - není certifikace CE</t>
  </si>
  <si>
    <t>I017493                            I017495</t>
  </si>
  <si>
    <t>Svářečka hadiček krevních vaků sterilní</t>
  </si>
  <si>
    <t>TERUMO TSCD SC-201 AH</t>
  </si>
  <si>
    <t>I0117454</t>
  </si>
  <si>
    <t>Composeal Mobilea TM</t>
  </si>
  <si>
    <t>D061112  D061113</t>
  </si>
  <si>
    <t>I0220055</t>
  </si>
  <si>
    <t>EL 51</t>
  </si>
  <si>
    <t>D056619</t>
  </si>
  <si>
    <t>Mraznice pro uskaldnění nepropuštěné autologní plazmy a pozdržené plazmy</t>
  </si>
  <si>
    <t>Helmer PC1200i</t>
  </si>
  <si>
    <t>D062227</t>
  </si>
  <si>
    <t>Agitátor krevních destiček</t>
  </si>
  <si>
    <t xml:space="preserve">Inkubátor krevních destiček  </t>
  </si>
  <si>
    <t>Helmer PF96i</t>
  </si>
  <si>
    <t>D062228</t>
  </si>
  <si>
    <t>Krevní banka BBR 1365</t>
  </si>
  <si>
    <t>I023661</t>
  </si>
  <si>
    <t>Krevní banka s externím agregátem pro nakřížení erytrocytární transfuzní přípravky</t>
  </si>
  <si>
    <t>I017182</t>
  </si>
  <si>
    <t>Stolní svářečka pro hadičkové systémy</t>
  </si>
  <si>
    <t>Mraznice pro autotransfuze</t>
  </si>
  <si>
    <t>Ultracentrifuga</t>
  </si>
  <si>
    <t>Stat.Spin Expres 2</t>
  </si>
  <si>
    <t>Stat.Spin Expres 3</t>
  </si>
  <si>
    <t>C005076</t>
  </si>
  <si>
    <t>D060617</t>
  </si>
  <si>
    <t>Stat Spin 3</t>
  </si>
  <si>
    <t>CCD</t>
  </si>
  <si>
    <t>C008203</t>
  </si>
  <si>
    <t>Karyotopovací kamera</t>
  </si>
  <si>
    <t xml:space="preserve">Kamera </t>
  </si>
  <si>
    <t>54.</t>
  </si>
  <si>
    <t>Inkubátor s atmosférou CO2 +O2</t>
  </si>
  <si>
    <t>viz. požadavky II.IK</t>
  </si>
  <si>
    <t>Ambulantní EKG monitorace</t>
  </si>
  <si>
    <t>Philips Digi Trak PLUS XT 24 holder recorder</t>
  </si>
  <si>
    <t>2000; 2005; 2008</t>
  </si>
  <si>
    <t>C006744                          C006742                             I023727                            C004673                                C004928                                  C006745</t>
  </si>
  <si>
    <t>Přenosný ventilátor pro umělou plícní ventilaci</t>
  </si>
  <si>
    <t>Draeger Carina</t>
  </si>
  <si>
    <t>Automatický externí defibrilátor ( AED) s možností manuálního režimu</t>
  </si>
  <si>
    <t xml:space="preserve">ADAsorb - imunoadsorční automat </t>
  </si>
  <si>
    <t>ART Universal</t>
  </si>
  <si>
    <t>Eferetický přístroj včetně primárního filtračního zařízení</t>
  </si>
  <si>
    <t>DermoGenius ultra+DermoScanx2</t>
  </si>
  <si>
    <t>nová</t>
  </si>
  <si>
    <t>HE-14075 Scan Planning Tool</t>
  </si>
  <si>
    <t>software do PC pro komunikaci s Optickou koherenční tomografii</t>
  </si>
  <si>
    <t xml:space="preserve">HE-1600 Network licence-fix </t>
  </si>
  <si>
    <t>Digitální štěrbinová lampa</t>
  </si>
  <si>
    <t>Fotoštěrbina HS 900BQ</t>
  </si>
  <si>
    <t>I019125</t>
  </si>
  <si>
    <t>Digitální štěrbinová lampa se záznamovým  a  archivačním systém</t>
  </si>
  <si>
    <t>Ruční tonometr</t>
  </si>
  <si>
    <t>Schiötzův</t>
  </si>
  <si>
    <t>D021070-72</t>
  </si>
  <si>
    <t>Schiötzův ruční tonometr očního tlaku</t>
  </si>
  <si>
    <t>Vrtačka Osseostap</t>
  </si>
  <si>
    <t>Tryskový ventilátor včetně laryngoskopů a příslušenství</t>
  </si>
  <si>
    <t>Sono diagnostický přístroj, příslušenství 2 sondy, videoprinter</t>
  </si>
  <si>
    <t>koagulace</t>
  </si>
  <si>
    <t>Koagulace</t>
  </si>
  <si>
    <t>AESCULAP</t>
  </si>
  <si>
    <t>AESCULAP GN 160</t>
  </si>
  <si>
    <t>EXCELL</t>
  </si>
  <si>
    <t>MALIS</t>
  </si>
  <si>
    <t>MARTIN ME 401</t>
  </si>
  <si>
    <t>CHIRATOM 400</t>
  </si>
  <si>
    <t>I022502</t>
  </si>
  <si>
    <t>I025034</t>
  </si>
  <si>
    <t>I019049</t>
  </si>
  <si>
    <t>I017315</t>
  </si>
  <si>
    <t>I015614</t>
  </si>
  <si>
    <t>Pojízdný stojan s ohřevem</t>
  </si>
  <si>
    <t xml:space="preserve">Pojízdný stojan s ohřevem aplikačních roztoků </t>
  </si>
  <si>
    <t>Zeiss NC4</t>
  </si>
  <si>
    <t>I019052</t>
  </si>
  <si>
    <t xml:space="preserve">na základě ukončení životnosti přístroje Pentero Zeiss </t>
  </si>
  <si>
    <t>ukončení životnosti po up-grade</t>
  </si>
  <si>
    <t>Sono diagnostický přístroj</t>
  </si>
  <si>
    <t>I023623</t>
  </si>
  <si>
    <t>Příruční sterilizátor</t>
  </si>
  <si>
    <t>Shaver systém</t>
  </si>
  <si>
    <t>Shaver DYONICS</t>
  </si>
  <si>
    <t>D051434</t>
  </si>
  <si>
    <t>Držák na paži - příslušenství k operačnímu stolu</t>
  </si>
  <si>
    <t>Sprchové lůžko - výškově stavitelné</t>
  </si>
  <si>
    <t>Zařízení pro navigaci biopsie prostaty s využitím fúze snímků magnetické rezonance, nyní  i ve spojení s " microsonem"</t>
  </si>
  <si>
    <t xml:space="preserve">1. v pořadí náléhavosti - vysoká priorita </t>
  </si>
  <si>
    <t>Laserový přístroj s výkonem minimálně 120W</t>
  </si>
  <si>
    <t>na rok 2018 nemají požadavky</t>
  </si>
  <si>
    <t xml:space="preserve"> ( v blízkosti Emergency není žádný pojizdný RTG přístroj)</t>
  </si>
  <si>
    <t>Dezinfektor operační obuvi</t>
  </si>
  <si>
    <t>Digitální pojizdné RTG přístroje</t>
  </si>
  <si>
    <t>Magnatická rezonance</t>
  </si>
  <si>
    <t>MR2 Avanto</t>
  </si>
  <si>
    <t>I021327</t>
  </si>
  <si>
    <t>Magnatická rezonance - UPGRADE</t>
  </si>
  <si>
    <t>up-grade</t>
  </si>
  <si>
    <t>Obměna CT1</t>
  </si>
  <si>
    <t>Obměna Centrální tomograf 1</t>
  </si>
  <si>
    <t>chybí investiční dformulář</t>
  </si>
  <si>
    <t>Videolaryngoskop k obtížné intubaci dětí + 2 ks laryngoskopických lžic</t>
  </si>
  <si>
    <t>Echokardiograf</t>
  </si>
  <si>
    <t>Philips HD 15</t>
  </si>
  <si>
    <t>I023937</t>
  </si>
  <si>
    <t>Echokardiografický přístroj pro DK kardiologickou ambulanci</t>
  </si>
  <si>
    <t>Inkubátor CO2</t>
  </si>
  <si>
    <t>Inkubátor CO2 se sníženou kyslíkovou atmosférou</t>
  </si>
  <si>
    <t>Mikroskop pro hodnocení spermiogramů</t>
  </si>
  <si>
    <t>SMZ 800</t>
  </si>
  <si>
    <t>C00459</t>
  </si>
  <si>
    <t>1999                     2010                         2001</t>
  </si>
  <si>
    <t>HeraCell                                    HeraCell 150i                               BB16</t>
  </si>
  <si>
    <t>I019211                          I019211                         I019224</t>
  </si>
  <si>
    <t>Ohřívač insuflovaného CO2</t>
  </si>
  <si>
    <t>Stolní parní sterilizátor</t>
  </si>
  <si>
    <t>Systém pro radiačně navigovanou chirurgii včetně laparoskopických výkonů</t>
  </si>
  <si>
    <t>Gama sonda</t>
  </si>
  <si>
    <t>I019365</t>
  </si>
  <si>
    <t>ONKO-GYN   IROP</t>
  </si>
  <si>
    <t>Transportní lehátko hydraulické</t>
  </si>
  <si>
    <t>D071460                     D117178                         I020254</t>
  </si>
  <si>
    <t>Ultrazvukový přístroj</t>
  </si>
  <si>
    <t>I023681</t>
  </si>
  <si>
    <t>I024864</t>
  </si>
  <si>
    <t>I023845</t>
  </si>
  <si>
    <t>I025205</t>
  </si>
  <si>
    <t>IROP ONKO-GYN</t>
  </si>
  <si>
    <t>I020905</t>
  </si>
  <si>
    <t>I020335</t>
  </si>
  <si>
    <t>I017098</t>
  </si>
  <si>
    <t>I016368</t>
  </si>
  <si>
    <t>Svítidlo operační s LED technologií</t>
  </si>
  <si>
    <t>Technologie k detekci sentinelových uzlin</t>
  </si>
  <si>
    <t>x</t>
  </si>
  <si>
    <t>Hluboký břišní rozvěrač</t>
  </si>
  <si>
    <t>Plasmová koagulace</t>
  </si>
  <si>
    <t>Thuliový laser</t>
  </si>
  <si>
    <t>Myčka chirurgických nástrojů</t>
  </si>
  <si>
    <t>Endoskopický operační systém</t>
  </si>
  <si>
    <t>laparoskopická věž 2D</t>
  </si>
  <si>
    <t>I024489</t>
  </si>
  <si>
    <t>laparoskopická věž 3D</t>
  </si>
  <si>
    <t>I019792</t>
  </si>
  <si>
    <t>laparoskopická věž 2D OTV SX2</t>
  </si>
  <si>
    <t>laparoskopická věž 3D PV470</t>
  </si>
  <si>
    <t>I025832</t>
  </si>
  <si>
    <t>Endoskopický operační systém, včetně technologie ICG</t>
  </si>
  <si>
    <t>Elektrochirurgický generátor</t>
  </si>
  <si>
    <t>ERBOTOMICC35</t>
  </si>
  <si>
    <t>I019099</t>
  </si>
  <si>
    <t>Elektrochirurgický generátor včetně bipolární koagulace</t>
  </si>
  <si>
    <t>Argon plazmová koagulace</t>
  </si>
  <si>
    <t>OTV SX2</t>
  </si>
  <si>
    <t>Gynekologický vyšetřovací stůl</t>
  </si>
  <si>
    <t>Infuzní pumpa</t>
  </si>
  <si>
    <t>patří do DDHM</t>
  </si>
  <si>
    <t>DDHM</t>
  </si>
  <si>
    <t>Systém povrchového tepelného ohřevu</t>
  </si>
  <si>
    <t>WARMTOUCH</t>
  </si>
  <si>
    <t>Lineární dávkovač</t>
  </si>
  <si>
    <t>Transportní monitor životních funkcí, kompatabilní s monitory na JIRP KARIM</t>
  </si>
  <si>
    <t>CardioScreen 1000</t>
  </si>
  <si>
    <t>I024365</t>
  </si>
  <si>
    <t>Soral a Hanzlík</t>
  </si>
  <si>
    <t xml:space="preserve">Defibrilátor </t>
  </si>
  <si>
    <t>Lifepack 20</t>
  </si>
  <si>
    <t>I022423</t>
  </si>
  <si>
    <t>obnova - ukončení životnosti</t>
  </si>
  <si>
    <t>Ultrazvukový přístroj pro vyšetření v oboru AIM, včetně 3 sond</t>
  </si>
  <si>
    <t>Thermogard XP - systém managmentu tělesné teploty</t>
  </si>
  <si>
    <t>Elektrodermatom pro odběr velmi tenkých kožních štěpů</t>
  </si>
  <si>
    <t>Vrtací systém na malé kosti pro účely rekonstrukční chirurgie</t>
  </si>
  <si>
    <t>Termostat biologický</t>
  </si>
  <si>
    <t>BT120</t>
  </si>
  <si>
    <t>I015817</t>
  </si>
  <si>
    <t>Termostat ( laboratorní inkubátor) + příslušenství</t>
  </si>
  <si>
    <t>ELISA reader k měření mikrotitračních destiček</t>
  </si>
  <si>
    <t>Box mrazící pultový</t>
  </si>
  <si>
    <t>I018782</t>
  </si>
  <si>
    <t>Hlubokomrazící box 400L</t>
  </si>
  <si>
    <t>Automat pro PCR diagnostiku neuroinfekcí</t>
  </si>
  <si>
    <t>Výbojka LED zdroj světla pro fluorescenční mikroskopii</t>
  </si>
  <si>
    <t>Termostat CO2</t>
  </si>
  <si>
    <t>PK 121R</t>
  </si>
  <si>
    <t>I019176</t>
  </si>
  <si>
    <t>Franke Deko</t>
  </si>
  <si>
    <t>I020073</t>
  </si>
  <si>
    <t>Centrifuga</t>
  </si>
  <si>
    <t>MPW-360</t>
  </si>
  <si>
    <t>I015851</t>
  </si>
  <si>
    <t>Stolní centrifuga včetně závěsů a adapterů</t>
  </si>
  <si>
    <t xml:space="preserve">ROTINA 380, rotor 1754, </t>
  </si>
  <si>
    <t>Laboratorní chlazená centrifuga včetně závěsů a adapterů</t>
  </si>
  <si>
    <t>Křeslo odběrové</t>
  </si>
  <si>
    <t>Profesional</t>
  </si>
  <si>
    <t>D026855</t>
  </si>
  <si>
    <t>Prokládací mycí a dezinfekční automaty</t>
  </si>
  <si>
    <t>Miele, G 7826</t>
  </si>
  <si>
    <t>I020002; I020003</t>
  </si>
  <si>
    <t>G7826</t>
  </si>
  <si>
    <t>Prokládací mycí a dezinfekční automat  včetně kondenzátor par včetně krycí plech</t>
  </si>
  <si>
    <t>Elektrická oscilační pila na sádru</t>
  </si>
  <si>
    <t>D118173</t>
  </si>
  <si>
    <t>SWORDFISH 5000</t>
  </si>
  <si>
    <t>Vibrační pila  - pitevní a chirurgická, systém MSYS</t>
  </si>
  <si>
    <t>Sprchovací lůžko</t>
  </si>
  <si>
    <t>Filip II</t>
  </si>
  <si>
    <t>I022473</t>
  </si>
  <si>
    <t>obnova - havarijní stav</t>
  </si>
  <si>
    <r>
      <t xml:space="preserve">Pojizdný RTG přístroj - </t>
    </r>
    <r>
      <rPr>
        <sz val="9"/>
        <color rgb="FFC00000"/>
        <rFont val="Tahoma"/>
        <family val="2"/>
        <charset val="238"/>
      </rPr>
      <t>požadavek společný s RTG klinikou</t>
    </r>
  </si>
  <si>
    <r>
      <t xml:space="preserve">nový - </t>
    </r>
    <r>
      <rPr>
        <b/>
        <sz val="9"/>
        <color rgb="FFC00000"/>
        <rFont val="Tahoma"/>
        <family val="2"/>
        <charset val="238"/>
      </rPr>
      <t>požadavek společný s RTG klinikou</t>
    </r>
  </si>
  <si>
    <t>Bronchoskop, fibroskop</t>
  </si>
  <si>
    <t>Mobilní zvedák pro pacienty - rámová konstrukce pro imobilní pacienty</t>
  </si>
  <si>
    <t>vyhřívací podložka na EMERGENCY</t>
  </si>
  <si>
    <t>EKG holter H3+</t>
  </si>
  <si>
    <t xml:space="preserve">Holter TK </t>
  </si>
  <si>
    <t>CUSTO SCREEN 300</t>
  </si>
  <si>
    <t>I019070</t>
  </si>
  <si>
    <t>Terapeutický ultrazvuk US-6</t>
  </si>
  <si>
    <t>I016860</t>
  </si>
  <si>
    <t>Přístroj pro kombinovanou terapii</t>
  </si>
  <si>
    <t>SONOPULS 682 ( příp. 692V)</t>
  </si>
  <si>
    <t>zařízení pro elektroterapii</t>
  </si>
  <si>
    <t>ENDOMED; ENDOLAMP</t>
  </si>
  <si>
    <t>C001892</t>
  </si>
  <si>
    <t>Přístroj pro aplikaci proudů</t>
  </si>
  <si>
    <t>ENDOMED 682</t>
  </si>
  <si>
    <t>Terapeutický laser</t>
  </si>
  <si>
    <t>I017064</t>
  </si>
  <si>
    <t>LASER TL 10670</t>
  </si>
  <si>
    <t>Box laminární  PET/CT</t>
  </si>
  <si>
    <t>I023032</t>
  </si>
  <si>
    <t>GE Infinia Hawkeye 4</t>
  </si>
  <si>
    <t>I017069</t>
  </si>
  <si>
    <t>Hybridní dvoudetektorová kamera</t>
  </si>
  <si>
    <t>Ergometr</t>
  </si>
  <si>
    <t>Ergoselect 100P</t>
  </si>
  <si>
    <t>I023403</t>
  </si>
  <si>
    <t>Ergometr s automatickým měřením tlaku, 12-ti svodové EKG, elektrodový vakuový systém</t>
  </si>
  <si>
    <t>I017794</t>
  </si>
  <si>
    <t>Defibrilátor AED lifepack 20E</t>
  </si>
  <si>
    <t>I018809</t>
  </si>
  <si>
    <t>bez požadavku - ověřit</t>
  </si>
  <si>
    <t>Přístroj pro mimotělní oběh</t>
  </si>
  <si>
    <t>Transkraniální doplerovský ( TCD) ultrazvukový systém</t>
  </si>
  <si>
    <t>Polysomnografický přístroj</t>
  </si>
  <si>
    <t xml:space="preserve">Ventilátor plicní </t>
  </si>
  <si>
    <t>Hamilton G5</t>
  </si>
  <si>
    <t>Ventilátor plicní</t>
  </si>
  <si>
    <t>Rafael XTC</t>
  </si>
  <si>
    <t>I023227</t>
  </si>
  <si>
    <t>Hamilton G5 - zajištění UPV</t>
  </si>
  <si>
    <t>Konvexní ultrazvuková sonda pro UZ přístroj GE LOGIQe</t>
  </si>
  <si>
    <t>Konvexní ultrazvuková sonda pro UZ přístroj GE LOGIQe S8</t>
  </si>
  <si>
    <t>Přenosný elektroencefalograf ( bedside EEG)</t>
  </si>
  <si>
    <t>Hlavice k přenosnému elektroencefalografu ( bedside EEG)</t>
  </si>
  <si>
    <t>Přístroj pro 4 kanálovou elektroléčbu</t>
  </si>
  <si>
    <t>BTL-5645 Plus</t>
  </si>
  <si>
    <t>Koupel galvanická</t>
  </si>
  <si>
    <t>I017660</t>
  </si>
  <si>
    <t>Koupel galvanická - čtyřkomorová vana pro elektro- galvanickou terapii</t>
  </si>
  <si>
    <t>obnova - vyřazený</t>
  </si>
  <si>
    <t>ABI 310</t>
  </si>
  <si>
    <t>C000969</t>
  </si>
  <si>
    <t>bez požadavku - ověřeno</t>
  </si>
  <si>
    <t>Genetický analyzárot - Kapilární elktroforéza</t>
  </si>
  <si>
    <t>Adaptace mikroskopu Olympus BX 53 pro metodu FISH</t>
  </si>
  <si>
    <t>( fluorescenční in situ hybridizace)</t>
  </si>
  <si>
    <t>nový- adaptace</t>
  </si>
  <si>
    <t>Hybridizační pec s příslušenstvím peo aCGH</t>
  </si>
  <si>
    <t>Izolátor pro přípravu cytostatik</t>
  </si>
  <si>
    <t>Flexibilní fibroskop</t>
  </si>
  <si>
    <t>Souprava stomatologická</t>
  </si>
  <si>
    <t>I023431</t>
  </si>
  <si>
    <t>C007374</t>
  </si>
  <si>
    <t>C006163</t>
  </si>
  <si>
    <t>C007370</t>
  </si>
  <si>
    <t>C007375</t>
  </si>
  <si>
    <t>C007373</t>
  </si>
  <si>
    <t>Tomatologická souprava</t>
  </si>
  <si>
    <t>Sterilizátor Vacuclav 24B s tiskárnou</t>
  </si>
  <si>
    <t>Svářečka malá impulsivní</t>
  </si>
  <si>
    <t>D028529</t>
  </si>
  <si>
    <t>Svářečka průběžná</t>
  </si>
  <si>
    <t>Stůl operační</t>
  </si>
  <si>
    <t>I012210</t>
  </si>
  <si>
    <t>Aktivní antidekubitní matrace</t>
  </si>
  <si>
    <t xml:space="preserve">Antidekubitní matrace AtmosAir Plus (APMRLVG34079TFS)  </t>
  </si>
  <si>
    <t xml:space="preserve">Defibrilátor LIFEPACK 1000 </t>
  </si>
  <si>
    <t>Defibrilátor Lifepack 20</t>
  </si>
  <si>
    <t xml:space="preserve">EKG 12 svodové </t>
  </si>
  <si>
    <t>Elastograf Fibroskan 502 TOUCH</t>
  </si>
  <si>
    <t xml:space="preserve">Endoskopická technika věž EXERA s příslušentsvím a 2 gastroskop a 2 koloskopy </t>
  </si>
  <si>
    <t xml:space="preserve">Křeslo – lehátko Bionic therapy chair – elektricky polohovatelné s příslušenstvím </t>
  </si>
  <si>
    <t xml:space="preserve">Křeslo odběrové s elektrickým ovládáním s možností polohování během odběru a rychlé změny polohy lehu </t>
  </si>
  <si>
    <t>Lůžko intenzivní MULTICAR s příslušenstvím + VIRTUOSO ant. matrace + motorizovaná jednotka</t>
  </si>
  <si>
    <t xml:space="preserve">Lůžko nemocniční- laterální náklon s příslušenstvím </t>
  </si>
  <si>
    <t>Lůžko nemocniční speciální ↑nosnost s příslušenstvím</t>
  </si>
  <si>
    <t>Mixážní sprchový panel s nerezovou nebo keramickou výlevkou</t>
  </si>
  <si>
    <t>Monitor životních funkcí s příslušenstvím + centrální monitorovací stanice</t>
  </si>
  <si>
    <t>Monitor životních funkcí s příslušenstvím pro JIP + centrální monitotrovací stanice</t>
  </si>
  <si>
    <t xml:space="preserve">Mycí a dezinfekční automat na flexibilní endoskopy s příslušenstvím </t>
  </si>
  <si>
    <t xml:space="preserve">Myčka dekontaminační </t>
  </si>
  <si>
    <t>Pojízdný RTG</t>
  </si>
  <si>
    <t xml:space="preserve">Sestava na mytí endoskopů se 2 dřezy s příslušenstvím (automatický dávkovač dez-infekce, speciální baterie na napouštění dezinfekce, tlaková vodní pistole, skříňky, stolní deska, police, závěsný systém aj.) </t>
  </si>
  <si>
    <t xml:space="preserve">Skříň k ukládání čistých podložních mís, močových lahví apod. - sušící </t>
  </si>
  <si>
    <t xml:space="preserve">Sprchové křeslo CARENDO  </t>
  </si>
  <si>
    <t>Sprchový vozík CAREVO</t>
  </si>
  <si>
    <t xml:space="preserve">Sušící skříň pro endoskopy  á 8 ks </t>
  </si>
  <si>
    <t>Transportní lehátko EMERGO nebo SPRINT s příslušenstvím</t>
  </si>
  <si>
    <t>Ultrazvukový diagnostický přístroj ALOKA s příslušenstvím</t>
  </si>
  <si>
    <t>Videoduodenoskop se širokým kanálem k ERCP</t>
  </si>
  <si>
    <t>Videogastroskop terapeutický dva pracovní kanály</t>
  </si>
  <si>
    <t>Výlevka s dezinfekcí</t>
  </si>
  <si>
    <t>Zvedák přesunům imobilních pacientů s váhou MAXI MOVE s příslušenstvím</t>
  </si>
  <si>
    <t>Elektrokoagulační přístroj s příslušenstvím (připojení na Olympus a Pentax, argon plazma koagulace)</t>
  </si>
  <si>
    <t>Insuflátor CO2</t>
  </si>
  <si>
    <t>Gastrofibroskop přenosný</t>
  </si>
  <si>
    <t>Gastroskop dětský nasální GIF-XP 180N</t>
  </si>
  <si>
    <t>Videogastroskop - k diagnostickým a terapeutickým výkonům</t>
  </si>
  <si>
    <t xml:space="preserve">Čistička ultrazvuková </t>
  </si>
  <si>
    <t>Křeslo vážící pro ↑ hmotnost</t>
  </si>
  <si>
    <t>Endosonografický lineární videogastroskop + kabel se sonografickým procesorem Aloka</t>
  </si>
  <si>
    <t>Sonda jícnová MSC ESO Catheter</t>
  </si>
  <si>
    <t xml:space="preserve">Sprchová polohovací židle CARINO </t>
  </si>
  <si>
    <t>SpyGlass Visualisation Systém</t>
  </si>
  <si>
    <t>Stůl fyzioterapeutický pro individuální cviky s příslušenstvím</t>
  </si>
  <si>
    <t>Ventilátor OXYLOG  3000 plus</t>
  </si>
  <si>
    <t>Videokolonoskop</t>
  </si>
  <si>
    <t xml:space="preserve">pH – meter digitrapper pH-Z </t>
  </si>
  <si>
    <t>EKOFINISHER drtič</t>
  </si>
  <si>
    <t xml:space="preserve">74 ks (26+48) </t>
  </si>
  <si>
    <t>4 ks  (2+2)</t>
  </si>
  <si>
    <t>7 ks (5+2)</t>
  </si>
  <si>
    <t>3 kusy (2+1)</t>
  </si>
  <si>
    <t xml:space="preserve">29  (21 ks + 8 ks) </t>
  </si>
  <si>
    <t>7  (5+2)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</si>
  <si>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</si>
  <si>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</si>
  <si>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</si>
  <si>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</si>
  <si>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</si>
  <si>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</si>
  <si>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</si>
  <si>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</si>
  <si>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</si>
  <si>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</si>
  <si>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</si>
  <si>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</si>
  <si>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</si>
  <si>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</si>
  <si>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</si>
  <si>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</si>
  <si>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</si>
  <si>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</si>
  <si>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</si>
  <si>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</si>
  <si>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</si>
  <si>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</si>
  <si>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</si>
  <si>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</si>
  <si>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</si>
  <si>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</si>
  <si>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</si>
  <si>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</si>
  <si>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</si>
  <si>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</si>
  <si>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r>
      <t xml:space="preserve">II.INTERNÍ klinika = </t>
    </r>
    <r>
      <rPr>
        <b/>
        <sz val="9"/>
        <color rgb="FFFF0000"/>
        <rFont val="Arial"/>
        <family val="2"/>
        <charset val="238"/>
      </rPr>
      <t xml:space="preserve">NOVOSTAVBA </t>
    </r>
    <r>
      <rPr>
        <b/>
        <sz val="9"/>
        <rFont val="Arial"/>
        <family val="2"/>
        <charset val="238"/>
      </rPr>
      <t xml:space="preserve">                  endoskopické prac.                  doc. MUDr. Vlastimil Procházka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</si>
</sst>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33" x14ac:knownFonts="1">
    <font>
      <sz val="10"/>
      <name val="Arial"/>
      <family val="2"/>
      <charset val="238"/>
    </font>
    <font>
      <sz val="10"/>
      <name val="Arial CE"/>
      <charset val="238"/>
    </font>
    <font>
      <sz val="9"/>
      <name val="Tahoma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color indexed="16"/>
      <name val="Arial"/>
      <family val="2"/>
      <charset val="238"/>
    </font>
    <font>
      <sz val="9"/>
      <color indexed="14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63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sz val="9"/>
      <name val="Calibri"/>
      <family val="2"/>
      <charset val="238"/>
    </font>
    <font>
      <sz val="7.65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theme="5" tint="-0.249977111117893"/>
      <name val="Tahoma"/>
      <family val="2"/>
      <charset val="238"/>
    </font>
    <font>
      <sz val="14"/>
      <color rgb="FFFF0000"/>
      <name val="Tahoma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color rgb="FFFF00FF"/>
      <name val="Arial"/>
      <family val="2"/>
      <charset val="238"/>
    </font>
    <font>
      <b/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theme="0"/>
      <name val="Tahoma"/>
      <family val="2"/>
      <charset val="238"/>
    </font>
    <font>
      <b/>
      <sz val="9"/>
      <color rgb="FFC00000"/>
      <name val="Tahoma"/>
      <family val="2"/>
      <charset val="238"/>
    </font>
    <font>
      <sz val="9"/>
      <color rgb="FFC00000"/>
      <name val="Tahoma"/>
      <family val="2"/>
      <charset val="238"/>
    </font>
    <font>
      <b/>
      <sz val="12"/>
      <color rgb="FFC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4">
    <xf numFmtId="0" fontId="0" fillId="0" borderId="0" xfId="0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1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3" fontId="3" fillId="0" borderId="2" xfId="0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9" fillId="0" borderId="0" xfId="0" applyFont="1" applyFill="1"/>
    <xf numFmtId="0" fontId="8" fillId="0" borderId="0" xfId="0" applyFont="1" applyFill="1"/>
    <xf numFmtId="4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0" xfId="0" applyFont="1"/>
    <xf numFmtId="0" fontId="3" fillId="0" borderId="1" xfId="0" applyFont="1" applyFill="1" applyBorder="1" applyAlignment="1">
      <alignment horizontal="left"/>
    </xf>
    <xf numFmtId="2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0" fontId="12" fillId="0" borderId="0" xfId="0" applyFont="1" applyFill="1"/>
    <xf numFmtId="3" fontId="3" fillId="0" borderId="5" xfId="0" applyNumberFormat="1" applyFont="1" applyFill="1" applyBorder="1"/>
    <xf numFmtId="3" fontId="3" fillId="0" borderId="8" xfId="0" applyNumberFormat="1" applyFont="1" applyFill="1" applyBorder="1"/>
    <xf numFmtId="0" fontId="7" fillId="0" borderId="9" xfId="0" applyFont="1" applyFill="1" applyBorder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44" fontId="3" fillId="2" borderId="1" xfId="1" applyFont="1" applyFill="1" applyBorder="1"/>
    <xf numFmtId="3" fontId="3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49" fontId="3" fillId="2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5" xfId="0" applyFont="1" applyFill="1" applyBorder="1"/>
    <xf numFmtId="0" fontId="3" fillId="0" borderId="8" xfId="0" applyFont="1" applyFill="1" applyBorder="1"/>
    <xf numFmtId="0" fontId="11" fillId="0" borderId="0" xfId="0" applyFont="1" applyFill="1" applyAlignment="1">
      <alignment horizontal="left"/>
    </xf>
    <xf numFmtId="0" fontId="3" fillId="0" borderId="9" xfId="0" applyFont="1" applyFill="1" applyBorder="1"/>
    <xf numFmtId="0" fontId="3" fillId="5" borderId="0" xfId="0" applyFont="1" applyFill="1"/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2" fontId="3" fillId="7" borderId="1" xfId="0" applyNumberFormat="1" applyFont="1" applyFill="1" applyBorder="1" applyAlignment="1">
      <alignment horizontal="right"/>
    </xf>
    <xf numFmtId="4" fontId="3" fillId="7" borderId="1" xfId="1" applyNumberFormat="1" applyFont="1" applyFill="1" applyBorder="1" applyAlignment="1">
      <alignment horizontal="right"/>
    </xf>
    <xf numFmtId="0" fontId="3" fillId="9" borderId="0" xfId="0" applyFont="1" applyFill="1"/>
    <xf numFmtId="0" fontId="3" fillId="10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/>
    </xf>
    <xf numFmtId="4" fontId="3" fillId="7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 wrapText="1"/>
    </xf>
    <xf numFmtId="0" fontId="3" fillId="7" borderId="1" xfId="0" applyFont="1" applyFill="1" applyBorder="1"/>
    <xf numFmtId="49" fontId="2" fillId="7" borderId="1" xfId="0" applyNumberFormat="1" applyFont="1" applyFill="1" applyBorder="1" applyAlignment="1">
      <alignment horizontal="left"/>
    </xf>
    <xf numFmtId="0" fontId="3" fillId="7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left"/>
    </xf>
    <xf numFmtId="0" fontId="3" fillId="7" borderId="5" xfId="0" applyFont="1" applyFill="1" applyBorder="1"/>
    <xf numFmtId="49" fontId="2" fillId="7" borderId="5" xfId="0" applyNumberFormat="1" applyFont="1" applyFill="1" applyBorder="1" applyAlignment="1">
      <alignment horizontal="left"/>
    </xf>
    <xf numFmtId="0" fontId="3" fillId="7" borderId="5" xfId="0" applyFont="1" applyFill="1" applyBorder="1" applyAlignment="1">
      <alignment horizontal="left" wrapText="1"/>
    </xf>
    <xf numFmtId="2" fontId="3" fillId="7" borderId="5" xfId="0" applyNumberFormat="1" applyFont="1" applyFill="1" applyBorder="1" applyAlignment="1">
      <alignment horizontal="right"/>
    </xf>
    <xf numFmtId="4" fontId="3" fillId="7" borderId="5" xfId="1" applyNumberFormat="1" applyFont="1" applyFill="1" applyBorder="1" applyAlignment="1">
      <alignment horizontal="right"/>
    </xf>
    <xf numFmtId="0" fontId="3" fillId="7" borderId="9" xfId="0" applyFont="1" applyFill="1" applyBorder="1" applyAlignment="1">
      <alignment horizontal="left"/>
    </xf>
    <xf numFmtId="0" fontId="3" fillId="7" borderId="9" xfId="0" applyFont="1" applyFill="1" applyBorder="1"/>
    <xf numFmtId="49" fontId="2" fillId="7" borderId="9" xfId="0" applyNumberFormat="1" applyFont="1" applyFill="1" applyBorder="1" applyAlignment="1">
      <alignment horizontal="left"/>
    </xf>
    <xf numFmtId="0" fontId="3" fillId="7" borderId="9" xfId="0" applyFont="1" applyFill="1" applyBorder="1" applyAlignment="1">
      <alignment horizontal="left" wrapText="1"/>
    </xf>
    <xf numFmtId="2" fontId="3" fillId="7" borderId="9" xfId="0" applyNumberFormat="1" applyFont="1" applyFill="1" applyBorder="1" applyAlignment="1">
      <alignment horizontal="right"/>
    </xf>
    <xf numFmtId="4" fontId="3" fillId="7" borderId="9" xfId="1" applyNumberFormat="1" applyFont="1" applyFill="1" applyBorder="1" applyAlignment="1">
      <alignment horizontal="right"/>
    </xf>
    <xf numFmtId="0" fontId="3" fillId="7" borderId="8" xfId="0" applyFont="1" applyFill="1" applyBorder="1" applyAlignment="1">
      <alignment horizontal="left"/>
    </xf>
    <xf numFmtId="0" fontId="3" fillId="7" borderId="8" xfId="0" applyFont="1" applyFill="1" applyBorder="1"/>
    <xf numFmtId="49" fontId="2" fillId="7" borderId="8" xfId="0" applyNumberFormat="1" applyFont="1" applyFill="1" applyBorder="1" applyAlignment="1">
      <alignment horizontal="left"/>
    </xf>
    <xf numFmtId="0" fontId="3" fillId="7" borderId="8" xfId="0" applyFont="1" applyFill="1" applyBorder="1" applyAlignment="1">
      <alignment horizontal="left" wrapText="1"/>
    </xf>
    <xf numFmtId="2" fontId="3" fillId="7" borderId="8" xfId="0" applyNumberFormat="1" applyFont="1" applyFill="1" applyBorder="1" applyAlignment="1">
      <alignment horizontal="right"/>
    </xf>
    <xf numFmtId="4" fontId="3" fillId="7" borderId="8" xfId="1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center" vertical="center"/>
    </xf>
    <xf numFmtId="44" fontId="3" fillId="7" borderId="1" xfId="1" applyFont="1" applyFill="1" applyBorder="1"/>
    <xf numFmtId="0" fontId="4" fillId="10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right"/>
    </xf>
    <xf numFmtId="0" fontId="3" fillId="8" borderId="5" xfId="0" applyFont="1" applyFill="1" applyBorder="1" applyAlignment="1">
      <alignment horizontal="left"/>
    </xf>
    <xf numFmtId="0" fontId="3" fillId="8" borderId="8" xfId="0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wrapText="1"/>
    </xf>
    <xf numFmtId="0" fontId="5" fillId="8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11" borderId="0" xfId="0" applyFont="1" applyFill="1"/>
    <xf numFmtId="0" fontId="4" fillId="1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0" fontId="3" fillId="7" borderId="1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4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/>
    </xf>
    <xf numFmtId="4" fontId="3" fillId="7" borderId="1" xfId="1" applyNumberFormat="1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center" wrapText="1"/>
    </xf>
    <xf numFmtId="0" fontId="3" fillId="8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" fontId="3" fillId="0" borderId="7" xfId="0" applyNumberFormat="1" applyFont="1" applyFill="1" applyBorder="1"/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4" fontId="2" fillId="7" borderId="4" xfId="0" applyNumberFormat="1" applyFont="1" applyFill="1" applyBorder="1" applyAlignment="1">
      <alignment horizontal="right"/>
    </xf>
    <xf numFmtId="0" fontId="2" fillId="8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left" wrapText="1"/>
    </xf>
    <xf numFmtId="2" fontId="3" fillId="2" borderId="4" xfId="0" applyNumberFormat="1" applyFont="1" applyFill="1" applyBorder="1" applyAlignment="1">
      <alignment horizontal="right"/>
    </xf>
    <xf numFmtId="4" fontId="3" fillId="2" borderId="4" xfId="1" applyNumberFormat="1" applyFont="1" applyFill="1" applyBorder="1" applyAlignment="1">
      <alignment horizontal="right"/>
    </xf>
    <xf numFmtId="0" fontId="3" fillId="8" borderId="3" xfId="0" applyFont="1" applyFill="1" applyBorder="1" applyAlignment="1">
      <alignment horizontal="left"/>
    </xf>
    <xf numFmtId="4" fontId="7" fillId="7" borderId="1" xfId="0" applyNumberFormat="1" applyFont="1" applyFill="1" applyBorder="1" applyAlignment="1">
      <alignment horizontal="left" wrapText="1"/>
    </xf>
    <xf numFmtId="49" fontId="2" fillId="7" borderId="1" xfId="0" applyNumberFormat="1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left"/>
    </xf>
    <xf numFmtId="0" fontId="10" fillId="7" borderId="1" xfId="0" applyFont="1" applyFill="1" applyBorder="1" applyAlignment="1">
      <alignment horizontal="justify" wrapText="1"/>
    </xf>
    <xf numFmtId="0" fontId="2" fillId="7" borderId="0" xfId="0" applyFont="1" applyFill="1"/>
    <xf numFmtId="2" fontId="2" fillId="7" borderId="1" xfId="0" applyNumberFormat="1" applyFont="1" applyFill="1" applyBorder="1" applyAlignment="1">
      <alignment horizontal="right" wrapText="1"/>
    </xf>
    <xf numFmtId="0" fontId="4" fillId="0" borderId="8" xfId="0" applyFont="1" applyFill="1" applyBorder="1" applyAlignment="1">
      <alignment wrapText="1"/>
    </xf>
    <xf numFmtId="0" fontId="2" fillId="8" borderId="1" xfId="0" applyFont="1" applyFill="1" applyBorder="1" applyAlignment="1">
      <alignment horizontal="left" wrapText="1"/>
    </xf>
    <xf numFmtId="0" fontId="3" fillId="11" borderId="1" xfId="0" applyFont="1" applyFill="1" applyBorder="1"/>
    <xf numFmtId="0" fontId="3" fillId="0" borderId="0" xfId="0" applyFont="1" applyFill="1" applyBorder="1"/>
    <xf numFmtId="4" fontId="3" fillId="7" borderId="1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left" wrapText="1"/>
    </xf>
    <xf numFmtId="0" fontId="3" fillId="7" borderId="4" xfId="0" applyFont="1" applyFill="1" applyBorder="1"/>
    <xf numFmtId="0" fontId="3" fillId="7" borderId="4" xfId="0" applyFont="1" applyFill="1" applyBorder="1" applyAlignment="1">
      <alignment horizontal="left"/>
    </xf>
    <xf numFmtId="2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left"/>
    </xf>
    <xf numFmtId="2" fontId="4" fillId="7" borderId="1" xfId="0" applyNumberFormat="1" applyFont="1" applyFill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4" fontId="16" fillId="3" borderId="8" xfId="0" applyNumberFormat="1" applyFont="1" applyFill="1" applyBorder="1" applyAlignment="1">
      <alignment horizontal="right"/>
    </xf>
    <xf numFmtId="4" fontId="3" fillId="0" borderId="5" xfId="1" applyNumberFormat="1" applyFont="1" applyFill="1" applyBorder="1" applyAlignment="1">
      <alignment horizontal="right"/>
    </xf>
    <xf numFmtId="4" fontId="3" fillId="0" borderId="9" xfId="1" applyNumberFormat="1" applyFont="1" applyFill="1" applyBorder="1" applyAlignment="1">
      <alignment horizontal="right"/>
    </xf>
    <xf numFmtId="4" fontId="3" fillId="0" borderId="8" xfId="1" applyNumberFormat="1" applyFont="1" applyFill="1" applyBorder="1" applyAlignment="1">
      <alignment horizontal="right"/>
    </xf>
    <xf numFmtId="4" fontId="3" fillId="12" borderId="1" xfId="1" applyNumberFormat="1" applyFont="1" applyFill="1" applyBorder="1" applyAlignment="1">
      <alignment horizontal="right"/>
    </xf>
    <xf numFmtId="4" fontId="16" fillId="3" borderId="9" xfId="1" applyNumberFormat="1" applyFont="1" applyFill="1" applyBorder="1" applyAlignment="1">
      <alignment horizontal="right"/>
    </xf>
    <xf numFmtId="4" fontId="16" fillId="3" borderId="1" xfId="1" applyNumberFormat="1" applyFont="1" applyFill="1" applyBorder="1" applyAlignment="1">
      <alignment horizontal="right"/>
    </xf>
    <xf numFmtId="4" fontId="3" fillId="0" borderId="3" xfId="1" applyNumberFormat="1" applyFont="1" applyFill="1" applyBorder="1" applyAlignment="1">
      <alignment horizontal="right"/>
    </xf>
    <xf numFmtId="4" fontId="3" fillId="2" borderId="2" xfId="1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44" fontId="3" fillId="2" borderId="1" xfId="1" applyFont="1" applyFill="1" applyBorder="1" applyAlignment="1">
      <alignment horizontal="left"/>
    </xf>
    <xf numFmtId="44" fontId="3" fillId="8" borderId="1" xfId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3" fillId="8" borderId="9" xfId="0" applyFont="1" applyFill="1" applyBorder="1" applyAlignment="1">
      <alignment horizontal="left"/>
    </xf>
    <xf numFmtId="0" fontId="2" fillId="8" borderId="0" xfId="0" applyFont="1" applyFill="1" applyAlignment="1">
      <alignment horizontal="left"/>
    </xf>
    <xf numFmtId="0" fontId="4" fillId="0" borderId="1" xfId="0" applyFont="1" applyFill="1" applyBorder="1" applyAlignment="1"/>
    <xf numFmtId="0" fontId="2" fillId="2" borderId="2" xfId="0" applyFont="1" applyFill="1" applyBorder="1" applyAlignment="1"/>
    <xf numFmtId="0" fontId="4" fillId="8" borderId="2" xfId="0" applyFont="1" applyFill="1" applyBorder="1" applyAlignment="1"/>
    <xf numFmtId="0" fontId="2" fillId="8" borderId="4" xfId="0" applyFont="1" applyFill="1" applyBorder="1" applyAlignment="1"/>
    <xf numFmtId="44" fontId="3" fillId="8" borderId="2" xfId="1" applyFont="1" applyFill="1" applyBorder="1" applyAlignment="1"/>
    <xf numFmtId="44" fontId="3" fillId="8" borderId="4" xfId="1" applyFont="1" applyFill="1" applyBorder="1" applyAlignment="1"/>
    <xf numFmtId="0" fontId="4" fillId="8" borderId="1" xfId="0" applyFont="1" applyFill="1" applyBorder="1" applyAlignment="1"/>
    <xf numFmtId="44" fontId="3" fillId="2" borderId="1" xfId="1" applyFont="1" applyFill="1" applyBorder="1" applyAlignment="1"/>
    <xf numFmtId="3" fontId="3" fillId="2" borderId="3" xfId="0" applyNumberFormat="1" applyFont="1" applyFill="1" applyBorder="1" applyAlignment="1"/>
    <xf numFmtId="3" fontId="3" fillId="8" borderId="3" xfId="0" applyNumberFormat="1" applyFont="1" applyFill="1" applyBorder="1" applyAlignment="1"/>
    <xf numFmtId="44" fontId="3" fillId="8" borderId="1" xfId="1" applyFont="1" applyFill="1" applyBorder="1" applyAlignment="1"/>
    <xf numFmtId="0" fontId="3" fillId="8" borderId="1" xfId="0" applyFont="1" applyFill="1" applyBorder="1" applyAlignment="1"/>
    <xf numFmtId="44" fontId="3" fillId="8" borderId="3" xfId="1" applyFont="1" applyFill="1" applyBorder="1" applyAlignment="1"/>
    <xf numFmtId="44" fontId="3" fillId="8" borderId="5" xfId="1" applyFont="1" applyFill="1" applyBorder="1" applyAlignment="1"/>
    <xf numFmtId="44" fontId="3" fillId="8" borderId="8" xfId="1" applyFont="1" applyFill="1" applyBorder="1" applyAlignment="1"/>
    <xf numFmtId="3" fontId="3" fillId="8" borderId="6" xfId="0" applyNumberFormat="1" applyFont="1" applyFill="1" applyBorder="1" applyAlignment="1"/>
    <xf numFmtId="3" fontId="3" fillId="8" borderId="9" xfId="0" applyNumberFormat="1" applyFont="1" applyFill="1" applyBorder="1" applyAlignment="1"/>
    <xf numFmtId="3" fontId="3" fillId="8" borderId="10" xfId="0" applyNumberFormat="1" applyFont="1" applyFill="1" applyBorder="1" applyAlignment="1"/>
    <xf numFmtId="3" fontId="3" fillId="8" borderId="8" xfId="0" applyNumberFormat="1" applyFont="1" applyFill="1" applyBorder="1" applyAlignment="1"/>
    <xf numFmtId="3" fontId="3" fillId="8" borderId="1" xfId="0" applyNumberFormat="1" applyFont="1" applyFill="1" applyBorder="1" applyAlignment="1"/>
    <xf numFmtId="0" fontId="2" fillId="8" borderId="1" xfId="0" applyFont="1" applyFill="1" applyBorder="1" applyAlignment="1"/>
    <xf numFmtId="0" fontId="2" fillId="8" borderId="5" xfId="0" applyFont="1" applyFill="1" applyBorder="1" applyAlignment="1"/>
    <xf numFmtId="0" fontId="2" fillId="8" borderId="7" xfId="0" applyFont="1" applyFill="1" applyBorder="1" applyAlignment="1"/>
    <xf numFmtId="0" fontId="3" fillId="0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2" fillId="7" borderId="4" xfId="0" applyNumberFormat="1" applyFont="1" applyFill="1" applyBorder="1" applyAlignment="1">
      <alignment horizontal="right"/>
    </xf>
    <xf numFmtId="0" fontId="2" fillId="8" borderId="4" xfId="0" applyFont="1" applyFill="1" applyBorder="1" applyAlignment="1">
      <alignment horizontal="left"/>
    </xf>
    <xf numFmtId="0" fontId="2" fillId="8" borderId="2" xfId="0" applyFont="1" applyFill="1" applyBorder="1" applyAlignment="1"/>
    <xf numFmtId="4" fontId="3" fillId="2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3" fillId="7" borderId="6" xfId="0" applyNumberFormat="1" applyFont="1" applyFill="1" applyBorder="1" applyAlignment="1">
      <alignment horizontal="right"/>
    </xf>
    <xf numFmtId="4" fontId="3" fillId="7" borderId="9" xfId="0" applyNumberFormat="1" applyFont="1" applyFill="1" applyBorder="1" applyAlignment="1">
      <alignment horizontal="right"/>
    </xf>
    <xf numFmtId="4" fontId="3" fillId="7" borderId="8" xfId="0" applyNumberFormat="1" applyFont="1" applyFill="1" applyBorder="1" applyAlignment="1">
      <alignment horizontal="right"/>
    </xf>
    <xf numFmtId="4" fontId="2" fillId="7" borderId="1" xfId="0" applyNumberFormat="1" applyFont="1" applyFill="1" applyBorder="1" applyAlignment="1">
      <alignment horizontal="right" wrapText="1"/>
    </xf>
    <xf numFmtId="4" fontId="2" fillId="7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/>
    </xf>
    <xf numFmtId="3" fontId="3" fillId="8" borderId="4" xfId="0" applyNumberFormat="1" applyFont="1" applyFill="1" applyBorder="1" applyAlignment="1"/>
    <xf numFmtId="4" fontId="3" fillId="7" borderId="4" xfId="0" applyNumberFormat="1" applyFont="1" applyFill="1" applyBorder="1" applyAlignment="1">
      <alignment horizontal="right"/>
    </xf>
    <xf numFmtId="4" fontId="2" fillId="7" borderId="1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3" fillId="7" borderId="2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8" borderId="1" xfId="0" applyFont="1" applyFill="1" applyBorder="1"/>
    <xf numFmtId="0" fontId="0" fillId="7" borderId="0" xfId="0" applyFill="1" applyAlignment="1">
      <alignment horizontal="justify"/>
    </xf>
    <xf numFmtId="4" fontId="3" fillId="0" borderId="1" xfId="0" applyNumberFormat="1" applyFont="1" applyFill="1" applyBorder="1"/>
    <xf numFmtId="0" fontId="4" fillId="6" borderId="5" xfId="0" applyFont="1" applyFill="1" applyBorder="1" applyAlignment="1">
      <alignment wrapText="1"/>
    </xf>
    <xf numFmtId="4" fontId="3" fillId="7" borderId="4" xfId="1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4" fontId="3" fillId="4" borderId="1" xfId="1" applyNumberFormat="1" applyFont="1" applyFill="1" applyBorder="1" applyAlignment="1">
      <alignment horizontal="right"/>
    </xf>
    <xf numFmtId="4" fontId="4" fillId="2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2" fontId="2" fillId="2" borderId="14" xfId="0" applyNumberFormat="1" applyFont="1" applyFill="1" applyBorder="1" applyAlignment="1">
      <alignment horizontal="right"/>
    </xf>
    <xf numFmtId="4" fontId="2" fillId="2" borderId="14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" fontId="4" fillId="2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wrapText="1"/>
    </xf>
    <xf numFmtId="0" fontId="2" fillId="8" borderId="8" xfId="0" applyFont="1" applyFill="1" applyBorder="1" applyAlignment="1">
      <alignment horizontal="left" wrapText="1"/>
    </xf>
    <xf numFmtId="44" fontId="3" fillId="8" borderId="13" xfId="1" applyFont="1" applyFill="1" applyBorder="1" applyAlignment="1">
      <alignment wrapText="1"/>
    </xf>
    <xf numFmtId="0" fontId="2" fillId="14" borderId="1" xfId="0" applyFont="1" applyFill="1" applyBorder="1" applyAlignment="1">
      <alignment horizontal="left"/>
    </xf>
    <xf numFmtId="0" fontId="2" fillId="14" borderId="4" xfId="0" applyFont="1" applyFill="1" applyBorder="1" applyAlignment="1">
      <alignment horizontal="center"/>
    </xf>
    <xf numFmtId="2" fontId="3" fillId="14" borderId="1" xfId="0" applyNumberFormat="1" applyFont="1" applyFill="1" applyBorder="1" applyAlignment="1">
      <alignment horizontal="right"/>
    </xf>
    <xf numFmtId="4" fontId="3" fillId="14" borderId="1" xfId="1" applyNumberFormat="1" applyFont="1" applyFill="1" applyBorder="1" applyAlignment="1">
      <alignment horizontal="right"/>
    </xf>
    <xf numFmtId="0" fontId="2" fillId="14" borderId="3" xfId="0" applyFont="1" applyFill="1" applyBorder="1" applyAlignment="1">
      <alignment horizontal="left"/>
    </xf>
    <xf numFmtId="0" fontId="2" fillId="14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left" wrapText="1"/>
    </xf>
    <xf numFmtId="4" fontId="3" fillId="14" borderId="1" xfId="1" applyNumberFormat="1" applyFont="1" applyFill="1" applyBorder="1" applyAlignment="1">
      <alignment horizontal="right" wrapText="1"/>
    </xf>
    <xf numFmtId="0" fontId="3" fillId="14" borderId="4" xfId="0" applyFont="1" applyFill="1" applyBorder="1"/>
    <xf numFmtId="0" fontId="3" fillId="14" borderId="4" xfId="0" applyFont="1" applyFill="1" applyBorder="1" applyAlignment="1">
      <alignment horizontal="left"/>
    </xf>
    <xf numFmtId="2" fontId="4" fillId="14" borderId="4" xfId="0" applyNumberFormat="1" applyFont="1" applyFill="1" applyBorder="1" applyAlignment="1">
      <alignment horizontal="right"/>
    </xf>
    <xf numFmtId="4" fontId="4" fillId="14" borderId="4" xfId="0" applyNumberFormat="1" applyFont="1" applyFill="1" applyBorder="1" applyAlignment="1">
      <alignment horizontal="right"/>
    </xf>
    <xf numFmtId="44" fontId="3" fillId="8" borderId="1" xfId="1" applyFont="1" applyFill="1" applyBorder="1" applyAlignment="1">
      <alignment wrapText="1"/>
    </xf>
    <xf numFmtId="0" fontId="2" fillId="14" borderId="1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left" wrapText="1"/>
    </xf>
    <xf numFmtId="0" fontId="3" fillId="14" borderId="1" xfId="0" applyFont="1" applyFill="1" applyBorder="1"/>
    <xf numFmtId="0" fontId="3" fillId="14" borderId="1" xfId="0" applyFont="1" applyFill="1" applyBorder="1" applyAlignment="1">
      <alignment horizontal="left"/>
    </xf>
    <xf numFmtId="2" fontId="4" fillId="14" borderId="1" xfId="0" applyNumberFormat="1" applyFont="1" applyFill="1" applyBorder="1" applyAlignment="1">
      <alignment horizontal="right"/>
    </xf>
    <xf numFmtId="4" fontId="4" fillId="14" borderId="1" xfId="0" applyNumberFormat="1" applyFont="1" applyFill="1" applyBorder="1" applyAlignment="1">
      <alignment horizontal="right"/>
    </xf>
    <xf numFmtId="4" fontId="4" fillId="14" borderId="1" xfId="0" applyNumberFormat="1" applyFont="1" applyFill="1" applyBorder="1" applyAlignment="1">
      <alignment horizontal="right" wrapText="1"/>
    </xf>
    <xf numFmtId="0" fontId="3" fillId="14" borderId="3" xfId="0" applyFont="1" applyFill="1" applyBorder="1" applyAlignment="1">
      <alignment horizontal="left"/>
    </xf>
    <xf numFmtId="4" fontId="15" fillId="0" borderId="1" xfId="0" applyNumberFormat="1" applyFont="1" applyFill="1" applyBorder="1" applyAlignment="1">
      <alignment horizontal="center" wrapText="1"/>
    </xf>
    <xf numFmtId="0" fontId="5" fillId="14" borderId="1" xfId="0" applyFont="1" applyFill="1" applyBorder="1" applyAlignment="1">
      <alignment horizontal="left" wrapText="1"/>
    </xf>
    <xf numFmtId="0" fontId="5" fillId="14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44" fontId="15" fillId="0" borderId="1" xfId="1" applyFont="1" applyFill="1" applyBorder="1" applyAlignment="1">
      <alignment horizontal="center"/>
    </xf>
    <xf numFmtId="44" fontId="3" fillId="8" borderId="2" xfId="1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2" fontId="2" fillId="14" borderId="4" xfId="0" applyNumberFormat="1" applyFont="1" applyFill="1" applyBorder="1" applyAlignment="1">
      <alignment horizontal="right"/>
    </xf>
    <xf numFmtId="4" fontId="2" fillId="14" borderId="1" xfId="0" applyNumberFormat="1" applyFont="1" applyFill="1" applyBorder="1" applyAlignment="1">
      <alignment horizontal="right"/>
    </xf>
    <xf numFmtId="4" fontId="2" fillId="14" borderId="4" xfId="0" applyNumberFormat="1" applyFont="1" applyFill="1" applyBorder="1" applyAlignment="1">
      <alignment horizontal="right"/>
    </xf>
    <xf numFmtId="0" fontId="3" fillId="14" borderId="2" xfId="0" applyFont="1" applyFill="1" applyBorder="1" applyAlignment="1">
      <alignment horizontal="left"/>
    </xf>
    <xf numFmtId="2" fontId="3" fillId="14" borderId="3" xfId="0" applyNumberFormat="1" applyFont="1" applyFill="1" applyBorder="1" applyAlignment="1">
      <alignment horizontal="right"/>
    </xf>
    <xf numFmtId="4" fontId="3" fillId="14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left" wrapText="1"/>
    </xf>
    <xf numFmtId="0" fontId="2" fillId="14" borderId="8" xfId="0" applyFont="1" applyFill="1" applyBorder="1" applyAlignment="1">
      <alignment horizontal="left"/>
    </xf>
    <xf numFmtId="2" fontId="3" fillId="14" borderId="8" xfId="0" applyNumberFormat="1" applyFont="1" applyFill="1" applyBorder="1" applyAlignment="1">
      <alignment horizontal="right"/>
    </xf>
    <xf numFmtId="4" fontId="3" fillId="14" borderId="8" xfId="1" applyNumberFormat="1" applyFont="1" applyFill="1" applyBorder="1" applyAlignment="1">
      <alignment horizontal="right"/>
    </xf>
    <xf numFmtId="0" fontId="2" fillId="14" borderId="12" xfId="0" applyFont="1" applyFill="1" applyBorder="1" applyAlignment="1">
      <alignment horizontal="left" wrapText="1"/>
    </xf>
    <xf numFmtId="0" fontId="2" fillId="14" borderId="13" xfId="0" applyFont="1" applyFill="1" applyBorder="1" applyAlignment="1">
      <alignment horizontal="left"/>
    </xf>
    <xf numFmtId="2" fontId="3" fillId="14" borderId="13" xfId="0" applyNumberFormat="1" applyFont="1" applyFill="1" applyBorder="1" applyAlignment="1">
      <alignment horizontal="right"/>
    </xf>
    <xf numFmtId="4" fontId="3" fillId="14" borderId="13" xfId="1" applyNumberFormat="1" applyFont="1" applyFill="1" applyBorder="1" applyAlignment="1">
      <alignment horizontal="right"/>
    </xf>
    <xf numFmtId="0" fontId="2" fillId="8" borderId="13" xfId="0" applyFont="1" applyFill="1" applyBorder="1" applyAlignment="1">
      <alignment horizontal="left" wrapText="1"/>
    </xf>
    <xf numFmtId="4" fontId="3" fillId="14" borderId="1" xfId="0" applyNumberFormat="1" applyFont="1" applyFill="1" applyBorder="1" applyAlignment="1">
      <alignment horizontal="right"/>
    </xf>
    <xf numFmtId="0" fontId="2" fillId="14" borderId="4" xfId="0" applyFont="1" applyFill="1" applyBorder="1" applyAlignment="1">
      <alignment horizontal="left"/>
    </xf>
    <xf numFmtId="0" fontId="5" fillId="14" borderId="3" xfId="0" applyFont="1" applyFill="1" applyBorder="1" applyAlignment="1">
      <alignment horizontal="left" wrapText="1"/>
    </xf>
    <xf numFmtId="2" fontId="2" fillId="14" borderId="1" xfId="0" applyNumberFormat="1" applyFont="1" applyFill="1" applyBorder="1" applyAlignment="1">
      <alignment horizontal="right"/>
    </xf>
    <xf numFmtId="2" fontId="2" fillId="14" borderId="2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center" wrapText="1"/>
    </xf>
    <xf numFmtId="0" fontId="2" fillId="14" borderId="1" xfId="0" applyFont="1" applyFill="1" applyBorder="1"/>
    <xf numFmtId="0" fontId="2" fillId="2" borderId="4" xfId="0" applyFont="1" applyFill="1" applyBorder="1" applyAlignment="1"/>
    <xf numFmtId="0" fontId="4" fillId="2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wrapText="1"/>
    </xf>
    <xf numFmtId="0" fontId="21" fillId="0" borderId="0" xfId="0" applyFont="1" applyFill="1"/>
    <xf numFmtId="0" fontId="22" fillId="0" borderId="1" xfId="0" applyFont="1" applyFill="1" applyBorder="1" applyAlignment="1">
      <alignment horizontal="center" wrapText="1"/>
    </xf>
    <xf numFmtId="4" fontId="24" fillId="15" borderId="1" xfId="0" applyNumberFormat="1" applyFont="1" applyFill="1" applyBorder="1" applyAlignment="1">
      <alignment horizontal="right"/>
    </xf>
    <xf numFmtId="4" fontId="24" fillId="15" borderId="1" xfId="0" applyNumberFormat="1" applyFont="1" applyFill="1" applyBorder="1" applyAlignment="1">
      <alignment horizontal="right" wrapText="1"/>
    </xf>
    <xf numFmtId="0" fontId="24" fillId="15" borderId="1" xfId="0" applyFont="1" applyFill="1" applyBorder="1" applyAlignment="1">
      <alignment horizontal="center" wrapText="1"/>
    </xf>
    <xf numFmtId="0" fontId="25" fillId="15" borderId="1" xfId="0" applyFont="1" applyFill="1" applyBorder="1" applyAlignment="1">
      <alignment horizontal="center" wrapText="1"/>
    </xf>
    <xf numFmtId="0" fontId="26" fillId="15" borderId="1" xfId="0" applyFont="1" applyFill="1" applyBorder="1" applyAlignment="1">
      <alignment horizontal="left"/>
    </xf>
    <xf numFmtId="0" fontId="26" fillId="15" borderId="1" xfId="0" applyFont="1" applyFill="1" applyBorder="1" applyAlignment="1">
      <alignment horizontal="center"/>
    </xf>
    <xf numFmtId="2" fontId="26" fillId="15" borderId="1" xfId="0" applyNumberFormat="1" applyFont="1" applyFill="1" applyBorder="1" applyAlignment="1">
      <alignment horizontal="right"/>
    </xf>
    <xf numFmtId="4" fontId="26" fillId="15" borderId="1" xfId="0" applyNumberFormat="1" applyFont="1" applyFill="1" applyBorder="1" applyAlignment="1">
      <alignment horizontal="right"/>
    </xf>
    <xf numFmtId="4" fontId="26" fillId="15" borderId="4" xfId="0" applyNumberFormat="1" applyFont="1" applyFill="1" applyBorder="1" applyAlignment="1">
      <alignment horizontal="right"/>
    </xf>
    <xf numFmtId="0" fontId="26" fillId="15" borderId="4" xfId="0" applyFont="1" applyFill="1" applyBorder="1" applyAlignment="1">
      <alignment horizontal="left"/>
    </xf>
    <xf numFmtId="0" fontId="26" fillId="15" borderId="1" xfId="0" applyFont="1" applyFill="1" applyBorder="1" applyAlignment="1"/>
    <xf numFmtId="0" fontId="3" fillId="15" borderId="1" xfId="0" applyFont="1" applyFill="1" applyBorder="1" applyAlignment="1">
      <alignment horizontal="center"/>
    </xf>
    <xf numFmtId="0" fontId="27" fillId="8" borderId="2" xfId="0" applyFont="1" applyFill="1" applyBorder="1" applyAlignment="1"/>
    <xf numFmtId="0" fontId="24" fillId="13" borderId="1" xfId="0" applyFont="1" applyFill="1" applyBorder="1" applyAlignment="1">
      <alignment horizontal="center"/>
    </xf>
    <xf numFmtId="0" fontId="2" fillId="8" borderId="6" xfId="0" applyFont="1" applyFill="1" applyBorder="1" applyAlignment="1"/>
    <xf numFmtId="4" fontId="4" fillId="0" borderId="5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wrapText="1"/>
    </xf>
    <xf numFmtId="0" fontId="4" fillId="16" borderId="1" xfId="0" applyFont="1" applyFill="1" applyBorder="1" applyAlignment="1">
      <alignment wrapText="1"/>
    </xf>
    <xf numFmtId="0" fontId="4" fillId="16" borderId="1" xfId="0" applyFont="1" applyFill="1" applyBorder="1"/>
    <xf numFmtId="0" fontId="3" fillId="16" borderId="1" xfId="0" applyFont="1" applyFill="1" applyBorder="1"/>
    <xf numFmtId="4" fontId="3" fillId="16" borderId="7" xfId="0" applyNumberFormat="1" applyFont="1" applyFill="1" applyBorder="1"/>
    <xf numFmtId="4" fontId="4" fillId="16" borderId="5" xfId="0" applyNumberFormat="1" applyFont="1" applyFill="1" applyBorder="1" applyAlignment="1">
      <alignment horizontal="right" wrapText="1"/>
    </xf>
    <xf numFmtId="0" fontId="2" fillId="17" borderId="1" xfId="0" applyFont="1" applyFill="1" applyBorder="1" applyAlignment="1">
      <alignment horizontal="left"/>
    </xf>
    <xf numFmtId="0" fontId="2" fillId="17" borderId="1" xfId="0" applyFont="1" applyFill="1" applyBorder="1"/>
    <xf numFmtId="0" fontId="2" fillId="17" borderId="1" xfId="0" applyFont="1" applyFill="1" applyBorder="1" applyAlignment="1">
      <alignment horizontal="left" wrapText="1"/>
    </xf>
    <xf numFmtId="2" fontId="3" fillId="17" borderId="1" xfId="0" applyNumberFormat="1" applyFont="1" applyFill="1" applyBorder="1" applyAlignment="1">
      <alignment horizontal="right"/>
    </xf>
    <xf numFmtId="4" fontId="3" fillId="17" borderId="1" xfId="1" applyNumberFormat="1" applyFont="1" applyFill="1" applyBorder="1" applyAlignment="1">
      <alignment horizontal="right"/>
    </xf>
    <xf numFmtId="4" fontId="2" fillId="17" borderId="4" xfId="0" applyNumberFormat="1" applyFont="1" applyFill="1" applyBorder="1" applyAlignment="1">
      <alignment horizontal="right"/>
    </xf>
    <xf numFmtId="44" fontId="3" fillId="17" borderId="1" xfId="1" applyFont="1" applyFill="1" applyBorder="1" applyAlignment="1"/>
    <xf numFmtId="4" fontId="3" fillId="17" borderId="1" xfId="0" applyNumberFormat="1" applyFont="1" applyFill="1" applyBorder="1" applyAlignment="1">
      <alignment horizontal="right"/>
    </xf>
    <xf numFmtId="4" fontId="4" fillId="17" borderId="5" xfId="0" applyNumberFormat="1" applyFont="1" applyFill="1" applyBorder="1" applyAlignment="1">
      <alignment horizontal="right" wrapText="1"/>
    </xf>
    <xf numFmtId="0" fontId="7" fillId="17" borderId="1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 wrapText="1"/>
    </xf>
    <xf numFmtId="4" fontId="3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 wrapText="1"/>
    </xf>
    <xf numFmtId="0" fontId="3" fillId="13" borderId="0" xfId="0" applyFont="1" applyFill="1"/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/>
    <xf numFmtId="0" fontId="5" fillId="13" borderId="1" xfId="0" applyFont="1" applyFill="1" applyBorder="1" applyAlignment="1">
      <alignment horizontal="left" wrapText="1"/>
    </xf>
    <xf numFmtId="0" fontId="5" fillId="13" borderId="1" xfId="0" applyFont="1" applyFill="1" applyBorder="1" applyAlignment="1">
      <alignment wrapText="1"/>
    </xf>
    <xf numFmtId="2" fontId="3" fillId="13" borderId="1" xfId="0" applyNumberFormat="1" applyFont="1" applyFill="1" applyBorder="1" applyAlignment="1">
      <alignment horizontal="right"/>
    </xf>
    <xf numFmtId="4" fontId="3" fillId="13" borderId="1" xfId="1" applyNumberFormat="1" applyFont="1" applyFill="1" applyBorder="1" applyAlignment="1">
      <alignment horizontal="right"/>
    </xf>
    <xf numFmtId="4" fontId="3" fillId="13" borderId="3" xfId="0" applyNumberFormat="1" applyFont="1" applyFill="1" applyBorder="1" applyAlignment="1">
      <alignment horizontal="right"/>
    </xf>
    <xf numFmtId="44" fontId="3" fillId="13" borderId="1" xfId="1" applyFont="1" applyFill="1" applyBorder="1" applyAlignment="1">
      <alignment horizontal="left"/>
    </xf>
    <xf numFmtId="44" fontId="3" fillId="13" borderId="1" xfId="1" applyFont="1" applyFill="1" applyBorder="1" applyAlignment="1"/>
    <xf numFmtId="4" fontId="3" fillId="13" borderId="1" xfId="0" applyNumberFormat="1" applyFont="1" applyFill="1" applyBorder="1" applyAlignment="1">
      <alignment horizontal="right"/>
    </xf>
    <xf numFmtId="3" fontId="3" fillId="13" borderId="1" xfId="0" applyNumberFormat="1" applyFont="1" applyFill="1" applyBorder="1"/>
    <xf numFmtId="0" fontId="7" fillId="13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7" borderId="1" xfId="0" applyFont="1" applyFill="1" applyBorder="1"/>
    <xf numFmtId="0" fontId="5" fillId="17" borderId="1" xfId="0" applyFont="1" applyFill="1" applyBorder="1" applyAlignment="1">
      <alignment horizontal="left" wrapText="1"/>
    </xf>
    <xf numFmtId="0" fontId="5" fillId="17" borderId="1" xfId="0" applyFont="1" applyFill="1" applyBorder="1" applyAlignment="1">
      <alignment wrapText="1"/>
    </xf>
    <xf numFmtId="44" fontId="3" fillId="17" borderId="1" xfId="1" applyFont="1" applyFill="1" applyBorder="1" applyAlignment="1">
      <alignment horizontal="left"/>
    </xf>
    <xf numFmtId="3" fontId="3" fillId="17" borderId="1" xfId="0" applyNumberFormat="1" applyFont="1" applyFill="1" applyBorder="1"/>
    <xf numFmtId="0" fontId="29" fillId="7" borderId="1" xfId="0" applyFont="1" applyFill="1" applyBorder="1" applyAlignment="1">
      <alignment horizontal="left"/>
    </xf>
    <xf numFmtId="3" fontId="3" fillId="2" borderId="2" xfId="0" applyNumberFormat="1" applyFont="1" applyFill="1" applyBorder="1"/>
    <xf numFmtId="0" fontId="7" fillId="7" borderId="5" xfId="0" applyFont="1" applyFill="1" applyBorder="1" applyAlignment="1">
      <alignment horizontal="center"/>
    </xf>
    <xf numFmtId="4" fontId="3" fillId="3" borderId="1" xfId="1" applyNumberFormat="1" applyFont="1" applyFill="1" applyBorder="1" applyAlignment="1">
      <alignment horizontal="right"/>
    </xf>
    <xf numFmtId="0" fontId="4" fillId="0" borderId="3" xfId="0" applyFont="1" applyFill="1" applyBorder="1"/>
    <xf numFmtId="44" fontId="3" fillId="7" borderId="5" xfId="1" applyFont="1" applyFill="1" applyBorder="1"/>
    <xf numFmtId="44" fontId="3" fillId="7" borderId="8" xfId="1" applyFont="1" applyFill="1" applyBorder="1"/>
    <xf numFmtId="0" fontId="3" fillId="7" borderId="0" xfId="0" applyFont="1" applyFill="1" applyBorder="1" applyAlignment="1">
      <alignment horizontal="left"/>
    </xf>
    <xf numFmtId="2" fontId="3" fillId="7" borderId="0" xfId="0" applyNumberFormat="1" applyFont="1" applyFill="1" applyBorder="1" applyAlignment="1">
      <alignment horizontal="right"/>
    </xf>
    <xf numFmtId="44" fontId="3" fillId="7" borderId="9" xfId="1" applyFont="1" applyFill="1" applyBorder="1"/>
    <xf numFmtId="0" fontId="3" fillId="7" borderId="14" xfId="0" applyFont="1" applyFill="1" applyBorder="1" applyAlignment="1">
      <alignment horizontal="left"/>
    </xf>
    <xf numFmtId="0" fontId="3" fillId="7" borderId="13" xfId="0" applyFont="1" applyFill="1" applyBorder="1" applyAlignment="1">
      <alignment horizontal="left"/>
    </xf>
    <xf numFmtId="2" fontId="3" fillId="7" borderId="14" xfId="0" applyNumberFormat="1" applyFont="1" applyFill="1" applyBorder="1" applyAlignment="1">
      <alignment horizontal="right"/>
    </xf>
    <xf numFmtId="2" fontId="3" fillId="7" borderId="13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4" fontId="3" fillId="0" borderId="1" xfId="1" applyFont="1" applyFill="1" applyBorder="1" applyAlignment="1"/>
    <xf numFmtId="0" fontId="2" fillId="0" borderId="1" xfId="0" applyFont="1" applyFill="1" applyBorder="1" applyAlignment="1">
      <alignment wrapText="1"/>
    </xf>
    <xf numFmtId="4" fontId="3" fillId="0" borderId="1" xfId="1" applyNumberFormat="1" applyFont="1" applyFill="1" applyBorder="1" applyAlignment="1">
      <alignment horizontal="right" wrapText="1"/>
    </xf>
    <xf numFmtId="4" fontId="3" fillId="0" borderId="3" xfId="1" applyNumberFormat="1" applyFont="1" applyFill="1" applyBorder="1" applyAlignment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/>
    <xf numFmtId="4" fontId="4" fillId="0" borderId="1" xfId="1" applyNumberFormat="1" applyFont="1" applyFill="1" applyBorder="1" applyAlignment="1">
      <alignment horizontal="right"/>
    </xf>
    <xf numFmtId="44" fontId="3" fillId="0" borderId="1" xfId="1" applyFont="1" applyFill="1" applyBorder="1"/>
    <xf numFmtId="3" fontId="3" fillId="0" borderId="1" xfId="0" applyNumberFormat="1" applyFont="1" applyFill="1" applyBorder="1" applyAlignment="1"/>
    <xf numFmtId="3" fontId="3" fillId="0" borderId="9" xfId="0" applyNumberFormat="1" applyFont="1" applyFill="1" applyBorder="1" applyAlignment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/>
    <xf numFmtId="0" fontId="18" fillId="0" borderId="1" xfId="0" applyFont="1" applyFill="1" applyBorder="1" applyAlignment="1">
      <alignment horizontal="left"/>
    </xf>
    <xf numFmtId="0" fontId="30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30" fillId="0" borderId="0" xfId="0" applyFont="1"/>
    <xf numFmtId="0" fontId="30" fillId="18" borderId="0" xfId="0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0" fontId="4" fillId="12" borderId="1" xfId="0" applyFont="1" applyFill="1" applyBorder="1" applyAlignment="1">
      <alignment horizontal="right" vertical="center" wrapText="1"/>
    </xf>
    <xf numFmtId="0" fontId="31" fillId="12" borderId="1" xfId="0" applyFont="1" applyFill="1" applyBorder="1" applyAlignment="1">
      <alignment horizontal="right" vertical="center" wrapText="1"/>
    </xf>
    <xf numFmtId="44" fontId="30" fillId="12" borderId="1" xfId="1" applyFont="1" applyFill="1" applyBorder="1" applyAlignment="1">
      <alignment horizontal="right" vertical="center" wrapText="1"/>
    </xf>
    <xf numFmtId="6" fontId="30" fillId="12" borderId="1" xfId="1" applyNumberFormat="1" applyFont="1" applyFill="1" applyBorder="1" applyAlignment="1">
      <alignment horizontal="right" vertical="center" wrapText="1"/>
    </xf>
    <xf numFmtId="6" fontId="30" fillId="0" borderId="1" xfId="0" applyNumberFormat="1" applyFont="1" applyBorder="1" applyAlignment="1">
      <alignment horizontal="right" vertical="center" wrapText="1"/>
    </xf>
    <xf numFmtId="44" fontId="4" fillId="12" borderId="1" xfId="1" applyFont="1" applyFill="1" applyBorder="1" applyAlignment="1">
      <alignment horizontal="right" vertical="center" wrapText="1"/>
    </xf>
    <xf numFmtId="44" fontId="30" fillId="0" borderId="1" xfId="1" applyFont="1" applyBorder="1" applyAlignment="1">
      <alignment horizontal="right" vertical="center" wrapText="1"/>
    </xf>
    <xf numFmtId="0" fontId="3" fillId="9" borderId="1" xfId="0" applyFont="1" applyFill="1" applyBorder="1"/>
    <xf numFmtId="0" fontId="3" fillId="4" borderId="0" xfId="0" applyFont="1" applyFill="1"/>
    <xf numFmtId="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" fontId="3" fillId="4" borderId="2" xfId="1" applyNumberFormat="1" applyFont="1" applyFill="1" applyBorder="1" applyAlignment="1">
      <alignment horizontal="right"/>
    </xf>
    <xf numFmtId="0" fontId="2" fillId="4" borderId="4" xfId="0" applyFont="1" applyFill="1" applyBorder="1" applyAlignment="1">
      <alignment horizontal="left"/>
    </xf>
    <xf numFmtId="0" fontId="2" fillId="4" borderId="2" xfId="0" applyFont="1" applyFill="1" applyBorder="1" applyAlignment="1"/>
    <xf numFmtId="0" fontId="4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9" fillId="4" borderId="0" xfId="0" applyFont="1" applyFill="1" applyAlignment="1">
      <alignment wrapText="1"/>
    </xf>
    <xf numFmtId="0" fontId="3" fillId="4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Měna" xfId="1" builtinId="4"/>
    <cellStyle name="měny 2" xfId="2"/>
    <cellStyle name="Normální" xfId="0" builtinId="0"/>
  </cellStyles>
  <dxfs count="0"/>
  <tableStyles count="0" defaultTableStyle="TableStyleMedium9" defaultPivotStyle="PivotStyleLight16"/>
  <colors>
    <mruColors>
      <color rgb="FF339966"/>
      <color rgb="FFFF99CC"/>
      <color rgb="FF99FF66"/>
      <color rgb="FFFFFF99"/>
      <color rgb="FFFF00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9"/>
  <sheetViews>
    <sheetView tabSelected="1" zoomScale="84" zoomScaleNormal="84" workbookViewId="0">
      <pane ySplit="1" topLeftCell="A2" activePane="bottomLeft" state="frozen"/>
      <selection activeCell="B1" sqref="B1"/>
      <selection pane="bottomLeft" activeCell="D289" sqref="D289"/>
    </sheetView>
  </sheetViews>
  <sheetFormatPr defaultColWidth="9.140625" defaultRowHeight="12" x14ac:dyDescent="0.2"/>
  <cols>
    <col min="1" max="1" width="8.28515625" style="5" customWidth="1"/>
    <col min="2" max="2" width="4.140625" style="214" customWidth="1"/>
    <col min="3" max="3" width="25.85546875" style="5" customWidth="1"/>
    <col min="4" max="4" width="34.42578125" style="19" bestFit="1" customWidth="1"/>
    <col min="5" max="5" width="26.28515625" style="5" customWidth="1"/>
    <col min="6" max="6" width="17" style="19" bestFit="1" customWidth="1"/>
    <col min="7" max="7" width="21.85546875" style="19" customWidth="1"/>
    <col min="8" max="8" width="5.7109375" style="18" bestFit="1" customWidth="1"/>
    <col min="9" max="9" width="20.140625" style="21" customWidth="1"/>
    <col min="10" max="10" width="20.5703125" style="21" customWidth="1"/>
    <col min="11" max="11" width="69" style="19" customWidth="1"/>
    <col min="12" max="12" width="36" style="212" bestFit="1" customWidth="1"/>
    <col min="13" max="13" width="20.140625" style="21" bestFit="1" customWidth="1"/>
    <col min="14" max="14" width="20.140625" style="21" customWidth="1"/>
    <col min="15" max="15" width="21.140625" style="21" bestFit="1" customWidth="1"/>
    <col min="16" max="16" width="27.28515625" style="5" customWidth="1"/>
    <col min="17" max="17" width="23.140625" style="20" bestFit="1" customWidth="1"/>
    <col min="18" max="18" width="20.28515625" style="5" customWidth="1"/>
    <col min="19" max="19" width="9.140625" style="214"/>
    <col min="20" max="16384" width="9.140625" style="5"/>
  </cols>
  <sheetData>
    <row r="1" spans="1:18" ht="24.75" customHeight="1" x14ac:dyDescent="0.2">
      <c r="B1" s="1"/>
      <c r="C1" s="50" t="s">
        <v>11</v>
      </c>
      <c r="D1" s="17" t="s">
        <v>10</v>
      </c>
      <c r="E1" s="4" t="s">
        <v>6</v>
      </c>
      <c r="F1" s="17" t="s">
        <v>12</v>
      </c>
      <c r="G1" s="17" t="s">
        <v>7</v>
      </c>
      <c r="H1" s="51" t="s">
        <v>4</v>
      </c>
      <c r="I1" s="52" t="s">
        <v>0</v>
      </c>
      <c r="J1" s="52" t="s">
        <v>1</v>
      </c>
      <c r="K1" s="182" t="s">
        <v>9</v>
      </c>
      <c r="L1" s="189" t="s">
        <v>6</v>
      </c>
      <c r="M1" s="52" t="s">
        <v>99</v>
      </c>
      <c r="N1" s="52" t="s">
        <v>15</v>
      </c>
      <c r="O1" s="53" t="s">
        <v>2</v>
      </c>
      <c r="P1" s="54" t="s">
        <v>3</v>
      </c>
      <c r="Q1" s="55" t="s">
        <v>5</v>
      </c>
    </row>
    <row r="2" spans="1:18" ht="24" x14ac:dyDescent="0.2">
      <c r="A2" s="66" t="s">
        <v>24</v>
      </c>
      <c r="B2" s="49" t="s">
        <v>234</v>
      </c>
      <c r="C2" s="262" t="s">
        <v>136</v>
      </c>
      <c r="D2" s="271" t="s">
        <v>13</v>
      </c>
      <c r="E2" s="271"/>
      <c r="F2" s="265"/>
      <c r="G2" s="265"/>
      <c r="H2" s="267">
        <v>1</v>
      </c>
      <c r="I2" s="268"/>
      <c r="J2" s="268"/>
      <c r="K2" s="153" t="s">
        <v>547</v>
      </c>
      <c r="L2" s="277" t="s">
        <v>549</v>
      </c>
      <c r="M2" s="175">
        <v>3900000</v>
      </c>
      <c r="N2" s="171">
        <v>3900000</v>
      </c>
      <c r="O2" s="175">
        <v>3900000</v>
      </c>
      <c r="P2" s="24"/>
      <c r="Q2" s="134" t="s">
        <v>13</v>
      </c>
      <c r="R2" s="12" t="s">
        <v>548</v>
      </c>
    </row>
    <row r="3" spans="1:18" x14ac:dyDescent="0.2">
      <c r="A3" s="66" t="s">
        <v>24</v>
      </c>
      <c r="B3" s="1" t="s">
        <v>235</v>
      </c>
      <c r="C3" s="50"/>
      <c r="D3" s="271" t="s">
        <v>13</v>
      </c>
      <c r="E3" s="271"/>
      <c r="F3" s="265"/>
      <c r="G3" s="265"/>
      <c r="H3" s="267">
        <v>1</v>
      </c>
      <c r="I3" s="268"/>
      <c r="J3" s="268"/>
      <c r="K3" s="71" t="s">
        <v>551</v>
      </c>
      <c r="L3" s="195" t="s">
        <v>550</v>
      </c>
      <c r="M3" s="168">
        <v>540000</v>
      </c>
      <c r="N3" s="168">
        <v>540000</v>
      </c>
      <c r="O3" s="245">
        <v>540000</v>
      </c>
      <c r="P3" s="54"/>
      <c r="Q3" s="55" t="s">
        <v>13</v>
      </c>
      <c r="R3" s="12" t="s">
        <v>553</v>
      </c>
    </row>
    <row r="4" spans="1:18" x14ac:dyDescent="0.2">
      <c r="A4" s="66" t="s">
        <v>24</v>
      </c>
      <c r="B4" s="1" t="s">
        <v>236</v>
      </c>
      <c r="C4" s="15"/>
      <c r="D4" s="271" t="s">
        <v>13</v>
      </c>
      <c r="E4" s="271"/>
      <c r="F4" s="265"/>
      <c r="G4" s="265"/>
      <c r="H4" s="267">
        <v>1</v>
      </c>
      <c r="I4" s="268"/>
      <c r="J4" s="268"/>
      <c r="K4" s="153" t="s">
        <v>552</v>
      </c>
      <c r="L4" s="195" t="s">
        <v>550</v>
      </c>
      <c r="M4" s="175">
        <v>300000</v>
      </c>
      <c r="N4" s="171">
        <v>300000</v>
      </c>
      <c r="O4" s="11">
        <v>300000</v>
      </c>
      <c r="P4" s="2"/>
      <c r="Q4" s="7" t="s">
        <v>13</v>
      </c>
      <c r="R4" s="12" t="s">
        <v>554</v>
      </c>
    </row>
    <row r="5" spans="1:18" ht="23.25" x14ac:dyDescent="0.2">
      <c r="A5" s="66" t="s">
        <v>24</v>
      </c>
      <c r="B5" s="1" t="s">
        <v>237</v>
      </c>
      <c r="C5" s="115"/>
      <c r="D5" s="265" t="s">
        <v>40</v>
      </c>
      <c r="E5" s="270" t="s">
        <v>41</v>
      </c>
      <c r="F5" s="271" t="s">
        <v>557</v>
      </c>
      <c r="G5" s="271" t="s">
        <v>558</v>
      </c>
      <c r="H5" s="267">
        <v>2</v>
      </c>
      <c r="I5" s="268">
        <v>230903</v>
      </c>
      <c r="J5" s="268">
        <f>I5*H5</f>
        <v>461806</v>
      </c>
      <c r="K5" s="104" t="s">
        <v>40</v>
      </c>
      <c r="L5" s="199" t="s">
        <v>555</v>
      </c>
      <c r="M5" s="11">
        <v>300000</v>
      </c>
      <c r="N5" s="168">
        <f t="shared" ref="N5:N10" si="0">M5*H5</f>
        <v>600000</v>
      </c>
      <c r="O5" s="11">
        <v>600000</v>
      </c>
      <c r="P5" s="2"/>
      <c r="Q5" s="7" t="s">
        <v>556</v>
      </c>
    </row>
    <row r="6" spans="1:18" ht="29.25" customHeight="1" x14ac:dyDescent="0.2">
      <c r="A6" s="66" t="s">
        <v>24</v>
      </c>
      <c r="B6" s="1">
        <v>5</v>
      </c>
      <c r="C6" s="50"/>
      <c r="D6" s="265" t="s">
        <v>42</v>
      </c>
      <c r="E6" s="278" t="s">
        <v>563</v>
      </c>
      <c r="F6" s="271" t="s">
        <v>564</v>
      </c>
      <c r="G6" s="271" t="s">
        <v>559</v>
      </c>
      <c r="H6" s="267">
        <v>2</v>
      </c>
      <c r="I6" s="272" t="s">
        <v>560</v>
      </c>
      <c r="J6" s="272" t="s">
        <v>561</v>
      </c>
      <c r="K6" s="104" t="s">
        <v>562</v>
      </c>
      <c r="L6" s="199" t="s">
        <v>555</v>
      </c>
      <c r="M6" s="11">
        <v>650000</v>
      </c>
      <c r="N6" s="168">
        <f t="shared" si="0"/>
        <v>1300000</v>
      </c>
      <c r="O6" s="53">
        <v>1300000</v>
      </c>
      <c r="P6" s="54"/>
      <c r="Q6" s="7" t="s">
        <v>556</v>
      </c>
      <c r="R6" s="5" t="s">
        <v>565</v>
      </c>
    </row>
    <row r="7" spans="1:18" ht="34.5" x14ac:dyDescent="0.2">
      <c r="A7" s="66" t="s">
        <v>24</v>
      </c>
      <c r="B7" s="1" t="s">
        <v>238</v>
      </c>
      <c r="C7" s="15"/>
      <c r="D7" s="265" t="s">
        <v>49</v>
      </c>
      <c r="E7" s="278" t="s">
        <v>566</v>
      </c>
      <c r="F7" s="271">
        <v>1998</v>
      </c>
      <c r="G7" s="271" t="s">
        <v>567</v>
      </c>
      <c r="H7" s="267">
        <v>3</v>
      </c>
      <c r="I7" s="268">
        <v>98576</v>
      </c>
      <c r="J7" s="268">
        <f>I7*H7</f>
        <v>295728</v>
      </c>
      <c r="K7" s="104" t="s">
        <v>568</v>
      </c>
      <c r="L7" s="199" t="s">
        <v>50</v>
      </c>
      <c r="M7" s="11">
        <v>350000</v>
      </c>
      <c r="N7" s="168">
        <f t="shared" si="0"/>
        <v>1050000</v>
      </c>
      <c r="O7" s="11">
        <f>N7*1</f>
        <v>1050000</v>
      </c>
      <c r="P7" s="2"/>
      <c r="Q7" s="7" t="s">
        <v>569</v>
      </c>
    </row>
    <row r="8" spans="1:18" x14ac:dyDescent="0.2">
      <c r="A8" s="66" t="s">
        <v>24</v>
      </c>
      <c r="B8" s="1" t="s">
        <v>239</v>
      </c>
      <c r="C8" s="15"/>
      <c r="D8" s="279" t="s">
        <v>205</v>
      </c>
      <c r="E8" s="280" t="s">
        <v>206</v>
      </c>
      <c r="F8" s="281">
        <v>2009</v>
      </c>
      <c r="G8" s="281" t="s">
        <v>207</v>
      </c>
      <c r="H8" s="282">
        <v>1</v>
      </c>
      <c r="I8" s="283">
        <v>2020000</v>
      </c>
      <c r="J8" s="268">
        <f t="shared" ref="J8" si="1">H8*I8</f>
        <v>2020000</v>
      </c>
      <c r="K8" s="71" t="s">
        <v>209</v>
      </c>
      <c r="L8" s="195" t="s">
        <v>208</v>
      </c>
      <c r="M8" s="168">
        <v>6000000</v>
      </c>
      <c r="N8" s="168">
        <f t="shared" si="0"/>
        <v>6000000</v>
      </c>
      <c r="O8" s="11">
        <f t="shared" ref="O8:O40" si="2">N8*1</f>
        <v>6000000</v>
      </c>
      <c r="P8" s="2"/>
      <c r="Q8" s="7" t="s">
        <v>8</v>
      </c>
      <c r="R8" s="5" t="s">
        <v>573</v>
      </c>
    </row>
    <row r="9" spans="1:18" x14ac:dyDescent="0.2">
      <c r="A9" s="66" t="s">
        <v>24</v>
      </c>
      <c r="B9" s="1" t="s">
        <v>240</v>
      </c>
      <c r="C9" s="15"/>
      <c r="D9" s="265" t="s">
        <v>570</v>
      </c>
      <c r="E9" s="270" t="s">
        <v>145</v>
      </c>
      <c r="F9" s="265">
        <v>2010</v>
      </c>
      <c r="G9" s="265" t="s">
        <v>571</v>
      </c>
      <c r="H9" s="267">
        <v>1</v>
      </c>
      <c r="I9" s="268">
        <v>247900</v>
      </c>
      <c r="J9" s="268">
        <v>247900</v>
      </c>
      <c r="K9" s="104" t="s">
        <v>144</v>
      </c>
      <c r="L9" s="209" t="s">
        <v>145</v>
      </c>
      <c r="M9" s="11">
        <v>300000</v>
      </c>
      <c r="N9" s="168">
        <f t="shared" si="0"/>
        <v>300000</v>
      </c>
      <c r="O9" s="11">
        <f t="shared" si="2"/>
        <v>300000</v>
      </c>
      <c r="P9" s="2"/>
      <c r="Q9" s="7" t="s">
        <v>8</v>
      </c>
      <c r="R9" s="5" t="s">
        <v>572</v>
      </c>
    </row>
    <row r="10" spans="1:18" x14ac:dyDescent="0.2">
      <c r="A10" s="66" t="s">
        <v>24</v>
      </c>
      <c r="B10" s="1" t="s">
        <v>241</v>
      </c>
      <c r="C10" s="50"/>
      <c r="D10" s="265" t="s">
        <v>43</v>
      </c>
      <c r="E10" s="270" t="s">
        <v>574</v>
      </c>
      <c r="F10" s="265">
        <v>2008</v>
      </c>
      <c r="G10" s="265" t="s">
        <v>575</v>
      </c>
      <c r="H10" s="267">
        <v>1</v>
      </c>
      <c r="I10" s="268">
        <v>427280</v>
      </c>
      <c r="J10" s="268">
        <v>427280</v>
      </c>
      <c r="K10" s="104" t="s">
        <v>42</v>
      </c>
      <c r="L10" s="199">
        <v>1170</v>
      </c>
      <c r="M10" s="11">
        <v>700000</v>
      </c>
      <c r="N10" s="168">
        <f t="shared" si="0"/>
        <v>700000</v>
      </c>
      <c r="O10" s="11">
        <f t="shared" si="2"/>
        <v>700000</v>
      </c>
      <c r="P10" s="54"/>
      <c r="Q10" s="55" t="s">
        <v>13</v>
      </c>
      <c r="R10" s="5" t="s">
        <v>572</v>
      </c>
    </row>
    <row r="11" spans="1:18" x14ac:dyDescent="0.2">
      <c r="A11" s="66" t="s">
        <v>24</v>
      </c>
      <c r="B11" s="1" t="s">
        <v>242</v>
      </c>
      <c r="C11" s="15"/>
      <c r="D11" s="265" t="s">
        <v>45</v>
      </c>
      <c r="E11" s="270" t="s">
        <v>46</v>
      </c>
      <c r="F11" s="265">
        <v>2010</v>
      </c>
      <c r="G11" s="265" t="s">
        <v>44</v>
      </c>
      <c r="H11" s="267">
        <v>1</v>
      </c>
      <c r="I11" s="268">
        <v>650000</v>
      </c>
      <c r="J11" s="268">
        <v>650000</v>
      </c>
      <c r="K11" s="153" t="s">
        <v>139</v>
      </c>
      <c r="L11" s="199" t="s">
        <v>140</v>
      </c>
      <c r="M11" s="11">
        <v>650000</v>
      </c>
      <c r="N11" s="168">
        <v>650000</v>
      </c>
      <c r="O11" s="11">
        <f t="shared" si="2"/>
        <v>650000</v>
      </c>
      <c r="P11" s="2"/>
      <c r="Q11" s="7" t="s">
        <v>8</v>
      </c>
      <c r="R11" s="5" t="s">
        <v>572</v>
      </c>
    </row>
    <row r="12" spans="1:18" x14ac:dyDescent="0.2">
      <c r="A12" s="66" t="s">
        <v>24</v>
      </c>
      <c r="B12" s="1" t="s">
        <v>243</v>
      </c>
      <c r="C12" s="50"/>
      <c r="D12" s="271" t="s">
        <v>13</v>
      </c>
      <c r="E12" s="271"/>
      <c r="F12" s="265"/>
      <c r="G12" s="265"/>
      <c r="H12" s="267">
        <v>1</v>
      </c>
      <c r="I12" s="268"/>
      <c r="J12" s="268"/>
      <c r="K12" s="104" t="s">
        <v>576</v>
      </c>
      <c r="L12" s="199"/>
      <c r="M12" s="11">
        <v>120000</v>
      </c>
      <c r="N12" s="168">
        <v>120000</v>
      </c>
      <c r="O12" s="11">
        <f t="shared" si="2"/>
        <v>120000</v>
      </c>
      <c r="P12" s="54"/>
      <c r="Q12" s="55" t="s">
        <v>13</v>
      </c>
    </row>
    <row r="13" spans="1:18" x14ac:dyDescent="0.2">
      <c r="A13" s="66" t="s">
        <v>24</v>
      </c>
      <c r="B13" s="1" t="s">
        <v>244</v>
      </c>
      <c r="C13" s="115"/>
      <c r="D13" s="281" t="s">
        <v>211</v>
      </c>
      <c r="E13" s="280" t="s">
        <v>210</v>
      </c>
      <c r="F13" s="281">
        <v>2009</v>
      </c>
      <c r="G13" s="281" t="s">
        <v>212</v>
      </c>
      <c r="H13" s="282">
        <v>1</v>
      </c>
      <c r="I13" s="283">
        <v>261000</v>
      </c>
      <c r="J13" s="268">
        <f t="shared" ref="J13" si="3">H13*I13</f>
        <v>261000</v>
      </c>
      <c r="K13" s="70" t="s">
        <v>211</v>
      </c>
      <c r="L13" s="195"/>
      <c r="M13" s="168">
        <v>321000</v>
      </c>
      <c r="N13" s="168">
        <f t="shared" ref="N13" si="4">M13*H13</f>
        <v>321000</v>
      </c>
      <c r="O13" s="11">
        <f t="shared" si="2"/>
        <v>321000</v>
      </c>
      <c r="P13" s="2"/>
      <c r="Q13" s="7" t="s">
        <v>8</v>
      </c>
      <c r="R13" s="5" t="s">
        <v>573</v>
      </c>
    </row>
    <row r="14" spans="1:18" ht="23.25" x14ac:dyDescent="0.2">
      <c r="A14" s="66" t="s">
        <v>24</v>
      </c>
      <c r="B14" s="1" t="s">
        <v>245</v>
      </c>
      <c r="C14" s="15"/>
      <c r="D14" s="265" t="s">
        <v>13</v>
      </c>
      <c r="E14" s="266"/>
      <c r="F14" s="265"/>
      <c r="G14" s="265"/>
      <c r="H14" s="267">
        <v>1</v>
      </c>
      <c r="I14" s="268">
        <v>0</v>
      </c>
      <c r="J14" s="268">
        <v>0</v>
      </c>
      <c r="K14" s="153" t="s">
        <v>137</v>
      </c>
      <c r="L14" s="194" t="s">
        <v>138</v>
      </c>
      <c r="M14" s="11">
        <v>300000</v>
      </c>
      <c r="N14" s="168">
        <v>300000</v>
      </c>
      <c r="O14" s="11">
        <f t="shared" si="2"/>
        <v>300000</v>
      </c>
      <c r="P14" s="2"/>
      <c r="Q14" s="7" t="s">
        <v>13</v>
      </c>
      <c r="R14" s="5" t="s">
        <v>572</v>
      </c>
    </row>
    <row r="15" spans="1:18" x14ac:dyDescent="0.2">
      <c r="A15" s="66" t="s">
        <v>24</v>
      </c>
      <c r="B15" s="1" t="s">
        <v>246</v>
      </c>
      <c r="C15" s="15"/>
      <c r="D15" s="265" t="s">
        <v>13</v>
      </c>
      <c r="E15" s="266"/>
      <c r="F15" s="265"/>
      <c r="G15" s="265"/>
      <c r="H15" s="267">
        <v>1</v>
      </c>
      <c r="I15" s="268">
        <v>0</v>
      </c>
      <c r="J15" s="268">
        <v>0</v>
      </c>
      <c r="K15" s="104" t="s">
        <v>577</v>
      </c>
      <c r="L15" s="193" t="s">
        <v>141</v>
      </c>
      <c r="M15" s="11">
        <v>492000</v>
      </c>
      <c r="N15" s="168">
        <f t="shared" ref="N15:N16" si="5">M15*H15</f>
        <v>492000</v>
      </c>
      <c r="O15" s="11">
        <f t="shared" si="2"/>
        <v>492000</v>
      </c>
      <c r="P15" s="2"/>
      <c r="Q15" s="7" t="s">
        <v>13</v>
      </c>
      <c r="R15" s="5" t="s">
        <v>572</v>
      </c>
    </row>
    <row r="16" spans="1:18" x14ac:dyDescent="0.2">
      <c r="A16" s="66" t="s">
        <v>24</v>
      </c>
      <c r="B16" s="1" t="s">
        <v>247</v>
      </c>
      <c r="C16" s="15"/>
      <c r="D16" s="265" t="s">
        <v>13</v>
      </c>
      <c r="E16" s="266"/>
      <c r="F16" s="265"/>
      <c r="G16" s="265"/>
      <c r="H16" s="267">
        <v>1</v>
      </c>
      <c r="I16" s="268">
        <v>0</v>
      </c>
      <c r="J16" s="268">
        <v>0</v>
      </c>
      <c r="K16" s="104" t="s">
        <v>47</v>
      </c>
      <c r="L16" s="193" t="s">
        <v>48</v>
      </c>
      <c r="M16" s="11">
        <v>1200000</v>
      </c>
      <c r="N16" s="168">
        <f t="shared" si="5"/>
        <v>1200000</v>
      </c>
      <c r="O16" s="11">
        <f t="shared" si="2"/>
        <v>1200000</v>
      </c>
      <c r="P16" s="2"/>
      <c r="Q16" s="7" t="s">
        <v>8</v>
      </c>
      <c r="R16" s="5" t="s">
        <v>572</v>
      </c>
    </row>
    <row r="17" spans="1:19" ht="25.5" customHeight="1" x14ac:dyDescent="0.2">
      <c r="A17" s="66" t="s">
        <v>24</v>
      </c>
      <c r="B17" s="1" t="s">
        <v>248</v>
      </c>
      <c r="C17" s="15"/>
      <c r="D17" s="265" t="s">
        <v>13</v>
      </c>
      <c r="E17" s="266"/>
      <c r="F17" s="265"/>
      <c r="G17" s="265"/>
      <c r="H17" s="267">
        <v>2</v>
      </c>
      <c r="I17" s="268">
        <v>0</v>
      </c>
      <c r="J17" s="268">
        <v>0</v>
      </c>
      <c r="K17" s="104" t="s">
        <v>142</v>
      </c>
      <c r="L17" s="194" t="s">
        <v>143</v>
      </c>
      <c r="M17" s="11">
        <v>100000</v>
      </c>
      <c r="N17" s="168">
        <f>M17*H17</f>
        <v>200000</v>
      </c>
      <c r="O17" s="11">
        <f t="shared" si="2"/>
        <v>200000</v>
      </c>
      <c r="P17" s="2"/>
      <c r="Q17" s="7" t="s">
        <v>8</v>
      </c>
      <c r="R17" s="5" t="s">
        <v>572</v>
      </c>
    </row>
    <row r="18" spans="1:19" x14ac:dyDescent="0.2">
      <c r="A18" s="66" t="s">
        <v>24</v>
      </c>
      <c r="B18" s="1" t="s">
        <v>249</v>
      </c>
      <c r="C18" s="15"/>
      <c r="D18" s="265" t="s">
        <v>28</v>
      </c>
      <c r="E18" s="266"/>
      <c r="F18" s="265">
        <v>2010</v>
      </c>
      <c r="G18" s="265" t="s">
        <v>29</v>
      </c>
      <c r="H18" s="267">
        <v>1</v>
      </c>
      <c r="I18" s="268">
        <v>450000</v>
      </c>
      <c r="J18" s="268">
        <v>450000</v>
      </c>
      <c r="K18" s="104" t="s">
        <v>28</v>
      </c>
      <c r="L18" s="193"/>
      <c r="M18" s="11">
        <v>450000</v>
      </c>
      <c r="N18" s="168">
        <f t="shared" ref="N18:N27" si="6">M18*H18</f>
        <v>450000</v>
      </c>
      <c r="O18" s="11">
        <f t="shared" si="2"/>
        <v>450000</v>
      </c>
      <c r="P18" s="2"/>
      <c r="Q18" s="7" t="s">
        <v>8</v>
      </c>
      <c r="R18" s="5" t="s">
        <v>572</v>
      </c>
    </row>
    <row r="19" spans="1:19" x14ac:dyDescent="0.2">
      <c r="A19" s="66" t="s">
        <v>24</v>
      </c>
      <c r="B19" s="1" t="s">
        <v>250</v>
      </c>
      <c r="C19" s="50"/>
      <c r="D19" s="265" t="s">
        <v>20</v>
      </c>
      <c r="E19" s="266" t="s">
        <v>21</v>
      </c>
      <c r="F19" s="265">
        <v>1997</v>
      </c>
      <c r="G19" s="265" t="s">
        <v>22</v>
      </c>
      <c r="H19" s="267">
        <v>1</v>
      </c>
      <c r="I19" s="268">
        <v>432678</v>
      </c>
      <c r="J19" s="268">
        <v>432678</v>
      </c>
      <c r="K19" s="104" t="s">
        <v>20</v>
      </c>
      <c r="L19" s="193" t="s">
        <v>21</v>
      </c>
      <c r="M19" s="11">
        <v>250000</v>
      </c>
      <c r="N19" s="168">
        <f t="shared" si="6"/>
        <v>250000</v>
      </c>
      <c r="O19" s="11">
        <f t="shared" si="2"/>
        <v>250000</v>
      </c>
      <c r="P19" s="54"/>
      <c r="Q19" s="55" t="s">
        <v>8</v>
      </c>
      <c r="R19" s="5" t="s">
        <v>572</v>
      </c>
    </row>
    <row r="20" spans="1:19" ht="24" x14ac:dyDescent="0.2">
      <c r="A20" s="66" t="s">
        <v>24</v>
      </c>
      <c r="B20" s="1" t="s">
        <v>251</v>
      </c>
      <c r="C20" s="50"/>
      <c r="D20" s="279" t="s">
        <v>213</v>
      </c>
      <c r="E20" s="280" t="s">
        <v>214</v>
      </c>
      <c r="F20" s="281">
        <v>2009</v>
      </c>
      <c r="G20" s="281" t="s">
        <v>215</v>
      </c>
      <c r="H20" s="282">
        <v>1</v>
      </c>
      <c r="I20" s="283">
        <v>120000</v>
      </c>
      <c r="J20" s="268">
        <f t="shared" ref="J20" si="7">H20*I20</f>
        <v>120000</v>
      </c>
      <c r="K20" s="71" t="s">
        <v>213</v>
      </c>
      <c r="L20" s="195" t="s">
        <v>216</v>
      </c>
      <c r="M20" s="52">
        <v>130000</v>
      </c>
      <c r="N20" s="168">
        <f t="shared" si="6"/>
        <v>130000</v>
      </c>
      <c r="O20" s="11">
        <f t="shared" si="2"/>
        <v>130000</v>
      </c>
      <c r="P20" s="54"/>
      <c r="Q20" s="55" t="s">
        <v>8</v>
      </c>
      <c r="R20" s="5" t="s">
        <v>573</v>
      </c>
    </row>
    <row r="21" spans="1:19" ht="28.5" customHeight="1" x14ac:dyDescent="0.2">
      <c r="A21" s="66" t="s">
        <v>24</v>
      </c>
      <c r="B21" s="1" t="s">
        <v>252</v>
      </c>
      <c r="C21" s="50"/>
      <c r="D21" s="279" t="s">
        <v>213</v>
      </c>
      <c r="E21" s="280" t="s">
        <v>221</v>
      </c>
      <c r="F21" s="279" t="s">
        <v>219</v>
      </c>
      <c r="G21" s="279" t="s">
        <v>220</v>
      </c>
      <c r="H21" s="282">
        <v>2</v>
      </c>
      <c r="I21" s="284" t="s">
        <v>218</v>
      </c>
      <c r="J21" s="268">
        <v>370000</v>
      </c>
      <c r="K21" s="71" t="s">
        <v>213</v>
      </c>
      <c r="L21" s="191" t="s">
        <v>222</v>
      </c>
      <c r="M21" s="52">
        <v>160000</v>
      </c>
      <c r="N21" s="168">
        <f t="shared" si="6"/>
        <v>320000</v>
      </c>
      <c r="O21" s="11">
        <f t="shared" si="2"/>
        <v>320000</v>
      </c>
      <c r="P21" s="54"/>
      <c r="Q21" s="55" t="s">
        <v>8</v>
      </c>
      <c r="R21" s="5" t="s">
        <v>573</v>
      </c>
    </row>
    <row r="22" spans="1:19" x14ac:dyDescent="0.2">
      <c r="A22" s="66" t="s">
        <v>24</v>
      </c>
      <c r="B22" s="1" t="s">
        <v>253</v>
      </c>
      <c r="C22" s="50"/>
      <c r="D22" s="281" t="s">
        <v>223</v>
      </c>
      <c r="E22" s="280" t="s">
        <v>224</v>
      </c>
      <c r="F22" s="281">
        <v>2006</v>
      </c>
      <c r="G22" s="281" t="s">
        <v>225</v>
      </c>
      <c r="H22" s="282">
        <v>2</v>
      </c>
      <c r="I22" s="283">
        <v>550000</v>
      </c>
      <c r="J22" s="268">
        <f t="shared" ref="J22:J23" si="8">H22*I22</f>
        <v>1100000</v>
      </c>
      <c r="K22" s="70" t="s">
        <v>223</v>
      </c>
      <c r="L22" s="191"/>
      <c r="M22" s="52">
        <v>600000</v>
      </c>
      <c r="N22" s="168">
        <f t="shared" si="6"/>
        <v>1200000</v>
      </c>
      <c r="O22" s="11">
        <f t="shared" si="2"/>
        <v>1200000</v>
      </c>
      <c r="P22" s="54" t="s">
        <v>217</v>
      </c>
      <c r="Q22" s="55" t="s">
        <v>229</v>
      </c>
      <c r="R22" s="5" t="s">
        <v>573</v>
      </c>
    </row>
    <row r="23" spans="1:19" x14ac:dyDescent="0.2">
      <c r="A23" s="66" t="s">
        <v>24</v>
      </c>
      <c r="B23" s="1" t="s">
        <v>254</v>
      </c>
      <c r="C23" s="50"/>
      <c r="D23" s="281" t="s">
        <v>226</v>
      </c>
      <c r="E23" s="280" t="s">
        <v>227</v>
      </c>
      <c r="F23" s="281">
        <v>2005</v>
      </c>
      <c r="G23" s="281" t="s">
        <v>228</v>
      </c>
      <c r="H23" s="282">
        <v>1</v>
      </c>
      <c r="I23" s="283">
        <v>50000</v>
      </c>
      <c r="J23" s="268">
        <f t="shared" si="8"/>
        <v>50000</v>
      </c>
      <c r="K23" s="186" t="s">
        <v>579</v>
      </c>
      <c r="L23" s="191" t="s">
        <v>578</v>
      </c>
      <c r="M23" s="52">
        <v>42000</v>
      </c>
      <c r="N23" s="168">
        <f t="shared" si="6"/>
        <v>42000</v>
      </c>
      <c r="O23" s="11">
        <f t="shared" si="2"/>
        <v>42000</v>
      </c>
      <c r="P23" s="54" t="s">
        <v>217</v>
      </c>
      <c r="Q23" s="55" t="s">
        <v>229</v>
      </c>
      <c r="R23" s="5" t="s">
        <v>573</v>
      </c>
    </row>
    <row r="24" spans="1:19" x14ac:dyDescent="0.2">
      <c r="A24" s="66" t="s">
        <v>24</v>
      </c>
      <c r="B24" s="1" t="s">
        <v>255</v>
      </c>
      <c r="C24" s="50"/>
      <c r="D24" s="281" t="s">
        <v>13</v>
      </c>
      <c r="E24" s="280"/>
      <c r="F24" s="281"/>
      <c r="G24" s="281"/>
      <c r="H24" s="282">
        <v>2</v>
      </c>
      <c r="I24" s="283">
        <v>0</v>
      </c>
      <c r="J24" s="268">
        <v>0</v>
      </c>
      <c r="K24" s="70" t="s">
        <v>580</v>
      </c>
      <c r="L24" s="191" t="s">
        <v>582</v>
      </c>
      <c r="M24" s="52">
        <v>42000</v>
      </c>
      <c r="N24" s="168">
        <f t="shared" si="6"/>
        <v>84000</v>
      </c>
      <c r="O24" s="11">
        <f t="shared" si="2"/>
        <v>84000</v>
      </c>
      <c r="P24" s="54" t="s">
        <v>217</v>
      </c>
      <c r="Q24" s="55" t="s">
        <v>13</v>
      </c>
      <c r="R24" s="5" t="s">
        <v>573</v>
      </c>
    </row>
    <row r="25" spans="1:19" x14ac:dyDescent="0.2">
      <c r="A25" s="66" t="s">
        <v>24</v>
      </c>
      <c r="B25" s="1" t="s">
        <v>257</v>
      </c>
      <c r="C25" s="50"/>
      <c r="D25" s="281" t="s">
        <v>13</v>
      </c>
      <c r="E25" s="280"/>
      <c r="F25" s="281"/>
      <c r="G25" s="281"/>
      <c r="H25" s="282">
        <v>2</v>
      </c>
      <c r="I25" s="283">
        <v>0</v>
      </c>
      <c r="J25" s="268">
        <v>0</v>
      </c>
      <c r="K25" s="186" t="s">
        <v>581</v>
      </c>
      <c r="L25" s="191" t="s">
        <v>583</v>
      </c>
      <c r="M25" s="52">
        <v>42000</v>
      </c>
      <c r="N25" s="168">
        <f t="shared" si="6"/>
        <v>84000</v>
      </c>
      <c r="O25" s="11">
        <f t="shared" si="2"/>
        <v>84000</v>
      </c>
      <c r="P25" s="54" t="s">
        <v>217</v>
      </c>
      <c r="Q25" s="55" t="s">
        <v>13</v>
      </c>
      <c r="R25" s="5" t="s">
        <v>573</v>
      </c>
    </row>
    <row r="26" spans="1:19" x14ac:dyDescent="0.2">
      <c r="A26" s="66"/>
      <c r="B26" s="1" t="s">
        <v>258</v>
      </c>
      <c r="C26" s="50"/>
      <c r="D26" s="281" t="s">
        <v>230</v>
      </c>
      <c r="E26" s="280" t="s">
        <v>231</v>
      </c>
      <c r="F26" s="281"/>
      <c r="G26" s="281"/>
      <c r="H26" s="282">
        <v>1</v>
      </c>
      <c r="I26" s="283">
        <v>0</v>
      </c>
      <c r="J26" s="268">
        <f t="shared" ref="J26:J27" si="9">H26*I26</f>
        <v>0</v>
      </c>
      <c r="K26" s="70" t="s">
        <v>232</v>
      </c>
      <c r="L26" s="191"/>
      <c r="M26" s="52">
        <v>90000</v>
      </c>
      <c r="N26" s="168">
        <f t="shared" si="6"/>
        <v>90000</v>
      </c>
      <c r="O26" s="11">
        <f t="shared" si="2"/>
        <v>90000</v>
      </c>
      <c r="P26" s="54"/>
      <c r="Q26" s="55"/>
    </row>
    <row r="27" spans="1:19" x14ac:dyDescent="0.2">
      <c r="A27" s="66"/>
      <c r="B27" s="1" t="s">
        <v>259</v>
      </c>
      <c r="C27" s="50"/>
      <c r="D27" s="281" t="s">
        <v>13</v>
      </c>
      <c r="E27" s="280"/>
      <c r="F27" s="281"/>
      <c r="G27" s="281"/>
      <c r="H27" s="282">
        <v>1</v>
      </c>
      <c r="I27" s="283"/>
      <c r="J27" s="268">
        <f t="shared" si="9"/>
        <v>0</v>
      </c>
      <c r="K27" s="186" t="s">
        <v>233</v>
      </c>
      <c r="L27" s="191"/>
      <c r="M27" s="52">
        <v>900000</v>
      </c>
      <c r="N27" s="168">
        <f t="shared" si="6"/>
        <v>900000</v>
      </c>
      <c r="O27" s="11">
        <f t="shared" si="2"/>
        <v>900000</v>
      </c>
      <c r="P27" s="54"/>
      <c r="Q27" s="55"/>
    </row>
    <row r="28" spans="1:19" x14ac:dyDescent="0.2">
      <c r="B28" s="213"/>
      <c r="C28" s="251"/>
      <c r="D28" s="252"/>
      <c r="E28" s="253"/>
      <c r="F28" s="254"/>
      <c r="G28" s="254"/>
      <c r="H28" s="255"/>
      <c r="I28" s="256"/>
      <c r="J28" s="256"/>
      <c r="K28" s="254"/>
      <c r="L28" s="257"/>
      <c r="M28" s="258"/>
      <c r="N28" s="258"/>
      <c r="O28" s="259"/>
      <c r="P28" s="260"/>
      <c r="Q28" s="261"/>
    </row>
    <row r="29" spans="1:19" ht="36" x14ac:dyDescent="0.2">
      <c r="A29" s="66" t="s">
        <v>24</v>
      </c>
      <c r="B29" s="1" t="s">
        <v>260</v>
      </c>
      <c r="C29" s="112" t="s">
        <v>146</v>
      </c>
      <c r="D29" s="287" t="s">
        <v>51</v>
      </c>
      <c r="E29" s="288" t="s">
        <v>52</v>
      </c>
      <c r="F29" s="287">
        <v>2001</v>
      </c>
      <c r="G29" s="287">
        <v>19801</v>
      </c>
      <c r="H29" s="267">
        <v>1</v>
      </c>
      <c r="I29" s="268">
        <v>49537917</v>
      </c>
      <c r="J29" s="268">
        <v>49537917</v>
      </c>
      <c r="K29" s="110" t="s">
        <v>584</v>
      </c>
      <c r="L29" s="111"/>
      <c r="M29" s="246">
        <v>95000000</v>
      </c>
      <c r="N29" s="360">
        <v>95000000</v>
      </c>
      <c r="O29" s="361">
        <v>95000</v>
      </c>
      <c r="P29" s="286" t="s">
        <v>545</v>
      </c>
      <c r="Q29" s="290" t="s">
        <v>256</v>
      </c>
      <c r="R29" s="289" t="s">
        <v>585</v>
      </c>
      <c r="S29" s="5" t="s">
        <v>573</v>
      </c>
    </row>
    <row r="30" spans="1:19" ht="24" x14ac:dyDescent="0.2">
      <c r="A30" s="66" t="s">
        <v>24</v>
      </c>
      <c r="B30" s="1" t="s">
        <v>261</v>
      </c>
      <c r="C30" s="4"/>
      <c r="D30" s="287" t="s">
        <v>53</v>
      </c>
      <c r="E30" s="288" t="s">
        <v>586</v>
      </c>
      <c r="F30" s="287">
        <v>2008</v>
      </c>
      <c r="G30" s="287" t="s">
        <v>55</v>
      </c>
      <c r="H30" s="267">
        <v>1</v>
      </c>
      <c r="I30" s="268">
        <v>29275853</v>
      </c>
      <c r="J30" s="268">
        <f>I30*H30</f>
        <v>29275853</v>
      </c>
      <c r="K30" s="110" t="s">
        <v>56</v>
      </c>
      <c r="L30" s="111" t="s">
        <v>54</v>
      </c>
      <c r="M30" s="11">
        <v>30250000</v>
      </c>
      <c r="N30" s="168">
        <f t="shared" ref="N30" si="10">M30*H30</f>
        <v>30250000</v>
      </c>
      <c r="O30" s="168">
        <v>30250000</v>
      </c>
      <c r="P30" s="2"/>
      <c r="Q30" s="290" t="s">
        <v>256</v>
      </c>
      <c r="R30" s="289" t="s">
        <v>587</v>
      </c>
      <c r="S30" s="5" t="s">
        <v>573</v>
      </c>
    </row>
    <row r="31" spans="1:19" ht="45.75" x14ac:dyDescent="0.2">
      <c r="A31" s="66" t="s">
        <v>24</v>
      </c>
      <c r="B31" s="1" t="s">
        <v>262</v>
      </c>
      <c r="C31" s="115"/>
      <c r="D31" s="265" t="s">
        <v>588</v>
      </c>
      <c r="E31" s="270"/>
      <c r="F31" s="271" t="s">
        <v>590</v>
      </c>
      <c r="G31" s="271" t="s">
        <v>589</v>
      </c>
      <c r="H31" s="267">
        <v>1</v>
      </c>
      <c r="I31" s="268">
        <v>36156219</v>
      </c>
      <c r="J31" s="268">
        <v>36156219</v>
      </c>
      <c r="K31" s="153" t="s">
        <v>591</v>
      </c>
      <c r="L31" s="291" t="s">
        <v>592</v>
      </c>
      <c r="M31" s="11">
        <v>30250000</v>
      </c>
      <c r="N31" s="168">
        <v>30250000</v>
      </c>
      <c r="O31" s="11">
        <v>30250000</v>
      </c>
      <c r="P31" s="2"/>
      <c r="Q31" s="7"/>
      <c r="R31" s="289" t="s">
        <v>611</v>
      </c>
    </row>
    <row r="32" spans="1:19" ht="24" x14ac:dyDescent="0.2">
      <c r="A32" s="66" t="s">
        <v>24</v>
      </c>
      <c r="B32" s="1" t="s">
        <v>263</v>
      </c>
      <c r="C32" s="115"/>
      <c r="D32" s="281" t="s">
        <v>593</v>
      </c>
      <c r="E32" s="280"/>
      <c r="F32" s="271" t="s">
        <v>594</v>
      </c>
      <c r="G32" s="279" t="s">
        <v>595</v>
      </c>
      <c r="H32" s="282">
        <v>1</v>
      </c>
      <c r="I32" s="283">
        <v>27416000</v>
      </c>
      <c r="J32" s="268">
        <v>27416000</v>
      </c>
      <c r="K32" s="153" t="s">
        <v>596</v>
      </c>
      <c r="L32" s="291" t="s">
        <v>592</v>
      </c>
      <c r="M32" s="168">
        <v>15000000</v>
      </c>
      <c r="N32" s="168">
        <v>15000000</v>
      </c>
      <c r="O32" s="11">
        <v>15000000</v>
      </c>
      <c r="P32" s="2"/>
      <c r="Q32" s="7" t="s">
        <v>597</v>
      </c>
      <c r="R32" s="12"/>
    </row>
    <row r="33" spans="1:18" ht="34.5" x14ac:dyDescent="0.2">
      <c r="A33" s="66" t="s">
        <v>24</v>
      </c>
      <c r="B33" s="1" t="s">
        <v>264</v>
      </c>
      <c r="C33" s="15"/>
      <c r="D33" s="265" t="s">
        <v>598</v>
      </c>
      <c r="E33" s="270" t="s">
        <v>599</v>
      </c>
      <c r="F33" s="265">
        <v>1998</v>
      </c>
      <c r="G33" s="265" t="s">
        <v>600</v>
      </c>
      <c r="H33" s="267">
        <v>1</v>
      </c>
      <c r="I33" s="268">
        <v>17718244</v>
      </c>
      <c r="J33" s="268">
        <v>17718244</v>
      </c>
      <c r="K33" s="153" t="s">
        <v>601</v>
      </c>
      <c r="L33" s="193"/>
      <c r="M33" s="11">
        <v>18937105</v>
      </c>
      <c r="N33" s="11">
        <v>18937105</v>
      </c>
      <c r="O33" s="11">
        <v>18937105</v>
      </c>
      <c r="P33" s="2" t="s">
        <v>602</v>
      </c>
      <c r="Q33" s="7" t="s">
        <v>8</v>
      </c>
    </row>
    <row r="34" spans="1:18" x14ac:dyDescent="0.2">
      <c r="A34" s="66" t="s">
        <v>24</v>
      </c>
      <c r="B34" s="1" t="s">
        <v>265</v>
      </c>
      <c r="C34" s="4"/>
      <c r="D34" s="279" t="s">
        <v>13</v>
      </c>
      <c r="E34" s="292"/>
      <c r="F34" s="279"/>
      <c r="G34" s="279"/>
      <c r="H34" s="267">
        <v>1</v>
      </c>
      <c r="I34" s="268">
        <v>0</v>
      </c>
      <c r="J34" s="268">
        <v>0</v>
      </c>
      <c r="K34" s="71" t="s">
        <v>57</v>
      </c>
      <c r="L34" s="129"/>
      <c r="M34" s="11">
        <v>3200000</v>
      </c>
      <c r="N34" s="168">
        <f t="shared" ref="N34" si="11">M34*H34</f>
        <v>3200000</v>
      </c>
      <c r="O34" s="11">
        <v>3200000</v>
      </c>
      <c r="P34" s="2" t="s">
        <v>602</v>
      </c>
      <c r="Q34" s="7" t="s">
        <v>13</v>
      </c>
      <c r="R34" s="5" t="s">
        <v>573</v>
      </c>
    </row>
    <row r="35" spans="1:18" x14ac:dyDescent="0.2">
      <c r="A35" s="66" t="s">
        <v>24</v>
      </c>
      <c r="B35" s="1" t="s">
        <v>266</v>
      </c>
      <c r="C35" s="15"/>
      <c r="D35" s="279" t="s">
        <v>13</v>
      </c>
      <c r="E35" s="292"/>
      <c r="F35" s="279"/>
      <c r="G35" s="279"/>
      <c r="H35" s="267">
        <v>1</v>
      </c>
      <c r="I35" s="268">
        <v>0</v>
      </c>
      <c r="J35" s="268">
        <v>0</v>
      </c>
      <c r="K35" s="104" t="s">
        <v>19</v>
      </c>
      <c r="L35" s="193"/>
      <c r="M35" s="11">
        <v>200000</v>
      </c>
      <c r="N35" s="168">
        <v>200000</v>
      </c>
      <c r="O35" s="11">
        <v>200000</v>
      </c>
      <c r="P35" s="2"/>
      <c r="Q35" s="7" t="s">
        <v>13</v>
      </c>
    </row>
    <row r="36" spans="1:18" x14ac:dyDescent="0.2">
      <c r="B36" s="40"/>
      <c r="C36" s="41"/>
      <c r="D36" s="119"/>
      <c r="E36" s="249"/>
      <c r="F36" s="120"/>
      <c r="G36" s="120"/>
      <c r="H36" s="121"/>
      <c r="I36" s="122"/>
      <c r="J36" s="122"/>
      <c r="K36" s="120"/>
      <c r="L36" s="190"/>
      <c r="M36" s="167"/>
      <c r="N36" s="167"/>
      <c r="O36" s="123"/>
      <c r="P36" s="124"/>
      <c r="Q36" s="125"/>
    </row>
    <row r="37" spans="1:18" ht="24" x14ac:dyDescent="0.2">
      <c r="A37" s="113" t="s">
        <v>25</v>
      </c>
      <c r="B37" s="6" t="s">
        <v>275</v>
      </c>
      <c r="C37" s="112" t="s">
        <v>166</v>
      </c>
      <c r="D37" s="269" t="s">
        <v>605</v>
      </c>
      <c r="E37" s="270" t="s">
        <v>604</v>
      </c>
      <c r="F37" s="265">
        <v>2000</v>
      </c>
      <c r="G37" s="265" t="s">
        <v>603</v>
      </c>
      <c r="H37" s="293">
        <v>1</v>
      </c>
      <c r="I37" s="294">
        <v>77175</v>
      </c>
      <c r="J37" s="295">
        <v>77175</v>
      </c>
      <c r="K37" s="139" t="s">
        <v>605</v>
      </c>
      <c r="L37" s="217" t="s">
        <v>606</v>
      </c>
      <c r="M37" s="52">
        <v>48276</v>
      </c>
      <c r="N37" s="168">
        <v>48276</v>
      </c>
      <c r="O37" s="53">
        <v>48276</v>
      </c>
      <c r="P37" s="54"/>
      <c r="Q37" s="55" t="s">
        <v>8</v>
      </c>
      <c r="R37" s="289" t="s">
        <v>585</v>
      </c>
    </row>
    <row r="38" spans="1:18" ht="25.5" customHeight="1" x14ac:dyDescent="0.2">
      <c r="A38" s="113" t="s">
        <v>25</v>
      </c>
      <c r="B38" s="1" t="s">
        <v>276</v>
      </c>
      <c r="C38" s="15"/>
      <c r="D38" s="265" t="s">
        <v>607</v>
      </c>
      <c r="E38" s="270" t="s">
        <v>608</v>
      </c>
      <c r="F38" s="265">
        <v>2005</v>
      </c>
      <c r="G38" s="265" t="s">
        <v>609</v>
      </c>
      <c r="H38" s="267">
        <v>1</v>
      </c>
      <c r="I38" s="268">
        <v>73500</v>
      </c>
      <c r="J38" s="268">
        <v>73500</v>
      </c>
      <c r="K38" s="104" t="s">
        <v>610</v>
      </c>
      <c r="L38" s="193"/>
      <c r="M38" s="11">
        <v>100000</v>
      </c>
      <c r="N38" s="168">
        <v>100000</v>
      </c>
      <c r="O38" s="11">
        <v>100000</v>
      </c>
      <c r="P38" s="2"/>
      <c r="Q38" s="7" t="s">
        <v>8</v>
      </c>
      <c r="R38" s="289" t="s">
        <v>587</v>
      </c>
    </row>
    <row r="39" spans="1:18" ht="24" x14ac:dyDescent="0.2">
      <c r="A39" s="113" t="s">
        <v>25</v>
      </c>
      <c r="B39" s="1" t="s">
        <v>277</v>
      </c>
      <c r="C39" s="15"/>
      <c r="D39" s="265" t="s">
        <v>612</v>
      </c>
      <c r="E39" s="270" t="s">
        <v>613</v>
      </c>
      <c r="F39" s="265">
        <v>1996</v>
      </c>
      <c r="G39" s="265" t="s">
        <v>614</v>
      </c>
      <c r="H39" s="267">
        <v>1</v>
      </c>
      <c r="I39" s="268">
        <v>0</v>
      </c>
      <c r="J39" s="268">
        <v>0</v>
      </c>
      <c r="K39" s="104" t="s">
        <v>615</v>
      </c>
      <c r="L39" s="193"/>
      <c r="M39" s="11">
        <v>300000</v>
      </c>
      <c r="N39" s="168">
        <v>300000</v>
      </c>
      <c r="O39" s="11">
        <v>300000</v>
      </c>
      <c r="P39" s="2"/>
      <c r="Q39" s="7" t="s">
        <v>8</v>
      </c>
      <c r="R39" s="289" t="s">
        <v>611</v>
      </c>
    </row>
    <row r="40" spans="1:18" x14ac:dyDescent="0.2">
      <c r="A40" s="113" t="s">
        <v>25</v>
      </c>
      <c r="B40" s="1" t="s">
        <v>278</v>
      </c>
      <c r="C40" s="50"/>
      <c r="D40" s="265" t="s">
        <v>13</v>
      </c>
      <c r="E40" s="278"/>
      <c r="F40" s="271"/>
      <c r="G40" s="271"/>
      <c r="H40" s="267">
        <v>1</v>
      </c>
      <c r="I40" s="272"/>
      <c r="J40" s="272"/>
      <c r="K40" s="104" t="s">
        <v>616</v>
      </c>
      <c r="L40" s="193"/>
      <c r="M40" s="11">
        <v>300000</v>
      </c>
      <c r="N40" s="168">
        <v>300000</v>
      </c>
      <c r="O40" s="11">
        <f t="shared" si="2"/>
        <v>300000</v>
      </c>
      <c r="P40" s="54"/>
      <c r="Q40" s="55" t="s">
        <v>13</v>
      </c>
    </row>
    <row r="41" spans="1:18" x14ac:dyDescent="0.2">
      <c r="A41" s="113" t="s">
        <v>25</v>
      </c>
      <c r="B41" s="1" t="s">
        <v>279</v>
      </c>
      <c r="C41" s="50"/>
      <c r="D41" s="265" t="s">
        <v>617</v>
      </c>
      <c r="E41" s="266" t="s">
        <v>618</v>
      </c>
      <c r="F41" s="265">
        <v>2007</v>
      </c>
      <c r="G41" s="265" t="s">
        <v>619</v>
      </c>
      <c r="H41" s="267">
        <v>1</v>
      </c>
      <c r="I41" s="268">
        <v>40000</v>
      </c>
      <c r="J41" s="268">
        <v>40000</v>
      </c>
      <c r="K41" s="139" t="s">
        <v>620</v>
      </c>
      <c r="L41" s="199"/>
      <c r="M41" s="11">
        <v>70000</v>
      </c>
      <c r="N41" s="168">
        <v>70000</v>
      </c>
      <c r="O41" s="11">
        <v>70000</v>
      </c>
      <c r="P41" s="54"/>
      <c r="Q41" s="55" t="s">
        <v>8</v>
      </c>
    </row>
    <row r="42" spans="1:18" x14ac:dyDescent="0.2">
      <c r="A42" s="113" t="s">
        <v>25</v>
      </c>
      <c r="B42" s="1" t="s">
        <v>280</v>
      </c>
      <c r="C42" s="50"/>
      <c r="D42" s="285" t="s">
        <v>59</v>
      </c>
      <c r="E42" s="280" t="s">
        <v>31</v>
      </c>
      <c r="F42" s="281">
        <v>1981</v>
      </c>
      <c r="G42" s="296" t="s">
        <v>58</v>
      </c>
      <c r="H42" s="297">
        <v>1</v>
      </c>
      <c r="I42" s="268">
        <v>114068</v>
      </c>
      <c r="J42" s="298">
        <v>114068</v>
      </c>
      <c r="K42" s="70" t="s">
        <v>30</v>
      </c>
      <c r="L42" s="226"/>
      <c r="M42" s="11">
        <v>350000</v>
      </c>
      <c r="N42" s="168">
        <f t="shared" ref="N42" si="12">M42*H42</f>
        <v>350000</v>
      </c>
      <c r="O42" s="168">
        <v>350000</v>
      </c>
      <c r="P42" s="3"/>
      <c r="Q42" s="7" t="s">
        <v>8</v>
      </c>
      <c r="R42" s="5" t="s">
        <v>573</v>
      </c>
    </row>
    <row r="43" spans="1:18" ht="24" x14ac:dyDescent="0.2">
      <c r="A43" s="113" t="s">
        <v>25</v>
      </c>
      <c r="B43" s="1" t="s">
        <v>281</v>
      </c>
      <c r="C43" s="50"/>
      <c r="D43" s="279" t="s">
        <v>621</v>
      </c>
      <c r="E43" s="280" t="s">
        <v>622</v>
      </c>
      <c r="F43" s="279">
        <v>1996</v>
      </c>
      <c r="G43" s="279" t="s">
        <v>624</v>
      </c>
      <c r="H43" s="282">
        <v>2</v>
      </c>
      <c r="I43" s="284">
        <v>0</v>
      </c>
      <c r="J43" s="268">
        <v>0</v>
      </c>
      <c r="K43" s="159" t="s">
        <v>621</v>
      </c>
      <c r="L43" s="195"/>
      <c r="M43" s="52">
        <v>200000</v>
      </c>
      <c r="N43" s="168">
        <v>400000</v>
      </c>
      <c r="O43" s="11">
        <v>400000</v>
      </c>
      <c r="P43" s="54"/>
      <c r="Q43" s="55" t="s">
        <v>623</v>
      </c>
    </row>
    <row r="44" spans="1:18" x14ac:dyDescent="0.2">
      <c r="A44" s="113" t="s">
        <v>25</v>
      </c>
      <c r="B44" s="1" t="s">
        <v>282</v>
      </c>
      <c r="C44" s="50"/>
      <c r="D44" s="285" t="s">
        <v>625</v>
      </c>
      <c r="E44" s="273" t="s">
        <v>626</v>
      </c>
      <c r="F44" s="274">
        <v>1995</v>
      </c>
      <c r="G44" s="274" t="s">
        <v>627</v>
      </c>
      <c r="H44" s="275">
        <v>1</v>
      </c>
      <c r="I44" s="276">
        <v>0</v>
      </c>
      <c r="J44" s="268">
        <v>0</v>
      </c>
      <c r="K44" s="144" t="s">
        <v>625</v>
      </c>
      <c r="L44" s="191"/>
      <c r="M44" s="52">
        <v>350000</v>
      </c>
      <c r="N44" s="168">
        <v>350000</v>
      </c>
      <c r="O44" s="11">
        <v>350000</v>
      </c>
      <c r="P44" s="54"/>
      <c r="Q44" s="55" t="s">
        <v>8</v>
      </c>
      <c r="R44" s="5" t="s">
        <v>572</v>
      </c>
    </row>
    <row r="45" spans="1:18" x14ac:dyDescent="0.2">
      <c r="A45" s="113" t="s">
        <v>25</v>
      </c>
      <c r="B45" s="1" t="s">
        <v>283</v>
      </c>
      <c r="C45" s="50"/>
      <c r="D45" s="265" t="s">
        <v>607</v>
      </c>
      <c r="E45" s="273" t="s">
        <v>628</v>
      </c>
      <c r="F45" s="274">
        <v>2002</v>
      </c>
      <c r="G45" s="274" t="s">
        <v>630</v>
      </c>
      <c r="H45" s="275">
        <v>1</v>
      </c>
      <c r="I45" s="276">
        <v>109800</v>
      </c>
      <c r="J45" s="268">
        <v>109800</v>
      </c>
      <c r="K45" s="104" t="s">
        <v>610</v>
      </c>
      <c r="L45" s="191"/>
      <c r="M45" s="52">
        <v>100000</v>
      </c>
      <c r="N45" s="168">
        <v>100000</v>
      </c>
      <c r="O45" s="11">
        <v>100000</v>
      </c>
      <c r="P45" s="54"/>
      <c r="Q45" s="55" t="s">
        <v>8</v>
      </c>
    </row>
    <row r="46" spans="1:18" x14ac:dyDescent="0.2">
      <c r="A46" s="113" t="s">
        <v>25</v>
      </c>
      <c r="B46" s="1" t="s">
        <v>284</v>
      </c>
      <c r="C46" s="50"/>
      <c r="D46" s="285" t="s">
        <v>637</v>
      </c>
      <c r="E46" s="273" t="s">
        <v>634</v>
      </c>
      <c r="F46" s="274">
        <v>2007</v>
      </c>
      <c r="G46" s="274" t="s">
        <v>635</v>
      </c>
      <c r="H46" s="275">
        <v>1</v>
      </c>
      <c r="I46" s="276">
        <v>8505</v>
      </c>
      <c r="J46" s="276">
        <v>8505</v>
      </c>
      <c r="K46" s="144" t="s">
        <v>637</v>
      </c>
      <c r="L46" s="191"/>
      <c r="M46" s="52">
        <v>400000</v>
      </c>
      <c r="N46" s="168">
        <v>400000</v>
      </c>
      <c r="O46" s="11">
        <v>400000</v>
      </c>
      <c r="P46" s="54"/>
      <c r="Q46" s="55" t="s">
        <v>8</v>
      </c>
    </row>
    <row r="47" spans="1:18" x14ac:dyDescent="0.2">
      <c r="A47" s="113"/>
      <c r="B47" s="1"/>
      <c r="C47" s="50"/>
      <c r="D47" s="285" t="s">
        <v>636</v>
      </c>
      <c r="E47" s="273" t="s">
        <v>638</v>
      </c>
      <c r="F47" s="274">
        <v>2007</v>
      </c>
      <c r="G47" s="274" t="s">
        <v>639</v>
      </c>
      <c r="H47" s="275">
        <v>1</v>
      </c>
      <c r="I47" s="276">
        <v>3623</v>
      </c>
      <c r="J47" s="276">
        <v>3623</v>
      </c>
      <c r="K47" s="144" t="s">
        <v>636</v>
      </c>
      <c r="L47" s="191"/>
      <c r="M47" s="52">
        <v>0</v>
      </c>
      <c r="N47" s="168">
        <v>0</v>
      </c>
      <c r="O47" s="11">
        <v>0</v>
      </c>
      <c r="P47" s="54"/>
      <c r="Q47" s="55" t="s">
        <v>8</v>
      </c>
    </row>
    <row r="48" spans="1:18" x14ac:dyDescent="0.2">
      <c r="A48" s="113" t="s">
        <v>25</v>
      </c>
      <c r="B48" s="1" t="s">
        <v>285</v>
      </c>
      <c r="C48" s="50"/>
      <c r="D48" s="265" t="s">
        <v>607</v>
      </c>
      <c r="E48" s="273" t="s">
        <v>628</v>
      </c>
      <c r="F48" s="274">
        <v>2006</v>
      </c>
      <c r="G48" s="274" t="s">
        <v>629</v>
      </c>
      <c r="H48" s="275">
        <v>2</v>
      </c>
      <c r="I48" s="276">
        <v>39000</v>
      </c>
      <c r="J48" s="268">
        <v>39000</v>
      </c>
      <c r="K48" s="104" t="s">
        <v>610</v>
      </c>
      <c r="L48" s="191"/>
      <c r="M48" s="52">
        <v>100000</v>
      </c>
      <c r="N48" s="168">
        <v>200000</v>
      </c>
      <c r="O48" s="11">
        <v>200000</v>
      </c>
      <c r="P48" s="54"/>
      <c r="Q48" s="55" t="s">
        <v>8</v>
      </c>
    </row>
    <row r="49" spans="1:19" x14ac:dyDescent="0.2">
      <c r="A49" s="113" t="s">
        <v>25</v>
      </c>
      <c r="B49" s="1" t="s">
        <v>286</v>
      </c>
      <c r="C49" s="50"/>
      <c r="D49" s="285" t="s">
        <v>13</v>
      </c>
      <c r="E49" s="273"/>
      <c r="F49" s="274"/>
      <c r="G49" s="274"/>
      <c r="H49" s="275">
        <v>2</v>
      </c>
      <c r="I49" s="276">
        <v>0</v>
      </c>
      <c r="J49" s="268">
        <v>0</v>
      </c>
      <c r="K49" s="144" t="s">
        <v>610</v>
      </c>
      <c r="L49" s="191"/>
      <c r="M49" s="52">
        <v>100000</v>
      </c>
      <c r="N49" s="168">
        <v>200000</v>
      </c>
      <c r="O49" s="11">
        <v>200000</v>
      </c>
      <c r="P49" s="54"/>
      <c r="Q49" s="55" t="s">
        <v>13</v>
      </c>
    </row>
    <row r="50" spans="1:19" x14ac:dyDescent="0.2">
      <c r="A50" s="113" t="s">
        <v>25</v>
      </c>
      <c r="B50" s="1" t="s">
        <v>287</v>
      </c>
      <c r="C50" s="50"/>
      <c r="D50" s="285" t="s">
        <v>640</v>
      </c>
      <c r="E50" s="273"/>
      <c r="F50" s="274">
        <v>2009</v>
      </c>
      <c r="G50" s="274" t="s">
        <v>641</v>
      </c>
      <c r="H50" s="275">
        <v>1</v>
      </c>
      <c r="I50" s="276">
        <v>296210</v>
      </c>
      <c r="J50" s="268">
        <v>296210</v>
      </c>
      <c r="K50" s="183" t="s">
        <v>642</v>
      </c>
      <c r="L50" s="191"/>
      <c r="M50" s="52">
        <v>300000</v>
      </c>
      <c r="N50" s="168">
        <v>300000</v>
      </c>
      <c r="O50" s="11">
        <v>300000</v>
      </c>
      <c r="P50" s="54"/>
      <c r="Q50" s="55" t="s">
        <v>8</v>
      </c>
    </row>
    <row r="51" spans="1:19" x14ac:dyDescent="0.2">
      <c r="A51" s="113" t="s">
        <v>25</v>
      </c>
      <c r="B51" s="1" t="s">
        <v>288</v>
      </c>
      <c r="C51" s="15"/>
      <c r="D51" s="300" t="s">
        <v>644</v>
      </c>
      <c r="E51" s="280" t="s">
        <v>33</v>
      </c>
      <c r="F51" s="301">
        <v>1995</v>
      </c>
      <c r="G51" s="301" t="s">
        <v>643</v>
      </c>
      <c r="H51" s="302">
        <v>1</v>
      </c>
      <c r="I51" s="303">
        <v>0</v>
      </c>
      <c r="J51" s="303">
        <v>0</v>
      </c>
      <c r="K51" s="263" t="s">
        <v>644</v>
      </c>
      <c r="L51" s="264"/>
      <c r="M51" s="175">
        <v>100000</v>
      </c>
      <c r="N51" s="171">
        <v>100000</v>
      </c>
      <c r="O51" s="11">
        <v>100000</v>
      </c>
      <c r="P51" s="2"/>
      <c r="Q51" s="7" t="s">
        <v>8</v>
      </c>
      <c r="R51" s="5" t="s">
        <v>572</v>
      </c>
    </row>
    <row r="52" spans="1:19" x14ac:dyDescent="0.2">
      <c r="A52" s="113" t="s">
        <v>25</v>
      </c>
      <c r="B52" s="1" t="s">
        <v>296</v>
      </c>
      <c r="C52" s="15"/>
      <c r="D52" s="304" t="s">
        <v>645</v>
      </c>
      <c r="E52" s="273" t="s">
        <v>631</v>
      </c>
      <c r="F52" s="305">
        <v>2005</v>
      </c>
      <c r="G52" s="305" t="s">
        <v>632</v>
      </c>
      <c r="H52" s="306">
        <v>1</v>
      </c>
      <c r="I52" s="307">
        <v>35365</v>
      </c>
      <c r="J52" s="307">
        <v>35365</v>
      </c>
      <c r="K52" s="308" t="s">
        <v>633</v>
      </c>
      <c r="L52" s="264"/>
      <c r="M52" s="175">
        <v>60000</v>
      </c>
      <c r="N52" s="171">
        <v>60000</v>
      </c>
      <c r="O52" s="11">
        <v>60000</v>
      </c>
      <c r="P52" s="2"/>
      <c r="Q52" s="7" t="s">
        <v>8</v>
      </c>
    </row>
    <row r="53" spans="1:19" x14ac:dyDescent="0.2">
      <c r="B53" s="40"/>
      <c r="C53" s="41"/>
      <c r="D53" s="119"/>
      <c r="E53" s="157"/>
      <c r="F53" s="120"/>
      <c r="G53" s="120"/>
      <c r="H53" s="121"/>
      <c r="I53" s="122"/>
      <c r="J53" s="122"/>
      <c r="K53" s="120"/>
      <c r="L53" s="190"/>
      <c r="M53" s="167"/>
      <c r="N53" s="167"/>
      <c r="O53" s="123"/>
      <c r="P53" s="124"/>
      <c r="Q53" s="125"/>
    </row>
    <row r="54" spans="1:19" ht="24" x14ac:dyDescent="0.2">
      <c r="A54" s="66" t="s">
        <v>24</v>
      </c>
      <c r="B54" s="1" t="s">
        <v>297</v>
      </c>
      <c r="C54" s="107" t="s">
        <v>123</v>
      </c>
      <c r="D54" s="287" t="s">
        <v>612</v>
      </c>
      <c r="E54" s="288" t="s">
        <v>647</v>
      </c>
      <c r="F54" s="287">
        <v>2005</v>
      </c>
      <c r="G54" s="287" t="s">
        <v>649</v>
      </c>
      <c r="H54" s="267">
        <v>1</v>
      </c>
      <c r="I54" s="268">
        <v>38000</v>
      </c>
      <c r="J54" s="309">
        <v>38000</v>
      </c>
      <c r="K54" s="185" t="s">
        <v>646</v>
      </c>
      <c r="L54" s="199" t="s">
        <v>651</v>
      </c>
      <c r="M54" s="11">
        <v>100000</v>
      </c>
      <c r="N54" s="168">
        <v>100000</v>
      </c>
      <c r="O54" s="11">
        <v>100000</v>
      </c>
      <c r="P54" s="2"/>
      <c r="Q54" s="7" t="s">
        <v>8</v>
      </c>
      <c r="R54" s="289" t="s">
        <v>585</v>
      </c>
    </row>
    <row r="55" spans="1:19" ht="24" x14ac:dyDescent="0.2">
      <c r="A55" s="66"/>
      <c r="B55" s="1"/>
      <c r="C55" s="4"/>
      <c r="D55" s="287" t="s">
        <v>646</v>
      </c>
      <c r="E55" s="288" t="s">
        <v>648</v>
      </c>
      <c r="F55" s="311">
        <v>2006</v>
      </c>
      <c r="G55" s="287" t="s">
        <v>650</v>
      </c>
      <c r="H55" s="267">
        <v>1</v>
      </c>
      <c r="I55" s="268">
        <v>39900</v>
      </c>
      <c r="J55" s="268">
        <v>39900</v>
      </c>
      <c r="K55" s="185" t="s">
        <v>646</v>
      </c>
      <c r="L55" s="193" t="s">
        <v>651</v>
      </c>
      <c r="M55" s="11">
        <v>100000</v>
      </c>
      <c r="N55" s="168">
        <v>100000</v>
      </c>
      <c r="O55" s="11">
        <v>100000</v>
      </c>
      <c r="P55" s="2"/>
      <c r="Q55" s="7" t="s">
        <v>8</v>
      </c>
      <c r="R55" s="289" t="s">
        <v>585</v>
      </c>
    </row>
    <row r="56" spans="1:19" ht="24" x14ac:dyDescent="0.2">
      <c r="A56" s="66" t="s">
        <v>24</v>
      </c>
      <c r="B56" s="1" t="s">
        <v>298</v>
      </c>
      <c r="C56" s="15"/>
      <c r="D56" s="265" t="s">
        <v>655</v>
      </c>
      <c r="E56" s="270" t="s">
        <v>652</v>
      </c>
      <c r="F56" s="265">
        <v>2011</v>
      </c>
      <c r="G56" s="265" t="s">
        <v>653</v>
      </c>
      <c r="H56" s="313">
        <v>1</v>
      </c>
      <c r="I56" s="294">
        <v>90900</v>
      </c>
      <c r="J56" s="294">
        <v>90900</v>
      </c>
      <c r="K56" s="104" t="s">
        <v>654</v>
      </c>
      <c r="L56" s="217"/>
      <c r="M56" s="52">
        <v>150000</v>
      </c>
      <c r="N56" s="168">
        <v>150000</v>
      </c>
      <c r="O56" s="53">
        <v>150000</v>
      </c>
      <c r="P56" s="54"/>
      <c r="Q56" s="55" t="s">
        <v>13</v>
      </c>
      <c r="R56" s="289" t="s">
        <v>587</v>
      </c>
    </row>
    <row r="57" spans="1:19" ht="24" x14ac:dyDescent="0.2">
      <c r="A57" s="66" t="s">
        <v>24</v>
      </c>
      <c r="B57" s="1" t="s">
        <v>299</v>
      </c>
      <c r="C57" s="4"/>
      <c r="D57" s="287" t="s">
        <v>62</v>
      </c>
      <c r="E57" s="288" t="s">
        <v>63</v>
      </c>
      <c r="F57" s="287">
        <v>2005</v>
      </c>
      <c r="G57" s="287" t="s">
        <v>64</v>
      </c>
      <c r="H57" s="267">
        <v>1</v>
      </c>
      <c r="I57" s="268">
        <v>1741290</v>
      </c>
      <c r="J57" s="268">
        <v>1741290</v>
      </c>
      <c r="K57" s="110" t="s">
        <v>18</v>
      </c>
      <c r="L57" s="111" t="s">
        <v>124</v>
      </c>
      <c r="M57" s="11">
        <v>2000000</v>
      </c>
      <c r="N57" s="11">
        <v>2000000</v>
      </c>
      <c r="O57" s="11">
        <v>2000000</v>
      </c>
      <c r="P57" s="10"/>
      <c r="Q57" s="7" t="s">
        <v>8</v>
      </c>
      <c r="R57" s="289" t="s">
        <v>611</v>
      </c>
      <c r="S57" s="5" t="s">
        <v>573</v>
      </c>
    </row>
    <row r="58" spans="1:19" ht="24" x14ac:dyDescent="0.2">
      <c r="A58" s="66" t="s">
        <v>24</v>
      </c>
      <c r="B58" s="1" t="s">
        <v>300</v>
      </c>
      <c r="C58" s="4"/>
      <c r="D58" s="287" t="s">
        <v>60</v>
      </c>
      <c r="E58" s="288" t="s">
        <v>61</v>
      </c>
      <c r="F58" s="287">
        <v>2002</v>
      </c>
      <c r="G58" s="287">
        <v>3150939</v>
      </c>
      <c r="H58" s="267">
        <v>1</v>
      </c>
      <c r="I58" s="268">
        <v>1962534</v>
      </c>
      <c r="J58" s="268">
        <f>I58*H58</f>
        <v>1962534</v>
      </c>
      <c r="K58" s="110" t="s">
        <v>60</v>
      </c>
      <c r="L58" s="111"/>
      <c r="M58" s="11">
        <v>4500000</v>
      </c>
      <c r="N58" s="11">
        <v>4500000</v>
      </c>
      <c r="O58" s="11">
        <v>4500000</v>
      </c>
      <c r="P58" s="10"/>
      <c r="Q58" s="7" t="s">
        <v>8</v>
      </c>
      <c r="R58" s="5" t="s">
        <v>573</v>
      </c>
    </row>
    <row r="59" spans="1:19" x14ac:dyDescent="0.2">
      <c r="A59" s="66" t="s">
        <v>24</v>
      </c>
      <c r="B59" s="1" t="s">
        <v>301</v>
      </c>
      <c r="C59" s="4"/>
      <c r="D59" s="281" t="s">
        <v>66</v>
      </c>
      <c r="E59" s="281" t="s">
        <v>65</v>
      </c>
      <c r="F59" s="281">
        <v>2010</v>
      </c>
      <c r="G59" s="281" t="s">
        <v>67</v>
      </c>
      <c r="H59" s="267">
        <v>1</v>
      </c>
      <c r="I59" s="268">
        <v>766655</v>
      </c>
      <c r="J59" s="268">
        <v>766655</v>
      </c>
      <c r="K59" s="70" t="s">
        <v>66</v>
      </c>
      <c r="L59" s="200" t="s">
        <v>65</v>
      </c>
      <c r="M59" s="176">
        <v>800000</v>
      </c>
      <c r="N59" s="11">
        <v>800000</v>
      </c>
      <c r="O59" s="11">
        <v>800000</v>
      </c>
      <c r="P59" s="10"/>
      <c r="Q59" s="7" t="s">
        <v>8</v>
      </c>
      <c r="R59" s="5" t="s">
        <v>573</v>
      </c>
    </row>
    <row r="60" spans="1:19" x14ac:dyDescent="0.2">
      <c r="A60" s="66" t="s">
        <v>24</v>
      </c>
      <c r="B60" s="1" t="s">
        <v>656</v>
      </c>
      <c r="C60" s="15"/>
      <c r="D60" s="265" t="s">
        <v>268</v>
      </c>
      <c r="E60" s="270" t="s">
        <v>267</v>
      </c>
      <c r="F60" s="265">
        <v>1994</v>
      </c>
      <c r="G60" s="265" t="s">
        <v>269</v>
      </c>
      <c r="H60" s="312">
        <v>1</v>
      </c>
      <c r="I60" s="294">
        <v>0</v>
      </c>
      <c r="J60" s="294">
        <v>0</v>
      </c>
      <c r="K60" s="104" t="s">
        <v>268</v>
      </c>
      <c r="L60" s="209" t="s">
        <v>270</v>
      </c>
      <c r="M60" s="52">
        <v>85000</v>
      </c>
      <c r="N60" s="168">
        <f t="shared" ref="N60:N61" si="13">M60*H60</f>
        <v>85000</v>
      </c>
      <c r="O60" s="53">
        <v>85000</v>
      </c>
      <c r="P60" s="54"/>
      <c r="Q60" s="55" t="s">
        <v>13</v>
      </c>
      <c r="R60" s="5" t="s">
        <v>573</v>
      </c>
    </row>
    <row r="61" spans="1:19" x14ac:dyDescent="0.2">
      <c r="A61" s="66" t="s">
        <v>24</v>
      </c>
      <c r="B61" s="1" t="s">
        <v>303</v>
      </c>
      <c r="C61" s="15"/>
      <c r="D61" s="265" t="s">
        <v>32</v>
      </c>
      <c r="E61" s="270" t="s">
        <v>271</v>
      </c>
      <c r="F61" s="265">
        <v>1996</v>
      </c>
      <c r="G61" s="265" t="s">
        <v>272</v>
      </c>
      <c r="H61" s="312">
        <v>1</v>
      </c>
      <c r="I61" s="294">
        <v>0</v>
      </c>
      <c r="J61" s="294">
        <v>0</v>
      </c>
      <c r="K61" s="104" t="s">
        <v>273</v>
      </c>
      <c r="L61" s="231" t="s">
        <v>271</v>
      </c>
      <c r="M61" s="52">
        <v>120000</v>
      </c>
      <c r="N61" s="168">
        <f t="shared" si="13"/>
        <v>120000</v>
      </c>
      <c r="O61" s="53">
        <v>120000</v>
      </c>
      <c r="P61" s="54"/>
      <c r="Q61" s="55" t="s">
        <v>8</v>
      </c>
      <c r="R61" s="5" t="s">
        <v>573</v>
      </c>
    </row>
    <row r="62" spans="1:19" x14ac:dyDescent="0.2">
      <c r="A62" s="66" t="s">
        <v>24</v>
      </c>
      <c r="B62" s="1" t="s">
        <v>304</v>
      </c>
      <c r="C62" s="15"/>
      <c r="D62" s="265" t="s">
        <v>13</v>
      </c>
      <c r="E62" s="270"/>
      <c r="F62" s="265"/>
      <c r="G62" s="265"/>
      <c r="H62" s="312">
        <v>1</v>
      </c>
      <c r="I62" s="294">
        <v>0</v>
      </c>
      <c r="J62" s="294">
        <f t="shared" ref="J62" si="14">H62*I62</f>
        <v>0</v>
      </c>
      <c r="K62" s="104" t="s">
        <v>274</v>
      </c>
      <c r="L62" s="209"/>
      <c r="M62" s="52">
        <v>250000</v>
      </c>
      <c r="N62" s="168">
        <f t="shared" ref="N62" si="15">M62*H62</f>
        <v>250000</v>
      </c>
      <c r="O62" s="53">
        <v>250000</v>
      </c>
      <c r="P62" s="54"/>
      <c r="Q62" s="55" t="s">
        <v>13</v>
      </c>
      <c r="R62" s="5" t="s">
        <v>573</v>
      </c>
    </row>
    <row r="63" spans="1:19" x14ac:dyDescent="0.2">
      <c r="A63" s="66" t="s">
        <v>24</v>
      </c>
      <c r="B63" s="1" t="s">
        <v>305</v>
      </c>
      <c r="C63" s="15"/>
      <c r="D63" s="265" t="s">
        <v>13</v>
      </c>
      <c r="E63" s="270"/>
      <c r="F63" s="265"/>
      <c r="G63" s="265"/>
      <c r="H63" s="293">
        <v>1</v>
      </c>
      <c r="I63" s="294">
        <v>0</v>
      </c>
      <c r="J63" s="294">
        <v>0</v>
      </c>
      <c r="K63" s="216" t="s">
        <v>657</v>
      </c>
      <c r="L63" s="217"/>
      <c r="M63" s="52">
        <v>500000</v>
      </c>
      <c r="N63" s="168">
        <v>500000</v>
      </c>
      <c r="O63" s="53">
        <v>500000</v>
      </c>
      <c r="P63" s="54"/>
      <c r="Q63" s="55" t="s">
        <v>13</v>
      </c>
      <c r="R63" s="289"/>
    </row>
    <row r="64" spans="1:19" x14ac:dyDescent="0.2">
      <c r="B64" s="40"/>
      <c r="C64" s="41"/>
      <c r="D64" s="119"/>
      <c r="E64" s="158"/>
      <c r="F64" s="120"/>
      <c r="G64" s="120"/>
      <c r="H64" s="121"/>
      <c r="I64" s="122"/>
      <c r="J64" s="122"/>
      <c r="K64" s="120"/>
      <c r="L64" s="190"/>
      <c r="M64" s="167"/>
      <c r="N64" s="167"/>
      <c r="O64" s="123"/>
      <c r="P64" s="124"/>
      <c r="Q64" s="125"/>
    </row>
    <row r="65" spans="1:19" ht="24.75" x14ac:dyDescent="0.25">
      <c r="A65" s="66" t="s">
        <v>24</v>
      </c>
      <c r="B65" s="1"/>
      <c r="C65" s="112" t="s">
        <v>174</v>
      </c>
      <c r="D65" s="314" t="s">
        <v>658</v>
      </c>
      <c r="E65" s="280"/>
      <c r="F65" s="281"/>
      <c r="G65" s="281"/>
      <c r="H65" s="267">
        <v>1</v>
      </c>
      <c r="I65" s="268">
        <v>0</v>
      </c>
      <c r="J65" s="268">
        <v>0</v>
      </c>
      <c r="K65" s="314" t="s">
        <v>658</v>
      </c>
      <c r="L65" s="201"/>
      <c r="M65" s="11"/>
      <c r="N65" s="168"/>
      <c r="O65" s="11"/>
      <c r="P65" s="10"/>
      <c r="Q65" s="7"/>
      <c r="R65" s="12"/>
    </row>
    <row r="66" spans="1:19" x14ac:dyDescent="0.2">
      <c r="B66" s="40"/>
      <c r="C66" s="41"/>
      <c r="D66" s="119"/>
      <c r="E66" s="250"/>
      <c r="F66" s="120"/>
      <c r="G66" s="120"/>
      <c r="H66" s="121"/>
      <c r="I66" s="122"/>
      <c r="J66" s="122"/>
      <c r="K66" s="120"/>
      <c r="L66" s="190"/>
      <c r="M66" s="167"/>
      <c r="N66" s="167"/>
      <c r="O66" s="123"/>
      <c r="P66" s="124"/>
      <c r="Q66" s="125"/>
    </row>
    <row r="67" spans="1:19" ht="24" x14ac:dyDescent="0.2">
      <c r="A67" s="66" t="s">
        <v>24</v>
      </c>
      <c r="B67" s="48" t="s">
        <v>306</v>
      </c>
      <c r="C67" s="114" t="s">
        <v>189</v>
      </c>
      <c r="D67" s="265" t="s">
        <v>68</v>
      </c>
      <c r="E67" s="316" t="s">
        <v>69</v>
      </c>
      <c r="F67" s="265">
        <v>2010</v>
      </c>
      <c r="G67" s="265" t="s">
        <v>70</v>
      </c>
      <c r="H67" s="267">
        <v>1</v>
      </c>
      <c r="I67" s="268">
        <v>3255274</v>
      </c>
      <c r="J67" s="309">
        <f>I67*H67</f>
        <v>3255274</v>
      </c>
      <c r="K67" s="104" t="s">
        <v>71</v>
      </c>
      <c r="L67" s="199" t="s">
        <v>72</v>
      </c>
      <c r="M67" s="173">
        <v>13000000</v>
      </c>
      <c r="N67" s="169">
        <f>M67*H67</f>
        <v>13000000</v>
      </c>
      <c r="O67" s="173">
        <v>13000000</v>
      </c>
      <c r="P67" s="26"/>
      <c r="Q67" s="133" t="s">
        <v>8</v>
      </c>
      <c r="R67" s="12" t="s">
        <v>34</v>
      </c>
    </row>
    <row r="68" spans="1:19" ht="24" x14ac:dyDescent="0.2">
      <c r="A68" s="66" t="s">
        <v>24</v>
      </c>
      <c r="B68" s="1" t="s">
        <v>307</v>
      </c>
      <c r="C68" s="15"/>
      <c r="D68" s="269" t="s">
        <v>13</v>
      </c>
      <c r="E68" s="266"/>
      <c r="F68" s="310"/>
      <c r="G68" s="310"/>
      <c r="H68" s="293">
        <v>1</v>
      </c>
      <c r="I68" s="295"/>
      <c r="J68" s="295">
        <f t="shared" ref="J68" si="16">H68*I68</f>
        <v>0</v>
      </c>
      <c r="K68" s="216" t="s">
        <v>289</v>
      </c>
      <c r="L68" s="217" t="s">
        <v>290</v>
      </c>
      <c r="M68" s="52">
        <v>1500000</v>
      </c>
      <c r="N68" s="52">
        <v>1500000</v>
      </c>
      <c r="O68" s="53">
        <v>1500000</v>
      </c>
      <c r="P68" s="54"/>
      <c r="Q68" s="55" t="s">
        <v>13</v>
      </c>
      <c r="R68" s="289" t="s">
        <v>587</v>
      </c>
    </row>
    <row r="69" spans="1:19" ht="68.25" x14ac:dyDescent="0.2">
      <c r="A69" s="66" t="s">
        <v>24</v>
      </c>
      <c r="B69" s="1" t="s">
        <v>308</v>
      </c>
      <c r="C69" s="50"/>
      <c r="D69" s="269" t="s">
        <v>659</v>
      </c>
      <c r="E69" s="278" t="s">
        <v>660</v>
      </c>
      <c r="F69" s="265" t="s">
        <v>661</v>
      </c>
      <c r="G69" s="271" t="s">
        <v>662</v>
      </c>
      <c r="H69" s="293">
        <v>6</v>
      </c>
      <c r="I69" s="294">
        <v>0</v>
      </c>
      <c r="J69" s="295">
        <v>0</v>
      </c>
      <c r="K69" s="139" t="s">
        <v>659</v>
      </c>
      <c r="L69" s="315" t="s">
        <v>660</v>
      </c>
      <c r="M69" s="52">
        <v>50000</v>
      </c>
      <c r="N69" s="168">
        <f>M69*H69</f>
        <v>300000</v>
      </c>
      <c r="O69" s="53">
        <f>N69*1</f>
        <v>300000</v>
      </c>
      <c r="P69" s="54"/>
      <c r="Q69" s="55" t="s">
        <v>8</v>
      </c>
      <c r="R69" s="289" t="s">
        <v>611</v>
      </c>
    </row>
    <row r="70" spans="1:19" x14ac:dyDescent="0.2">
      <c r="A70" s="66" t="s">
        <v>24</v>
      </c>
      <c r="B70" s="1" t="s">
        <v>309</v>
      </c>
      <c r="C70" s="50"/>
      <c r="D70" s="269" t="s">
        <v>13</v>
      </c>
      <c r="E70" s="270"/>
      <c r="F70" s="265"/>
      <c r="G70" s="265"/>
      <c r="H70" s="293">
        <v>1</v>
      </c>
      <c r="I70" s="294">
        <v>0</v>
      </c>
      <c r="J70" s="295">
        <v>0</v>
      </c>
      <c r="K70" s="104" t="s">
        <v>663</v>
      </c>
      <c r="L70" s="217" t="s">
        <v>664</v>
      </c>
      <c r="M70" s="52">
        <v>300000</v>
      </c>
      <c r="N70" s="168">
        <v>300000</v>
      </c>
      <c r="O70" s="53">
        <v>300000</v>
      </c>
      <c r="P70" s="54"/>
      <c r="Q70" s="55" t="s">
        <v>13</v>
      </c>
    </row>
    <row r="71" spans="1:19" x14ac:dyDescent="0.2">
      <c r="B71" s="40"/>
      <c r="C71" s="41"/>
      <c r="D71" s="119"/>
      <c r="E71" s="158"/>
      <c r="F71" s="120"/>
      <c r="G71" s="120"/>
      <c r="H71" s="121"/>
      <c r="I71" s="122"/>
      <c r="J71" s="122"/>
      <c r="K71" s="120"/>
      <c r="L71" s="190"/>
      <c r="M71" s="167"/>
      <c r="N71" s="167"/>
      <c r="O71" s="123"/>
      <c r="P71" s="124"/>
      <c r="Q71" s="125"/>
    </row>
    <row r="72" spans="1:19" ht="24" x14ac:dyDescent="0.2">
      <c r="A72" s="66" t="s">
        <v>24</v>
      </c>
      <c r="B72" s="1" t="s">
        <v>310</v>
      </c>
      <c r="C72" s="112" t="s">
        <v>194</v>
      </c>
      <c r="D72" s="68" t="s">
        <v>13</v>
      </c>
      <c r="E72" s="130"/>
      <c r="F72" s="61"/>
      <c r="G72" s="130"/>
      <c r="H72" s="151">
        <v>1</v>
      </c>
      <c r="I72" s="223">
        <v>0</v>
      </c>
      <c r="J72" s="224">
        <v>0</v>
      </c>
      <c r="K72" s="144" t="s">
        <v>196</v>
      </c>
      <c r="L72" s="201"/>
      <c r="M72" s="179">
        <v>50000</v>
      </c>
      <c r="N72" s="179">
        <v>50000</v>
      </c>
      <c r="O72" s="179">
        <v>50000</v>
      </c>
      <c r="P72" s="10"/>
      <c r="Q72" s="7" t="s">
        <v>8</v>
      </c>
      <c r="R72" s="12" t="s">
        <v>34</v>
      </c>
    </row>
    <row r="73" spans="1:19" ht="24" x14ac:dyDescent="0.2">
      <c r="A73" s="66" t="s">
        <v>24</v>
      </c>
      <c r="B73" s="1" t="s">
        <v>311</v>
      </c>
      <c r="C73" s="4"/>
      <c r="D73" s="108" t="s">
        <v>13</v>
      </c>
      <c r="E73" s="109"/>
      <c r="F73" s="108"/>
      <c r="G73" s="108"/>
      <c r="H73" s="64">
        <v>1</v>
      </c>
      <c r="I73" s="65">
        <v>0</v>
      </c>
      <c r="J73" s="65">
        <v>0</v>
      </c>
      <c r="K73" s="110" t="s">
        <v>665</v>
      </c>
      <c r="L73" s="111"/>
      <c r="M73" s="11">
        <v>50000</v>
      </c>
      <c r="N73" s="11">
        <v>50000</v>
      </c>
      <c r="O73" s="11">
        <v>50000</v>
      </c>
      <c r="P73" s="10"/>
      <c r="Q73" s="7" t="s">
        <v>535</v>
      </c>
      <c r="R73" s="289" t="s">
        <v>587</v>
      </c>
    </row>
    <row r="74" spans="1:19" ht="24" x14ac:dyDescent="0.2">
      <c r="A74" s="66" t="s">
        <v>24</v>
      </c>
      <c r="B74" s="1" t="s">
        <v>312</v>
      </c>
      <c r="C74" s="4"/>
      <c r="D74" s="68" t="s">
        <v>13</v>
      </c>
      <c r="E74" s="68"/>
      <c r="F74" s="68"/>
      <c r="G74" s="68"/>
      <c r="H74" s="64">
        <v>1</v>
      </c>
      <c r="I74" s="65">
        <v>0</v>
      </c>
      <c r="J74" s="65">
        <v>0</v>
      </c>
      <c r="K74" s="70" t="s">
        <v>666</v>
      </c>
      <c r="L74" s="200"/>
      <c r="M74" s="176">
        <v>1165230</v>
      </c>
      <c r="N74" s="176">
        <v>1165230</v>
      </c>
      <c r="O74" s="176">
        <v>1165230</v>
      </c>
      <c r="P74" s="10"/>
      <c r="Q74" s="7" t="s">
        <v>535</v>
      </c>
      <c r="R74" s="289" t="s">
        <v>611</v>
      </c>
    </row>
    <row r="75" spans="1:19" x14ac:dyDescent="0.2">
      <c r="A75" s="66" t="s">
        <v>24</v>
      </c>
      <c r="B75" s="1" t="s">
        <v>319</v>
      </c>
      <c r="C75" s="4"/>
      <c r="D75" s="68" t="s">
        <v>13</v>
      </c>
      <c r="E75" s="68"/>
      <c r="F75" s="68"/>
      <c r="G75" s="68"/>
      <c r="H75" s="64">
        <v>1</v>
      </c>
      <c r="I75" s="65">
        <v>0</v>
      </c>
      <c r="J75" s="65">
        <v>0</v>
      </c>
      <c r="K75" s="70" t="s">
        <v>668</v>
      </c>
      <c r="L75" s="200" t="s">
        <v>667</v>
      </c>
      <c r="M75" s="176">
        <v>600160</v>
      </c>
      <c r="N75" s="11">
        <v>600160</v>
      </c>
      <c r="O75" s="11">
        <v>600160</v>
      </c>
      <c r="P75" s="10"/>
      <c r="Q75" s="7" t="s">
        <v>535</v>
      </c>
    </row>
    <row r="76" spans="1:19" x14ac:dyDescent="0.2">
      <c r="B76" s="40"/>
      <c r="C76" s="41"/>
      <c r="D76" s="119"/>
      <c r="E76" s="229"/>
      <c r="F76" s="120"/>
      <c r="G76" s="120"/>
      <c r="H76" s="121"/>
      <c r="I76" s="122"/>
      <c r="J76" s="122"/>
      <c r="K76" s="120"/>
      <c r="L76" s="190"/>
      <c r="M76" s="167"/>
      <c r="N76" s="167"/>
      <c r="O76" s="123"/>
      <c r="P76" s="124"/>
      <c r="Q76" s="125"/>
    </row>
    <row r="77" spans="1:19" ht="24" x14ac:dyDescent="0.2">
      <c r="A77" s="66" t="s">
        <v>24</v>
      </c>
      <c r="B77" s="6" t="s">
        <v>320</v>
      </c>
      <c r="C77" s="112" t="s">
        <v>132</v>
      </c>
      <c r="D77" s="63" t="s">
        <v>313</v>
      </c>
      <c r="E77" s="147" t="s">
        <v>314</v>
      </c>
      <c r="F77" s="63">
        <v>2009</v>
      </c>
      <c r="G77" s="63" t="s">
        <v>315</v>
      </c>
      <c r="H77" s="230">
        <v>1</v>
      </c>
      <c r="I77" s="228">
        <v>752100</v>
      </c>
      <c r="J77" s="228">
        <v>752100</v>
      </c>
      <c r="K77" s="104" t="s">
        <v>316</v>
      </c>
      <c r="L77" s="209" t="s">
        <v>669</v>
      </c>
      <c r="M77" s="52">
        <v>1200000</v>
      </c>
      <c r="N77" s="168">
        <f t="shared" ref="N77:N78" si="17">M77*H77</f>
        <v>1200000</v>
      </c>
      <c r="O77" s="53">
        <v>1200000</v>
      </c>
      <c r="P77" s="54"/>
      <c r="Q77" s="55" t="s">
        <v>8</v>
      </c>
      <c r="R77" s="12" t="s">
        <v>34</v>
      </c>
      <c r="S77" s="5" t="s">
        <v>573</v>
      </c>
    </row>
    <row r="78" spans="1:19" x14ac:dyDescent="0.2">
      <c r="A78" s="66" t="s">
        <v>24</v>
      </c>
      <c r="B78" s="1" t="s">
        <v>321</v>
      </c>
      <c r="C78" s="15"/>
      <c r="D78" s="63" t="s">
        <v>13</v>
      </c>
      <c r="E78" s="147"/>
      <c r="F78" s="63"/>
      <c r="G78" s="63"/>
      <c r="H78" s="230">
        <v>1</v>
      </c>
      <c r="I78" s="228">
        <v>0</v>
      </c>
      <c r="J78" s="228">
        <v>0</v>
      </c>
      <c r="K78" s="104" t="s">
        <v>317</v>
      </c>
      <c r="L78" s="209" t="s">
        <v>318</v>
      </c>
      <c r="M78" s="52">
        <v>240000</v>
      </c>
      <c r="N78" s="168">
        <f t="shared" si="17"/>
        <v>240000</v>
      </c>
      <c r="O78" s="53">
        <v>240000</v>
      </c>
      <c r="P78" s="54"/>
      <c r="Q78" s="55" t="s">
        <v>13</v>
      </c>
      <c r="R78" s="12" t="s">
        <v>35</v>
      </c>
      <c r="S78" s="5" t="s">
        <v>573</v>
      </c>
    </row>
    <row r="79" spans="1:19" x14ac:dyDescent="0.2">
      <c r="B79" s="40"/>
      <c r="C79" s="41"/>
      <c r="D79" s="119"/>
      <c r="E79" s="232"/>
      <c r="F79" s="120"/>
      <c r="G79" s="120"/>
      <c r="H79" s="121"/>
      <c r="I79" s="122"/>
      <c r="J79" s="122"/>
      <c r="K79" s="120"/>
      <c r="L79" s="190"/>
      <c r="M79" s="167"/>
      <c r="N79" s="167"/>
      <c r="O79" s="123"/>
      <c r="P79" s="124"/>
      <c r="Q79" s="125"/>
    </row>
    <row r="80" spans="1:19" ht="24" x14ac:dyDescent="0.2">
      <c r="A80" s="60" t="s">
        <v>26</v>
      </c>
      <c r="B80" s="1" t="s">
        <v>322</v>
      </c>
      <c r="C80" s="114" t="s">
        <v>156</v>
      </c>
      <c r="D80" s="63" t="s">
        <v>13</v>
      </c>
      <c r="E80" s="147"/>
      <c r="F80" s="63"/>
      <c r="G80" s="63"/>
      <c r="H80" s="230">
        <v>1</v>
      </c>
      <c r="I80" s="228">
        <v>0</v>
      </c>
      <c r="J80" s="234">
        <v>0</v>
      </c>
      <c r="K80" s="104" t="s">
        <v>673</v>
      </c>
      <c r="L80" s="319" t="s">
        <v>672</v>
      </c>
      <c r="M80" s="52">
        <v>110000</v>
      </c>
      <c r="N80" s="52">
        <v>110000</v>
      </c>
      <c r="O80" s="53">
        <v>110000</v>
      </c>
      <c r="P80" s="54"/>
      <c r="Q80" s="55" t="s">
        <v>670</v>
      </c>
      <c r="R80" s="12" t="s">
        <v>34</v>
      </c>
    </row>
    <row r="81" spans="1:19" ht="23.25" x14ac:dyDescent="0.2">
      <c r="A81" s="60" t="s">
        <v>26</v>
      </c>
      <c r="B81" s="1" t="s">
        <v>323</v>
      </c>
      <c r="C81" s="15"/>
      <c r="D81" s="63" t="s">
        <v>13</v>
      </c>
      <c r="E81" s="147"/>
      <c r="F81" s="63"/>
      <c r="G81" s="63"/>
      <c r="H81" s="230">
        <v>1</v>
      </c>
      <c r="I81" s="228">
        <v>0</v>
      </c>
      <c r="J81" s="234">
        <v>0</v>
      </c>
      <c r="K81" s="104" t="s">
        <v>671</v>
      </c>
      <c r="L81" s="319" t="s">
        <v>672</v>
      </c>
      <c r="M81" s="52">
        <v>205000</v>
      </c>
      <c r="N81" s="52">
        <v>205000</v>
      </c>
      <c r="O81" s="53">
        <v>205000</v>
      </c>
      <c r="P81" s="54"/>
      <c r="Q81" s="55" t="s">
        <v>670</v>
      </c>
      <c r="R81" s="12" t="s">
        <v>35</v>
      </c>
    </row>
    <row r="82" spans="1:19" x14ac:dyDescent="0.2">
      <c r="A82" s="60" t="s">
        <v>26</v>
      </c>
      <c r="B82" s="1" t="s">
        <v>324</v>
      </c>
      <c r="C82" s="15"/>
      <c r="D82" s="63" t="s">
        <v>674</v>
      </c>
      <c r="E82" s="147" t="s">
        <v>675</v>
      </c>
      <c r="F82" s="63">
        <v>2001</v>
      </c>
      <c r="G82" s="63" t="s">
        <v>676</v>
      </c>
      <c r="H82" s="230">
        <v>1</v>
      </c>
      <c r="I82" s="228">
        <v>97440</v>
      </c>
      <c r="J82" s="234">
        <v>97440</v>
      </c>
      <c r="K82" s="104" t="s">
        <v>677</v>
      </c>
      <c r="L82" s="217"/>
      <c r="M82" s="52">
        <v>350000</v>
      </c>
      <c r="N82" s="52">
        <v>350000</v>
      </c>
      <c r="O82" s="53">
        <v>350000</v>
      </c>
      <c r="P82" s="54"/>
      <c r="Q82" s="55" t="s">
        <v>8</v>
      </c>
      <c r="R82" s="320" t="s">
        <v>36</v>
      </c>
    </row>
    <row r="83" spans="1:19" x14ac:dyDescent="0.2">
      <c r="A83" s="60" t="s">
        <v>26</v>
      </c>
      <c r="B83" s="1" t="s">
        <v>325</v>
      </c>
      <c r="C83" s="15"/>
      <c r="D83" s="63" t="s">
        <v>329</v>
      </c>
      <c r="E83" s="147"/>
      <c r="F83" s="63">
        <v>1984</v>
      </c>
      <c r="G83" s="63" t="s">
        <v>330</v>
      </c>
      <c r="H83" s="230">
        <v>2</v>
      </c>
      <c r="I83" s="228">
        <v>9958</v>
      </c>
      <c r="J83" s="234">
        <v>9958</v>
      </c>
      <c r="K83" s="104" t="s">
        <v>329</v>
      </c>
      <c r="L83" s="217"/>
      <c r="M83" s="52">
        <v>250000</v>
      </c>
      <c r="N83" s="52">
        <v>250000</v>
      </c>
      <c r="O83" s="53">
        <v>500000</v>
      </c>
      <c r="P83" s="54"/>
      <c r="Q83" s="55" t="s">
        <v>8</v>
      </c>
    </row>
    <row r="84" spans="1:19" x14ac:dyDescent="0.2">
      <c r="A84" s="60" t="s">
        <v>26</v>
      </c>
      <c r="B84" s="1" t="s">
        <v>326</v>
      </c>
      <c r="C84" s="15"/>
      <c r="D84" s="63" t="s">
        <v>678</v>
      </c>
      <c r="E84" s="147" t="s">
        <v>679</v>
      </c>
      <c r="F84" s="63">
        <v>1970</v>
      </c>
      <c r="G84" s="63" t="s">
        <v>680</v>
      </c>
      <c r="H84" s="230">
        <v>2</v>
      </c>
      <c r="I84" s="228">
        <v>1370</v>
      </c>
      <c r="J84" s="234">
        <v>1370</v>
      </c>
      <c r="K84" s="104" t="s">
        <v>681</v>
      </c>
      <c r="L84" s="217"/>
      <c r="M84" s="52">
        <v>165000</v>
      </c>
      <c r="N84" s="52">
        <v>165000</v>
      </c>
      <c r="O84" s="53">
        <f>H84*N84</f>
        <v>330000</v>
      </c>
      <c r="P84" s="54"/>
      <c r="Q84" s="55" t="s">
        <v>8</v>
      </c>
    </row>
    <row r="85" spans="1:19" x14ac:dyDescent="0.2">
      <c r="A85" s="60" t="s">
        <v>26</v>
      </c>
      <c r="B85" s="1" t="s">
        <v>327</v>
      </c>
      <c r="C85" s="15"/>
      <c r="D85" s="68" t="s">
        <v>157</v>
      </c>
      <c r="E85" s="72" t="s">
        <v>158</v>
      </c>
      <c r="F85" s="68">
        <v>2001</v>
      </c>
      <c r="G85" s="68" t="s">
        <v>159</v>
      </c>
      <c r="H85" s="64">
        <v>1</v>
      </c>
      <c r="I85" s="65">
        <v>428085</v>
      </c>
      <c r="J85" s="219">
        <v>428085</v>
      </c>
      <c r="K85" s="70" t="s">
        <v>157</v>
      </c>
      <c r="L85" s="201"/>
      <c r="M85" s="11">
        <v>290000</v>
      </c>
      <c r="N85" s="168">
        <f t="shared" ref="N85:N86" si="18">M85*H85</f>
        <v>290000</v>
      </c>
      <c r="O85" s="11">
        <v>290000</v>
      </c>
      <c r="P85" s="10"/>
      <c r="Q85" s="7" t="s">
        <v>8</v>
      </c>
      <c r="R85" s="5" t="s">
        <v>573</v>
      </c>
    </row>
    <row r="86" spans="1:19" x14ac:dyDescent="0.2">
      <c r="A86" s="60" t="s">
        <v>26</v>
      </c>
      <c r="B86" s="1" t="s">
        <v>328</v>
      </c>
      <c r="C86" s="4"/>
      <c r="D86" s="68" t="s">
        <v>13</v>
      </c>
      <c r="E86" s="72"/>
      <c r="F86" s="73"/>
      <c r="G86" s="74"/>
      <c r="H86" s="64">
        <v>1</v>
      </c>
      <c r="I86" s="65">
        <v>0</v>
      </c>
      <c r="J86" s="219">
        <v>0</v>
      </c>
      <c r="K86" s="70" t="s">
        <v>23</v>
      </c>
      <c r="L86" s="198"/>
      <c r="M86" s="11">
        <v>130000</v>
      </c>
      <c r="N86" s="168">
        <f t="shared" si="18"/>
        <v>130000</v>
      </c>
      <c r="O86" s="11">
        <v>130000</v>
      </c>
      <c r="P86" s="3"/>
      <c r="Q86" s="7" t="s">
        <v>13</v>
      </c>
      <c r="R86" s="5" t="s">
        <v>573</v>
      </c>
    </row>
    <row r="87" spans="1:19" x14ac:dyDescent="0.2">
      <c r="B87" s="40"/>
      <c r="C87" s="41"/>
      <c r="D87" s="119"/>
      <c r="E87" s="250"/>
      <c r="F87" s="120"/>
      <c r="G87" s="120"/>
      <c r="H87" s="121"/>
      <c r="I87" s="122"/>
      <c r="J87" s="122"/>
      <c r="K87" s="120"/>
      <c r="L87" s="317"/>
      <c r="M87" s="167"/>
      <c r="N87" s="167"/>
      <c r="O87" s="123"/>
      <c r="P87" s="318"/>
      <c r="Q87" s="125"/>
    </row>
    <row r="88" spans="1:19" ht="24" x14ac:dyDescent="0.2">
      <c r="A88" s="60" t="s">
        <v>26</v>
      </c>
      <c r="B88" s="1" t="s">
        <v>331</v>
      </c>
      <c r="C88" s="114" t="s">
        <v>126</v>
      </c>
      <c r="D88" s="63" t="s">
        <v>13</v>
      </c>
      <c r="E88" s="62"/>
      <c r="F88" s="63"/>
      <c r="G88" s="61"/>
      <c r="H88" s="64">
        <v>3</v>
      </c>
      <c r="I88" s="65">
        <v>0</v>
      </c>
      <c r="J88" s="219">
        <v>0</v>
      </c>
      <c r="K88" s="104" t="s">
        <v>37</v>
      </c>
      <c r="L88" s="199"/>
      <c r="M88" s="11">
        <v>130000</v>
      </c>
      <c r="N88" s="168">
        <f>M88*H88</f>
        <v>390000</v>
      </c>
      <c r="O88" s="11">
        <v>390000</v>
      </c>
      <c r="P88" s="2"/>
      <c r="Q88" s="7" t="s">
        <v>13</v>
      </c>
      <c r="R88" s="12" t="s">
        <v>34</v>
      </c>
      <c r="S88" s="5" t="s">
        <v>573</v>
      </c>
    </row>
    <row r="89" spans="1:19" x14ac:dyDescent="0.2">
      <c r="A89" s="60" t="s">
        <v>26</v>
      </c>
      <c r="B89" s="1" t="s">
        <v>332</v>
      </c>
      <c r="C89" s="4"/>
      <c r="D89" s="63" t="s">
        <v>13</v>
      </c>
      <c r="E89" s="62"/>
      <c r="F89" s="63"/>
      <c r="G89" s="61"/>
      <c r="H89" s="64">
        <v>1</v>
      </c>
      <c r="I89" s="65">
        <v>0</v>
      </c>
      <c r="J89" s="219">
        <v>0</v>
      </c>
      <c r="K89" s="104" t="s">
        <v>127</v>
      </c>
      <c r="L89" s="199"/>
      <c r="M89" s="11">
        <v>400000</v>
      </c>
      <c r="N89" s="168">
        <v>400000</v>
      </c>
      <c r="O89" s="11">
        <v>400000</v>
      </c>
      <c r="P89" s="2"/>
      <c r="Q89" s="7" t="s">
        <v>13</v>
      </c>
      <c r="R89" s="12" t="s">
        <v>35</v>
      </c>
      <c r="S89" s="5" t="s">
        <v>573</v>
      </c>
    </row>
    <row r="90" spans="1:19" x14ac:dyDescent="0.2">
      <c r="A90" s="60" t="s">
        <v>26</v>
      </c>
      <c r="B90" s="1" t="s">
        <v>333</v>
      </c>
      <c r="C90" s="15"/>
      <c r="D90" s="63" t="s">
        <v>13</v>
      </c>
      <c r="E90" s="62"/>
      <c r="F90" s="63"/>
      <c r="G90" s="61"/>
      <c r="H90" s="64">
        <v>1</v>
      </c>
      <c r="I90" s="65">
        <v>0</v>
      </c>
      <c r="J90" s="219">
        <v>0</v>
      </c>
      <c r="K90" s="70" t="s">
        <v>682</v>
      </c>
      <c r="L90" s="208"/>
      <c r="M90" s="11">
        <v>180000</v>
      </c>
      <c r="N90" s="168">
        <v>180000</v>
      </c>
      <c r="O90" s="11">
        <v>180000</v>
      </c>
      <c r="P90" s="45"/>
      <c r="Q90" s="7" t="s">
        <v>13</v>
      </c>
      <c r="R90" s="320" t="s">
        <v>36</v>
      </c>
    </row>
    <row r="91" spans="1:19" x14ac:dyDescent="0.2">
      <c r="A91" s="60" t="s">
        <v>26</v>
      </c>
      <c r="B91" s="1" t="s">
        <v>334</v>
      </c>
      <c r="C91" s="15"/>
      <c r="D91" s="63" t="s">
        <v>13</v>
      </c>
      <c r="E91" s="62"/>
      <c r="F91" s="63"/>
      <c r="G91" s="61"/>
      <c r="H91" s="64">
        <v>1</v>
      </c>
      <c r="I91" s="65">
        <v>0</v>
      </c>
      <c r="J91" s="219">
        <v>0</v>
      </c>
      <c r="K91" s="104" t="s">
        <v>683</v>
      </c>
      <c r="L91" s="209"/>
      <c r="M91" s="52">
        <v>1070000</v>
      </c>
      <c r="N91" s="168">
        <v>1070000</v>
      </c>
      <c r="O91" s="53">
        <v>10700000</v>
      </c>
      <c r="P91" s="54"/>
      <c r="Q91" s="55" t="s">
        <v>13</v>
      </c>
    </row>
    <row r="92" spans="1:19" x14ac:dyDescent="0.2">
      <c r="A92" s="60" t="s">
        <v>26</v>
      </c>
      <c r="B92" s="1" t="s">
        <v>335</v>
      </c>
      <c r="C92" s="4"/>
      <c r="D92" s="63" t="s">
        <v>13</v>
      </c>
      <c r="E92" s="62"/>
      <c r="F92" s="63"/>
      <c r="G92" s="61"/>
      <c r="H92" s="64">
        <v>1</v>
      </c>
      <c r="I92" s="65">
        <v>0</v>
      </c>
      <c r="J92" s="219">
        <v>0</v>
      </c>
      <c r="K92" s="104" t="s">
        <v>86</v>
      </c>
      <c r="L92" s="199"/>
      <c r="M92" s="11">
        <v>150000</v>
      </c>
      <c r="N92" s="168">
        <f t="shared" ref="N92:N94" si="19">M92*H92</f>
        <v>150000</v>
      </c>
      <c r="O92" s="11">
        <v>150000</v>
      </c>
      <c r="P92" s="2"/>
      <c r="Q92" s="7" t="s">
        <v>13</v>
      </c>
      <c r="R92" s="5" t="s">
        <v>573</v>
      </c>
    </row>
    <row r="93" spans="1:19" x14ac:dyDescent="0.2">
      <c r="A93" s="60" t="s">
        <v>26</v>
      </c>
      <c r="B93" s="1" t="s">
        <v>336</v>
      </c>
      <c r="C93" s="4"/>
      <c r="D93" s="63" t="s">
        <v>13</v>
      </c>
      <c r="E93" s="62"/>
      <c r="F93" s="63"/>
      <c r="G93" s="61"/>
      <c r="H93" s="64">
        <v>1</v>
      </c>
      <c r="I93" s="65">
        <v>0</v>
      </c>
      <c r="J93" s="219">
        <v>0</v>
      </c>
      <c r="K93" s="104" t="s">
        <v>85</v>
      </c>
      <c r="L93" s="199"/>
      <c r="M93" s="11">
        <v>1000000</v>
      </c>
      <c r="N93" s="168">
        <f t="shared" si="19"/>
        <v>1000000</v>
      </c>
      <c r="O93" s="11">
        <v>1000000</v>
      </c>
      <c r="P93" s="2"/>
      <c r="Q93" s="7" t="s">
        <v>13</v>
      </c>
      <c r="R93" s="12" t="s">
        <v>35</v>
      </c>
      <c r="S93" s="5" t="s">
        <v>573</v>
      </c>
    </row>
    <row r="94" spans="1:19" x14ac:dyDescent="0.2">
      <c r="A94" s="60" t="s">
        <v>26</v>
      </c>
      <c r="B94" s="1" t="s">
        <v>337</v>
      </c>
      <c r="C94" s="4"/>
      <c r="D94" s="63" t="s">
        <v>13</v>
      </c>
      <c r="E94" s="62"/>
      <c r="F94" s="63"/>
      <c r="G94" s="61"/>
      <c r="H94" s="64">
        <v>1</v>
      </c>
      <c r="I94" s="65">
        <v>0</v>
      </c>
      <c r="J94" s="219">
        <v>0</v>
      </c>
      <c r="K94" s="104" t="s">
        <v>129</v>
      </c>
      <c r="L94" s="199"/>
      <c r="M94" s="11">
        <v>800000</v>
      </c>
      <c r="N94" s="168">
        <f t="shared" si="19"/>
        <v>800000</v>
      </c>
      <c r="O94" s="11">
        <v>800000</v>
      </c>
      <c r="P94" s="2"/>
      <c r="Q94" s="7" t="s">
        <v>13</v>
      </c>
      <c r="R94" s="5" t="s">
        <v>573</v>
      </c>
    </row>
    <row r="95" spans="1:19" x14ac:dyDescent="0.2">
      <c r="A95" s="60" t="s">
        <v>26</v>
      </c>
      <c r="B95" s="1" t="s">
        <v>338</v>
      </c>
      <c r="C95" s="4"/>
      <c r="D95" s="63" t="s">
        <v>13</v>
      </c>
      <c r="E95" s="62"/>
      <c r="F95" s="63"/>
      <c r="G95" s="61"/>
      <c r="H95" s="64">
        <v>1</v>
      </c>
      <c r="I95" s="65">
        <v>0</v>
      </c>
      <c r="J95" s="219">
        <v>0</v>
      </c>
      <c r="K95" s="104" t="s">
        <v>128</v>
      </c>
      <c r="L95" s="199"/>
      <c r="M95" s="11">
        <v>300000</v>
      </c>
      <c r="N95" s="168">
        <v>300000</v>
      </c>
      <c r="O95" s="11">
        <v>300000</v>
      </c>
      <c r="P95" s="2"/>
      <c r="Q95" s="7" t="s">
        <v>13</v>
      </c>
      <c r="R95" s="5" t="s">
        <v>573</v>
      </c>
    </row>
    <row r="96" spans="1:19" x14ac:dyDescent="0.2">
      <c r="A96" s="60" t="s">
        <v>26</v>
      </c>
      <c r="B96" s="1" t="s">
        <v>339</v>
      </c>
      <c r="C96" s="4"/>
      <c r="D96" s="63" t="s">
        <v>13</v>
      </c>
      <c r="E96" s="62"/>
      <c r="F96" s="63"/>
      <c r="G96" s="61"/>
      <c r="H96" s="64">
        <v>1</v>
      </c>
      <c r="I96" s="65">
        <v>0</v>
      </c>
      <c r="J96" s="219">
        <v>0</v>
      </c>
      <c r="K96" s="104" t="s">
        <v>38</v>
      </c>
      <c r="L96" s="199"/>
      <c r="M96" s="11">
        <v>400000</v>
      </c>
      <c r="N96" s="168">
        <f t="shared" ref="N96" si="20">M96*H96</f>
        <v>400000</v>
      </c>
      <c r="O96" s="11">
        <v>400000</v>
      </c>
      <c r="P96" s="2"/>
      <c r="Q96" s="7" t="s">
        <v>13</v>
      </c>
      <c r="R96" s="5" t="s">
        <v>573</v>
      </c>
    </row>
    <row r="97" spans="1:19" x14ac:dyDescent="0.2">
      <c r="B97" s="40"/>
      <c r="C97" s="41"/>
      <c r="D97" s="119"/>
      <c r="E97" s="232"/>
      <c r="F97" s="120"/>
      <c r="G97" s="120"/>
      <c r="H97" s="121"/>
      <c r="I97" s="122"/>
      <c r="J97" s="122"/>
      <c r="K97" s="120"/>
      <c r="L97" s="190"/>
      <c r="M97" s="167"/>
      <c r="N97" s="167"/>
      <c r="O97" s="123"/>
      <c r="P97" s="124"/>
      <c r="Q97" s="125"/>
    </row>
    <row r="98" spans="1:19" ht="24" x14ac:dyDescent="0.2">
      <c r="A98" s="60" t="s">
        <v>26</v>
      </c>
      <c r="B98" s="235" t="s">
        <v>342</v>
      </c>
      <c r="C98" s="96" t="s">
        <v>100</v>
      </c>
      <c r="D98" s="68" t="s">
        <v>685</v>
      </c>
      <c r="E98" s="72" t="s">
        <v>687</v>
      </c>
      <c r="F98" s="68">
        <v>2004</v>
      </c>
      <c r="G98" s="68"/>
      <c r="H98" s="165">
        <v>1</v>
      </c>
      <c r="I98" s="166">
        <v>0</v>
      </c>
      <c r="J98" s="234">
        <v>0</v>
      </c>
      <c r="K98" s="183" t="s">
        <v>686</v>
      </c>
      <c r="L98" s="191"/>
      <c r="M98" s="52">
        <v>300000</v>
      </c>
      <c r="N98" s="52">
        <v>300000</v>
      </c>
      <c r="O98" s="52">
        <v>300000</v>
      </c>
      <c r="P98" s="54"/>
      <c r="Q98" s="55" t="s">
        <v>8</v>
      </c>
      <c r="R98" s="12" t="s">
        <v>34</v>
      </c>
    </row>
    <row r="99" spans="1:19" x14ac:dyDescent="0.2">
      <c r="A99" s="60"/>
      <c r="B99" s="235"/>
      <c r="C99" s="54"/>
      <c r="D99" s="68" t="s">
        <v>685</v>
      </c>
      <c r="E99" s="72" t="s">
        <v>688</v>
      </c>
      <c r="F99" s="68">
        <v>2015</v>
      </c>
      <c r="G99" s="68" t="s">
        <v>693</v>
      </c>
      <c r="H99" s="165">
        <v>1</v>
      </c>
      <c r="I99" s="166">
        <v>155411</v>
      </c>
      <c r="J99" s="234">
        <v>155411</v>
      </c>
      <c r="K99" s="183" t="s">
        <v>686</v>
      </c>
      <c r="L99" s="191"/>
      <c r="M99" s="52">
        <v>300000</v>
      </c>
      <c r="N99" s="52">
        <v>300000</v>
      </c>
      <c r="O99" s="52">
        <v>300000</v>
      </c>
      <c r="P99" s="54"/>
      <c r="Q99" s="55" t="s">
        <v>8</v>
      </c>
      <c r="R99" s="12" t="s">
        <v>34</v>
      </c>
    </row>
    <row r="100" spans="1:19" x14ac:dyDescent="0.2">
      <c r="A100" s="60"/>
      <c r="B100" s="235"/>
      <c r="C100" s="54"/>
      <c r="D100" s="68" t="s">
        <v>685</v>
      </c>
      <c r="E100" s="72" t="s">
        <v>689</v>
      </c>
      <c r="F100" s="68">
        <v>2012</v>
      </c>
      <c r="G100" s="68" t="s">
        <v>694</v>
      </c>
      <c r="H100" s="165">
        <v>1</v>
      </c>
      <c r="I100" s="166">
        <v>160740</v>
      </c>
      <c r="J100" s="234">
        <v>16740</v>
      </c>
      <c r="K100" s="183" t="s">
        <v>686</v>
      </c>
      <c r="L100" s="191"/>
      <c r="M100" s="52">
        <v>300000</v>
      </c>
      <c r="N100" s="52">
        <v>300000</v>
      </c>
      <c r="O100" s="52">
        <v>300000</v>
      </c>
      <c r="P100" s="54"/>
      <c r="Q100" s="55" t="s">
        <v>8</v>
      </c>
      <c r="R100" s="12" t="s">
        <v>34</v>
      </c>
    </row>
    <row r="101" spans="1:19" x14ac:dyDescent="0.2">
      <c r="A101" s="60"/>
      <c r="B101" s="235"/>
      <c r="C101" s="54"/>
      <c r="D101" s="68" t="s">
        <v>685</v>
      </c>
      <c r="E101" s="72" t="s">
        <v>690</v>
      </c>
      <c r="F101" s="68">
        <v>2000</v>
      </c>
      <c r="G101" s="68" t="s">
        <v>695</v>
      </c>
      <c r="H101" s="165">
        <v>1</v>
      </c>
      <c r="I101" s="166">
        <v>473091</v>
      </c>
      <c r="J101" s="234">
        <v>473091</v>
      </c>
      <c r="K101" s="183" t="s">
        <v>686</v>
      </c>
      <c r="L101" s="191"/>
      <c r="M101" s="52">
        <v>300000</v>
      </c>
      <c r="N101" s="52">
        <v>300000</v>
      </c>
      <c r="O101" s="52">
        <v>300000</v>
      </c>
      <c r="P101" s="54"/>
      <c r="Q101" s="55" t="s">
        <v>8</v>
      </c>
      <c r="R101" s="12" t="s">
        <v>34</v>
      </c>
    </row>
    <row r="102" spans="1:19" x14ac:dyDescent="0.2">
      <c r="A102" s="60"/>
      <c r="B102" s="235"/>
      <c r="C102" s="54"/>
      <c r="D102" s="68" t="s">
        <v>685</v>
      </c>
      <c r="E102" s="72" t="s">
        <v>691</v>
      </c>
      <c r="F102" s="68">
        <v>1995</v>
      </c>
      <c r="G102" s="68" t="s">
        <v>696</v>
      </c>
      <c r="H102" s="165">
        <v>1</v>
      </c>
      <c r="I102" s="166">
        <v>347347</v>
      </c>
      <c r="J102" s="234">
        <v>347347</v>
      </c>
      <c r="K102" s="183" t="s">
        <v>686</v>
      </c>
      <c r="L102" s="191"/>
      <c r="M102" s="52">
        <v>300000</v>
      </c>
      <c r="N102" s="52">
        <v>300000</v>
      </c>
      <c r="O102" s="52">
        <v>300000</v>
      </c>
      <c r="P102" s="54"/>
      <c r="Q102" s="55" t="s">
        <v>8</v>
      </c>
      <c r="R102" s="12" t="s">
        <v>34</v>
      </c>
    </row>
    <row r="103" spans="1:19" x14ac:dyDescent="0.2">
      <c r="A103" s="60"/>
      <c r="B103" s="235"/>
      <c r="C103" s="54"/>
      <c r="D103" s="68" t="s">
        <v>685</v>
      </c>
      <c r="E103" s="72" t="s">
        <v>692</v>
      </c>
      <c r="F103" s="68">
        <v>1987</v>
      </c>
      <c r="G103" s="68" t="s">
        <v>697</v>
      </c>
      <c r="H103" s="165">
        <v>1</v>
      </c>
      <c r="I103" s="166">
        <v>24377</v>
      </c>
      <c r="J103" s="234">
        <v>24377</v>
      </c>
      <c r="K103" s="183" t="s">
        <v>686</v>
      </c>
      <c r="L103" s="191"/>
      <c r="M103" s="52">
        <v>300000</v>
      </c>
      <c r="N103" s="52">
        <v>300000</v>
      </c>
      <c r="O103" s="52">
        <v>300000</v>
      </c>
      <c r="P103" s="54"/>
      <c r="Q103" s="55" t="s">
        <v>8</v>
      </c>
      <c r="R103" s="12" t="s">
        <v>34</v>
      </c>
    </row>
    <row r="104" spans="1:19" x14ac:dyDescent="0.2">
      <c r="A104" s="60" t="s">
        <v>26</v>
      </c>
      <c r="B104" s="1" t="s">
        <v>343</v>
      </c>
      <c r="C104" s="54"/>
      <c r="D104" s="68" t="s">
        <v>698</v>
      </c>
      <c r="E104" s="72"/>
      <c r="F104" s="68"/>
      <c r="G104" s="68"/>
      <c r="H104" s="165">
        <v>2</v>
      </c>
      <c r="I104" s="166">
        <v>0</v>
      </c>
      <c r="J104" s="234">
        <v>0</v>
      </c>
      <c r="K104" s="183" t="s">
        <v>699</v>
      </c>
      <c r="L104" s="191"/>
      <c r="M104" s="52">
        <v>70000</v>
      </c>
      <c r="N104" s="52">
        <v>70000</v>
      </c>
      <c r="O104" s="53">
        <v>70000</v>
      </c>
      <c r="P104" s="54"/>
      <c r="Q104" s="55" t="s">
        <v>8</v>
      </c>
      <c r="R104" s="12" t="s">
        <v>35</v>
      </c>
    </row>
    <row r="105" spans="1:19" x14ac:dyDescent="0.2">
      <c r="A105" s="60" t="s">
        <v>26</v>
      </c>
      <c r="B105" s="1" t="s">
        <v>344</v>
      </c>
      <c r="C105" s="54"/>
      <c r="D105" s="68" t="s">
        <v>13</v>
      </c>
      <c r="E105" s="72"/>
      <c r="F105" s="68"/>
      <c r="G105" s="68"/>
      <c r="H105" s="165">
        <v>1</v>
      </c>
      <c r="I105" s="166">
        <v>0</v>
      </c>
      <c r="J105" s="234">
        <v>0</v>
      </c>
      <c r="K105" s="183" t="s">
        <v>405</v>
      </c>
      <c r="L105" s="191"/>
      <c r="M105" s="52">
        <v>200000</v>
      </c>
      <c r="N105" s="52">
        <v>200000</v>
      </c>
      <c r="O105" s="53">
        <v>200000</v>
      </c>
      <c r="P105" s="54"/>
      <c r="Q105" s="55" t="s">
        <v>13</v>
      </c>
      <c r="R105" s="320" t="s">
        <v>36</v>
      </c>
    </row>
    <row r="106" spans="1:19" x14ac:dyDescent="0.2">
      <c r="A106" s="60" t="s">
        <v>26</v>
      </c>
      <c r="B106" s="1" t="s">
        <v>345</v>
      </c>
      <c r="C106" s="50"/>
      <c r="D106" s="68" t="s">
        <v>340</v>
      </c>
      <c r="E106" s="72" t="s">
        <v>700</v>
      </c>
      <c r="F106" s="68">
        <v>2000</v>
      </c>
      <c r="G106" s="68" t="s">
        <v>701</v>
      </c>
      <c r="H106" s="165">
        <v>1</v>
      </c>
      <c r="I106" s="166">
        <v>3995250</v>
      </c>
      <c r="J106" s="234">
        <f t="shared" ref="J106" si="21">H106*I106</f>
        <v>3995250</v>
      </c>
      <c r="K106" s="183" t="s">
        <v>341</v>
      </c>
      <c r="L106" s="191"/>
      <c r="M106" s="52">
        <v>13000000</v>
      </c>
      <c r="N106" s="52">
        <v>13000000</v>
      </c>
      <c r="O106" s="53">
        <v>13000000</v>
      </c>
      <c r="P106" s="54"/>
      <c r="Q106" s="321" t="s">
        <v>703</v>
      </c>
      <c r="R106" s="5" t="s">
        <v>702</v>
      </c>
    </row>
    <row r="107" spans="1:19" x14ac:dyDescent="0.2">
      <c r="B107" s="40"/>
      <c r="C107" s="41"/>
      <c r="D107" s="119"/>
      <c r="E107" s="299"/>
      <c r="F107" s="120"/>
      <c r="G107" s="120"/>
      <c r="H107" s="121"/>
      <c r="I107" s="122"/>
      <c r="J107" s="122"/>
      <c r="K107" s="120"/>
      <c r="L107" s="190"/>
      <c r="M107" s="167"/>
      <c r="N107" s="167"/>
      <c r="O107" s="123"/>
      <c r="P107" s="124"/>
      <c r="Q107" s="125"/>
    </row>
    <row r="108" spans="1:19" ht="24" x14ac:dyDescent="0.2">
      <c r="A108" s="60" t="s">
        <v>26</v>
      </c>
      <c r="B108" s="1" t="s">
        <v>346</v>
      </c>
      <c r="C108" s="96" t="s">
        <v>122</v>
      </c>
      <c r="D108" s="63" t="s">
        <v>13</v>
      </c>
      <c r="E108" s="147"/>
      <c r="F108" s="63"/>
      <c r="G108" s="63"/>
      <c r="H108" s="230">
        <v>2</v>
      </c>
      <c r="I108" s="228">
        <v>0</v>
      </c>
      <c r="J108" s="234">
        <f t="shared" ref="J108:J109" si="22">H108*I108</f>
        <v>0</v>
      </c>
      <c r="K108" s="216" t="s">
        <v>352</v>
      </c>
      <c r="L108" s="217"/>
      <c r="M108" s="52">
        <v>350000</v>
      </c>
      <c r="N108" s="52">
        <v>350000</v>
      </c>
      <c r="O108" s="53">
        <f>N108*H108</f>
        <v>700000</v>
      </c>
      <c r="P108" s="54"/>
      <c r="Q108" s="55" t="s">
        <v>13</v>
      </c>
      <c r="R108" s="12" t="s">
        <v>34</v>
      </c>
      <c r="S108" s="5" t="s">
        <v>573</v>
      </c>
    </row>
    <row r="109" spans="1:19" x14ac:dyDescent="0.2">
      <c r="A109" s="60" t="s">
        <v>26</v>
      </c>
      <c r="B109" s="1" t="s">
        <v>347</v>
      </c>
      <c r="C109" s="15"/>
      <c r="D109" s="63" t="s">
        <v>13</v>
      </c>
      <c r="E109" s="147"/>
      <c r="F109" s="63"/>
      <c r="G109" s="63"/>
      <c r="H109" s="230">
        <v>1</v>
      </c>
      <c r="I109" s="228"/>
      <c r="J109" s="234">
        <f t="shared" si="22"/>
        <v>0</v>
      </c>
      <c r="K109" s="216" t="s">
        <v>354</v>
      </c>
      <c r="L109" s="217"/>
      <c r="M109" s="52">
        <v>202000</v>
      </c>
      <c r="N109" s="52">
        <v>202000</v>
      </c>
      <c r="O109" s="53">
        <v>202000</v>
      </c>
      <c r="P109" s="54"/>
      <c r="Q109" s="55" t="s">
        <v>13</v>
      </c>
      <c r="R109" s="12" t="s">
        <v>35</v>
      </c>
      <c r="S109" s="5" t="s">
        <v>573</v>
      </c>
    </row>
    <row r="110" spans="1:19" x14ac:dyDescent="0.2">
      <c r="A110" s="60" t="s">
        <v>26</v>
      </c>
      <c r="B110" s="1" t="s">
        <v>350</v>
      </c>
      <c r="C110" s="54"/>
      <c r="D110" s="68" t="s">
        <v>704</v>
      </c>
      <c r="E110" s="72"/>
      <c r="F110" s="68">
        <v>2009</v>
      </c>
      <c r="G110" s="68" t="s">
        <v>705</v>
      </c>
      <c r="H110" s="165">
        <v>1</v>
      </c>
      <c r="I110" s="166">
        <v>207100</v>
      </c>
      <c r="J110" s="234">
        <v>207100</v>
      </c>
      <c r="K110" s="183" t="s">
        <v>684</v>
      </c>
      <c r="L110" s="191"/>
      <c r="M110" s="52">
        <v>500000</v>
      </c>
      <c r="N110" s="52">
        <v>500000</v>
      </c>
      <c r="O110" s="53">
        <v>500000</v>
      </c>
      <c r="P110" s="54"/>
      <c r="Q110" s="55" t="s">
        <v>13</v>
      </c>
      <c r="R110" s="320" t="s">
        <v>36</v>
      </c>
    </row>
    <row r="111" spans="1:19" x14ac:dyDescent="0.2">
      <c r="A111" s="60" t="s">
        <v>26</v>
      </c>
      <c r="B111" s="1" t="s">
        <v>351</v>
      </c>
      <c r="C111" s="15"/>
      <c r="D111" s="63" t="s">
        <v>90</v>
      </c>
      <c r="E111" s="147"/>
      <c r="F111" s="63">
        <v>1994</v>
      </c>
      <c r="G111" s="63" t="s">
        <v>357</v>
      </c>
      <c r="H111" s="230">
        <v>1</v>
      </c>
      <c r="I111" s="228">
        <v>344060</v>
      </c>
      <c r="J111" s="234">
        <f t="shared" ref="J111" si="23">H111*I111</f>
        <v>344060</v>
      </c>
      <c r="K111" s="104" t="s">
        <v>90</v>
      </c>
      <c r="L111" s="217"/>
      <c r="M111" s="52">
        <v>800000</v>
      </c>
      <c r="N111" s="52">
        <v>800000</v>
      </c>
      <c r="O111" s="53">
        <v>800000</v>
      </c>
      <c r="P111" s="54"/>
      <c r="Q111" s="55" t="s">
        <v>8</v>
      </c>
      <c r="R111" s="5" t="s">
        <v>573</v>
      </c>
    </row>
    <row r="112" spans="1:19" x14ac:dyDescent="0.2">
      <c r="A112" s="60" t="s">
        <v>26</v>
      </c>
      <c r="B112" s="1" t="s">
        <v>353</v>
      </c>
      <c r="C112" s="15"/>
      <c r="D112" s="63" t="s">
        <v>13</v>
      </c>
      <c r="E112" s="147"/>
      <c r="F112" s="63"/>
      <c r="G112" s="63"/>
      <c r="H112" s="230">
        <v>1</v>
      </c>
      <c r="I112" s="228"/>
      <c r="J112" s="234"/>
      <c r="K112" s="216" t="s">
        <v>361</v>
      </c>
      <c r="L112" s="217"/>
      <c r="M112" s="52">
        <v>65000</v>
      </c>
      <c r="N112" s="52">
        <v>65000</v>
      </c>
      <c r="O112" s="53">
        <v>65000</v>
      </c>
      <c r="P112" s="54"/>
      <c r="Q112" s="55" t="s">
        <v>13</v>
      </c>
      <c r="R112" s="5" t="s">
        <v>573</v>
      </c>
    </row>
    <row r="113" spans="1:20" x14ac:dyDescent="0.2">
      <c r="A113" s="60" t="s">
        <v>26</v>
      </c>
      <c r="B113" s="1" t="s">
        <v>355</v>
      </c>
      <c r="C113" s="50"/>
      <c r="D113" s="68" t="s">
        <v>706</v>
      </c>
      <c r="E113" s="72" t="s">
        <v>348</v>
      </c>
      <c r="F113" s="68">
        <v>2001</v>
      </c>
      <c r="G113" s="68" t="s">
        <v>349</v>
      </c>
      <c r="H113" s="165">
        <v>1</v>
      </c>
      <c r="I113" s="166">
        <v>201525</v>
      </c>
      <c r="J113" s="234">
        <v>201525</v>
      </c>
      <c r="K113" s="183" t="s">
        <v>706</v>
      </c>
      <c r="L113" s="191"/>
      <c r="M113" s="52">
        <v>250000</v>
      </c>
      <c r="N113" s="52">
        <v>250000</v>
      </c>
      <c r="O113" s="53">
        <v>250000</v>
      </c>
      <c r="P113" s="54"/>
      <c r="Q113" s="55" t="s">
        <v>8</v>
      </c>
    </row>
    <row r="114" spans="1:20" x14ac:dyDescent="0.2">
      <c r="A114" s="60" t="s">
        <v>26</v>
      </c>
      <c r="B114" s="1" t="s">
        <v>356</v>
      </c>
      <c r="C114" s="50"/>
      <c r="D114" s="68" t="s">
        <v>707</v>
      </c>
      <c r="E114" s="72" t="s">
        <v>708</v>
      </c>
      <c r="F114" s="68">
        <v>2003</v>
      </c>
      <c r="G114" s="68" t="s">
        <v>709</v>
      </c>
      <c r="H114" s="165">
        <v>1</v>
      </c>
      <c r="I114" s="166">
        <v>5000</v>
      </c>
      <c r="J114" s="234">
        <v>5000</v>
      </c>
      <c r="K114" s="183" t="s">
        <v>707</v>
      </c>
      <c r="L114" s="191"/>
      <c r="M114" s="52">
        <v>300000</v>
      </c>
      <c r="N114" s="52">
        <v>300000</v>
      </c>
      <c r="O114" s="53">
        <v>300000</v>
      </c>
      <c r="P114" s="54"/>
      <c r="Q114" s="55" t="s">
        <v>8</v>
      </c>
    </row>
    <row r="115" spans="1:20" x14ac:dyDescent="0.2">
      <c r="A115" s="60" t="s">
        <v>26</v>
      </c>
      <c r="B115" s="1" t="s">
        <v>358</v>
      </c>
      <c r="C115" s="50"/>
      <c r="D115" s="68" t="s">
        <v>13</v>
      </c>
      <c r="E115" s="72"/>
      <c r="F115" s="68"/>
      <c r="G115" s="68"/>
      <c r="H115" s="165">
        <v>1</v>
      </c>
      <c r="I115" s="166">
        <v>0</v>
      </c>
      <c r="J115" s="234">
        <v>0</v>
      </c>
      <c r="K115" s="183" t="s">
        <v>710</v>
      </c>
      <c r="L115" s="191"/>
      <c r="M115" s="52">
        <v>300000</v>
      </c>
      <c r="N115" s="52">
        <v>300000</v>
      </c>
      <c r="O115" s="53">
        <v>300000</v>
      </c>
      <c r="P115" s="54"/>
      <c r="Q115" s="55" t="s">
        <v>13</v>
      </c>
    </row>
    <row r="116" spans="1:20" x14ac:dyDescent="0.2">
      <c r="A116" s="60" t="s">
        <v>26</v>
      </c>
      <c r="B116" s="1" t="s">
        <v>359</v>
      </c>
      <c r="C116" s="50"/>
      <c r="D116" s="164" t="s">
        <v>13</v>
      </c>
      <c r="E116" s="160"/>
      <c r="F116" s="161"/>
      <c r="G116" s="161"/>
      <c r="H116" s="162">
        <v>1</v>
      </c>
      <c r="I116" s="163">
        <v>0</v>
      </c>
      <c r="J116" s="244">
        <v>0</v>
      </c>
      <c r="K116" s="183" t="s">
        <v>711</v>
      </c>
      <c r="L116" s="191"/>
      <c r="M116" s="52">
        <v>60000</v>
      </c>
      <c r="N116" s="52">
        <v>60000</v>
      </c>
      <c r="O116" s="53">
        <v>60000</v>
      </c>
      <c r="P116" s="54"/>
      <c r="Q116" s="55" t="s">
        <v>13</v>
      </c>
    </row>
    <row r="117" spans="1:20" x14ac:dyDescent="0.2">
      <c r="B117" s="40"/>
      <c r="C117" s="41"/>
      <c r="D117" s="119"/>
      <c r="E117" s="232"/>
      <c r="F117" s="120"/>
      <c r="G117" s="120"/>
      <c r="H117" s="121"/>
      <c r="I117" s="122"/>
      <c r="J117" s="122"/>
      <c r="K117" s="120"/>
      <c r="L117" s="190"/>
      <c r="M117" s="167"/>
      <c r="N117" s="167"/>
      <c r="O117" s="123"/>
      <c r="P117" s="124"/>
      <c r="Q117" s="125"/>
    </row>
    <row r="118" spans="1:20" s="427" customFormat="1" ht="24" x14ac:dyDescent="0.2">
      <c r="A118" s="427" t="s">
        <v>26</v>
      </c>
      <c r="B118" s="428" t="s">
        <v>360</v>
      </c>
      <c r="C118" s="429" t="s">
        <v>195</v>
      </c>
      <c r="D118" s="430" t="s">
        <v>13</v>
      </c>
      <c r="E118" s="431"/>
      <c r="F118" s="430"/>
      <c r="G118" s="430"/>
      <c r="H118" s="432">
        <v>1</v>
      </c>
      <c r="I118" s="433"/>
      <c r="J118" s="434">
        <f t="shared" ref="J118" si="24">H118*I118</f>
        <v>0</v>
      </c>
      <c r="K118" s="435" t="s">
        <v>712</v>
      </c>
      <c r="L118" s="436"/>
      <c r="M118" s="358">
        <v>1850000</v>
      </c>
      <c r="N118" s="358">
        <f t="shared" ref="N118:N120" si="25">M118*H118</f>
        <v>1850000</v>
      </c>
      <c r="O118" s="359">
        <v>1850000</v>
      </c>
      <c r="P118" s="437"/>
      <c r="Q118" s="438" t="s">
        <v>13</v>
      </c>
      <c r="R118" s="439" t="s">
        <v>713</v>
      </c>
      <c r="S118" s="440"/>
    </row>
    <row r="119" spans="1:20" x14ac:dyDescent="0.2">
      <c r="A119" s="60" t="s">
        <v>26</v>
      </c>
      <c r="B119" s="6" t="s">
        <v>362</v>
      </c>
      <c r="C119" s="50"/>
      <c r="D119" s="63" t="s">
        <v>370</v>
      </c>
      <c r="E119" s="147" t="s">
        <v>371</v>
      </c>
      <c r="F119" s="63">
        <v>2004</v>
      </c>
      <c r="G119" s="63" t="s">
        <v>372</v>
      </c>
      <c r="H119" s="230">
        <v>1</v>
      </c>
      <c r="I119" s="228"/>
      <c r="J119" s="65">
        <v>0</v>
      </c>
      <c r="K119" s="104" t="s">
        <v>714</v>
      </c>
      <c r="L119" s="209"/>
      <c r="M119" s="52">
        <v>2900000</v>
      </c>
      <c r="N119" s="52">
        <f t="shared" si="25"/>
        <v>2900000</v>
      </c>
      <c r="O119" s="53">
        <v>2900000</v>
      </c>
      <c r="P119" s="54"/>
      <c r="Q119" s="55" t="s">
        <v>8</v>
      </c>
      <c r="R119" s="12" t="s">
        <v>35</v>
      </c>
    </row>
    <row r="120" spans="1:20" x14ac:dyDescent="0.2">
      <c r="A120" s="60" t="s">
        <v>26</v>
      </c>
      <c r="B120" s="1" t="s">
        <v>363</v>
      </c>
      <c r="C120" s="15"/>
      <c r="D120" s="63" t="s">
        <v>365</v>
      </c>
      <c r="E120" s="147" t="s">
        <v>366</v>
      </c>
      <c r="F120" s="63">
        <v>2006</v>
      </c>
      <c r="G120" s="63" t="s">
        <v>367</v>
      </c>
      <c r="H120" s="230">
        <v>1</v>
      </c>
      <c r="I120" s="228"/>
      <c r="J120" s="65">
        <f t="shared" ref="J120" si="26">H120*I120</f>
        <v>0</v>
      </c>
      <c r="K120" s="104" t="s">
        <v>365</v>
      </c>
      <c r="L120" s="209"/>
      <c r="M120" s="52">
        <v>1350000</v>
      </c>
      <c r="N120" s="52">
        <f t="shared" si="25"/>
        <v>1350000</v>
      </c>
      <c r="O120" s="53">
        <v>1350000</v>
      </c>
      <c r="P120" s="54"/>
      <c r="Q120" s="55" t="s">
        <v>13</v>
      </c>
      <c r="R120" s="320" t="s">
        <v>36</v>
      </c>
    </row>
    <row r="121" spans="1:20" x14ac:dyDescent="0.2">
      <c r="A121" s="60" t="s">
        <v>26</v>
      </c>
      <c r="B121" s="6" t="s">
        <v>364</v>
      </c>
      <c r="C121" s="50"/>
      <c r="D121" s="68" t="s">
        <v>13</v>
      </c>
      <c r="E121" s="72"/>
      <c r="F121" s="68"/>
      <c r="G121" s="68"/>
      <c r="H121" s="64">
        <v>1</v>
      </c>
      <c r="I121" s="65">
        <v>0</v>
      </c>
      <c r="J121" s="69">
        <v>0</v>
      </c>
      <c r="K121" s="70" t="s">
        <v>197</v>
      </c>
      <c r="L121" s="208"/>
      <c r="M121" s="11">
        <v>800000</v>
      </c>
      <c r="N121" s="168">
        <v>800000</v>
      </c>
      <c r="O121" s="11">
        <v>800000</v>
      </c>
      <c r="P121" s="3"/>
      <c r="Q121" s="7" t="s">
        <v>13</v>
      </c>
      <c r="R121" s="5" t="s">
        <v>573</v>
      </c>
    </row>
    <row r="122" spans="1:20" x14ac:dyDescent="0.2">
      <c r="B122" s="40"/>
      <c r="C122" s="41"/>
      <c r="D122" s="119"/>
      <c r="E122" s="299"/>
      <c r="F122" s="120"/>
      <c r="G122" s="120"/>
      <c r="H122" s="121"/>
      <c r="I122" s="122"/>
      <c r="J122" s="122"/>
      <c r="K122" s="120"/>
      <c r="L122" s="190"/>
      <c r="M122" s="167"/>
      <c r="N122" s="167"/>
      <c r="O122" s="123"/>
      <c r="P122" s="124"/>
      <c r="Q122" s="125"/>
    </row>
    <row r="123" spans="1:20" ht="24" x14ac:dyDescent="0.2">
      <c r="A123" s="60" t="s">
        <v>26</v>
      </c>
      <c r="B123" s="1"/>
      <c r="C123" s="96" t="s">
        <v>167</v>
      </c>
      <c r="D123" s="63" t="s">
        <v>168</v>
      </c>
      <c r="E123" s="130" t="s">
        <v>379</v>
      </c>
      <c r="F123" s="61">
        <v>2001</v>
      </c>
      <c r="G123" s="61" t="s">
        <v>378</v>
      </c>
      <c r="H123" s="64">
        <v>1</v>
      </c>
      <c r="I123" s="65">
        <v>2000000</v>
      </c>
      <c r="J123" s="69">
        <v>2000000</v>
      </c>
      <c r="K123" s="104" t="s">
        <v>39</v>
      </c>
      <c r="L123" s="210"/>
      <c r="M123" s="52">
        <v>450000</v>
      </c>
      <c r="N123" s="52">
        <f t="shared" ref="N123" si="27">M123*H123</f>
        <v>450000</v>
      </c>
      <c r="O123" s="53">
        <v>450000</v>
      </c>
      <c r="P123" s="54"/>
      <c r="Q123" s="238" t="s">
        <v>380</v>
      </c>
      <c r="R123" s="12" t="s">
        <v>34</v>
      </c>
      <c r="S123" s="214">
        <v>2016</v>
      </c>
    </row>
    <row r="124" spans="1:20" x14ac:dyDescent="0.2">
      <c r="B124" s="40"/>
      <c r="C124" s="41"/>
      <c r="D124" s="119"/>
      <c r="E124" s="299"/>
      <c r="F124" s="120"/>
      <c r="G124" s="120"/>
      <c r="H124" s="121"/>
      <c r="I124" s="122"/>
      <c r="J124" s="122"/>
      <c r="K124" s="120"/>
      <c r="L124" s="190"/>
      <c r="M124" s="167"/>
      <c r="N124" s="167"/>
      <c r="O124" s="123"/>
      <c r="P124" s="124"/>
      <c r="Q124" s="125"/>
    </row>
    <row r="125" spans="1:20" ht="24" x14ac:dyDescent="0.2">
      <c r="A125" s="60" t="s">
        <v>26</v>
      </c>
      <c r="B125" s="333"/>
      <c r="C125" s="114" t="s">
        <v>188</v>
      </c>
      <c r="D125" s="326" t="s">
        <v>715</v>
      </c>
      <c r="E125" s="327"/>
      <c r="F125" s="326"/>
      <c r="G125" s="326"/>
      <c r="H125" s="328"/>
      <c r="I125" s="329"/>
      <c r="J125" s="330"/>
      <c r="K125" s="331" t="s">
        <v>715</v>
      </c>
      <c r="L125" s="332"/>
      <c r="M125" s="322"/>
      <c r="N125" s="322"/>
      <c r="O125" s="323"/>
      <c r="P125" s="324"/>
      <c r="Q125" s="325"/>
      <c r="R125" s="12"/>
    </row>
    <row r="126" spans="1:20" x14ac:dyDescent="0.2">
      <c r="B126" s="40"/>
      <c r="C126" s="41"/>
      <c r="D126" s="119"/>
      <c r="E126" s="299"/>
      <c r="F126" s="120"/>
      <c r="G126" s="120"/>
      <c r="H126" s="121"/>
      <c r="I126" s="122"/>
      <c r="J126" s="122"/>
      <c r="K126" s="120"/>
      <c r="L126" s="190"/>
      <c r="M126" s="167"/>
      <c r="N126" s="167"/>
      <c r="O126" s="123"/>
      <c r="P126" s="124"/>
      <c r="Q126" s="125"/>
    </row>
    <row r="127" spans="1:20" ht="36" x14ac:dyDescent="0.2">
      <c r="A127" s="113" t="s">
        <v>25</v>
      </c>
      <c r="B127" s="6" t="s">
        <v>368</v>
      </c>
      <c r="C127" s="112" t="s">
        <v>160</v>
      </c>
      <c r="D127" s="68" t="s">
        <v>13</v>
      </c>
      <c r="E127" s="72"/>
      <c r="F127" s="68"/>
      <c r="G127" s="68"/>
      <c r="H127" s="64">
        <v>1</v>
      </c>
      <c r="I127" s="65">
        <v>0</v>
      </c>
      <c r="J127" s="138">
        <v>0</v>
      </c>
      <c r="K127" s="70" t="s">
        <v>89</v>
      </c>
      <c r="L127" s="201"/>
      <c r="M127" s="11">
        <v>55000000</v>
      </c>
      <c r="N127" s="168">
        <v>55000000</v>
      </c>
      <c r="O127" s="11">
        <v>7500000</v>
      </c>
      <c r="P127" s="132" t="s">
        <v>546</v>
      </c>
      <c r="Q127" s="7" t="s">
        <v>13</v>
      </c>
      <c r="R127" s="289" t="s">
        <v>713</v>
      </c>
      <c r="S127" s="214" t="s">
        <v>383</v>
      </c>
      <c r="T127" s="239" t="s">
        <v>200</v>
      </c>
    </row>
    <row r="128" spans="1:20" ht="24" x14ac:dyDescent="0.2">
      <c r="A128" s="113" t="s">
        <v>25</v>
      </c>
      <c r="B128" s="6" t="s">
        <v>369</v>
      </c>
      <c r="C128" s="4"/>
      <c r="D128" s="136" t="s">
        <v>161</v>
      </c>
      <c r="E128" s="118" t="s">
        <v>162</v>
      </c>
      <c r="F128" s="68">
        <v>2004</v>
      </c>
      <c r="G128" s="68" t="s">
        <v>88</v>
      </c>
      <c r="H128" s="64">
        <v>1</v>
      </c>
      <c r="I128" s="65">
        <v>5362835</v>
      </c>
      <c r="J128" s="138">
        <v>5362835</v>
      </c>
      <c r="K128" s="139" t="s">
        <v>161</v>
      </c>
      <c r="L128" s="201"/>
      <c r="M128" s="173">
        <v>9500000</v>
      </c>
      <c r="N128" s="169">
        <v>9500000</v>
      </c>
      <c r="O128" s="173">
        <v>9500000</v>
      </c>
      <c r="P128" s="135"/>
      <c r="Q128" s="133" t="s">
        <v>8</v>
      </c>
      <c r="R128" s="12" t="s">
        <v>35</v>
      </c>
      <c r="S128" s="5" t="s">
        <v>573</v>
      </c>
    </row>
    <row r="129" spans="1:19" ht="24" x14ac:dyDescent="0.2">
      <c r="A129" s="113" t="s">
        <v>25</v>
      </c>
      <c r="B129" s="1" t="s">
        <v>373</v>
      </c>
      <c r="C129" s="15"/>
      <c r="D129" s="63" t="s">
        <v>13</v>
      </c>
      <c r="E129" s="147"/>
      <c r="F129" s="63"/>
      <c r="G129" s="63"/>
      <c r="H129" s="64">
        <v>1</v>
      </c>
      <c r="I129" s="65">
        <v>0</v>
      </c>
      <c r="J129" s="234">
        <v>0</v>
      </c>
      <c r="K129" s="104" t="s">
        <v>393</v>
      </c>
      <c r="L129" s="291" t="s">
        <v>716</v>
      </c>
      <c r="M129" s="11">
        <v>2300000</v>
      </c>
      <c r="N129" s="52">
        <f t="shared" ref="N129" si="28">M129*H129</f>
        <v>2300000</v>
      </c>
      <c r="O129" s="11">
        <v>2300000</v>
      </c>
      <c r="P129" s="2"/>
      <c r="Q129" s="7" t="s">
        <v>391</v>
      </c>
      <c r="R129" s="320" t="s">
        <v>36</v>
      </c>
      <c r="S129" s="5" t="s">
        <v>573</v>
      </c>
    </row>
    <row r="130" spans="1:19" x14ac:dyDescent="0.2">
      <c r="A130" s="113" t="s">
        <v>25</v>
      </c>
      <c r="B130" s="1" t="s">
        <v>374</v>
      </c>
      <c r="C130" s="4"/>
      <c r="D130" s="63" t="s">
        <v>13</v>
      </c>
      <c r="E130" s="62"/>
      <c r="F130" s="63"/>
      <c r="G130" s="61"/>
      <c r="H130" s="64">
        <v>1</v>
      </c>
      <c r="I130" s="65">
        <v>0</v>
      </c>
      <c r="J130" s="219">
        <v>0</v>
      </c>
      <c r="K130" s="104" t="s">
        <v>717</v>
      </c>
      <c r="L130" s="199"/>
      <c r="M130" s="11">
        <v>330000</v>
      </c>
      <c r="N130" s="168">
        <v>330000</v>
      </c>
      <c r="O130" s="11">
        <v>330000</v>
      </c>
      <c r="P130" s="2"/>
      <c r="Q130" s="7" t="s">
        <v>13</v>
      </c>
      <c r="R130" s="12"/>
    </row>
    <row r="131" spans="1:19" x14ac:dyDescent="0.2">
      <c r="A131" s="113" t="s">
        <v>25</v>
      </c>
      <c r="B131" s="1" t="s">
        <v>375</v>
      </c>
      <c r="C131" s="4"/>
      <c r="D131" s="63" t="s">
        <v>13</v>
      </c>
      <c r="E131" s="62"/>
      <c r="F131" s="63"/>
      <c r="G131" s="61"/>
      <c r="H131" s="64">
        <v>2</v>
      </c>
      <c r="I131" s="65">
        <v>0</v>
      </c>
      <c r="J131" s="219">
        <v>0</v>
      </c>
      <c r="K131" s="216" t="s">
        <v>718</v>
      </c>
      <c r="L131" s="217"/>
      <c r="M131" s="52">
        <v>2300000</v>
      </c>
      <c r="N131" s="52">
        <v>4600000</v>
      </c>
      <c r="O131" s="53">
        <v>4600000</v>
      </c>
      <c r="P131" s="54"/>
      <c r="Q131" s="55" t="s">
        <v>13</v>
      </c>
    </row>
    <row r="132" spans="1:19" x14ac:dyDescent="0.2">
      <c r="A132" s="113" t="s">
        <v>25</v>
      </c>
      <c r="B132" s="1" t="s">
        <v>376</v>
      </c>
      <c r="C132" s="15"/>
      <c r="D132" s="63" t="s">
        <v>13</v>
      </c>
      <c r="E132" s="147"/>
      <c r="F132" s="63"/>
      <c r="G132" s="63"/>
      <c r="H132" s="230">
        <v>1</v>
      </c>
      <c r="I132" s="228">
        <v>0</v>
      </c>
      <c r="J132" s="234">
        <v>0</v>
      </c>
      <c r="K132" s="216" t="s">
        <v>390</v>
      </c>
      <c r="L132" s="217"/>
      <c r="M132" s="52">
        <v>140000</v>
      </c>
      <c r="N132" s="52">
        <v>140000</v>
      </c>
      <c r="O132" s="53">
        <v>140000</v>
      </c>
      <c r="P132" s="54"/>
      <c r="Q132" s="55" t="s">
        <v>13</v>
      </c>
    </row>
    <row r="133" spans="1:19" x14ac:dyDescent="0.2">
      <c r="A133" s="113" t="s">
        <v>25</v>
      </c>
      <c r="B133" s="1" t="s">
        <v>377</v>
      </c>
      <c r="C133" s="15"/>
      <c r="D133" s="63" t="s">
        <v>719</v>
      </c>
      <c r="E133" s="147" t="s">
        <v>720</v>
      </c>
      <c r="F133" s="63">
        <v>2004</v>
      </c>
      <c r="G133" s="63" t="s">
        <v>721</v>
      </c>
      <c r="H133" s="230">
        <v>1</v>
      </c>
      <c r="I133" s="228">
        <v>41936509</v>
      </c>
      <c r="J133" s="234">
        <v>41936509</v>
      </c>
      <c r="K133" s="216" t="s">
        <v>722</v>
      </c>
      <c r="L133" s="217"/>
      <c r="M133" s="52">
        <v>19000000</v>
      </c>
      <c r="N133" s="52">
        <v>19000000</v>
      </c>
      <c r="O133" s="53">
        <v>19000000</v>
      </c>
      <c r="P133" s="54"/>
      <c r="Q133" s="55" t="s">
        <v>723</v>
      </c>
    </row>
    <row r="134" spans="1:19" x14ac:dyDescent="0.2">
      <c r="A134" s="113" t="s">
        <v>25</v>
      </c>
      <c r="B134" s="335" t="s">
        <v>381</v>
      </c>
      <c r="C134" s="334" t="s">
        <v>726</v>
      </c>
      <c r="D134" s="63" t="s">
        <v>724</v>
      </c>
      <c r="E134" s="147"/>
      <c r="F134" s="63"/>
      <c r="G134" s="63"/>
      <c r="H134" s="230">
        <v>1</v>
      </c>
      <c r="I134" s="228">
        <v>0</v>
      </c>
      <c r="J134" s="234">
        <v>0</v>
      </c>
      <c r="K134" s="104" t="s">
        <v>725</v>
      </c>
      <c r="L134" s="334" t="s">
        <v>726</v>
      </c>
      <c r="M134" s="52">
        <v>30000000</v>
      </c>
      <c r="N134" s="52">
        <v>30000000</v>
      </c>
      <c r="O134" s="53">
        <v>30000000</v>
      </c>
      <c r="P134" s="54"/>
      <c r="Q134" s="55" t="s">
        <v>8</v>
      </c>
    </row>
    <row r="135" spans="1:19" x14ac:dyDescent="0.2">
      <c r="B135" s="40"/>
      <c r="C135" s="41"/>
      <c r="D135" s="119"/>
      <c r="E135" s="233"/>
      <c r="F135" s="120"/>
      <c r="G135" s="120"/>
      <c r="H135" s="121"/>
      <c r="I135" s="122"/>
      <c r="J135" s="122"/>
      <c r="K135" s="120"/>
      <c r="L135" s="190"/>
      <c r="M135" s="167"/>
      <c r="N135" s="167"/>
      <c r="O135" s="123"/>
      <c r="P135" s="124"/>
      <c r="Q135" s="125"/>
    </row>
    <row r="136" spans="1:19" ht="36" x14ac:dyDescent="0.2">
      <c r="A136" s="113" t="s">
        <v>25</v>
      </c>
      <c r="B136" s="1" t="s">
        <v>382</v>
      </c>
      <c r="C136" s="112" t="s">
        <v>192</v>
      </c>
      <c r="D136" s="63" t="s">
        <v>13</v>
      </c>
      <c r="E136" s="62"/>
      <c r="F136" s="63"/>
      <c r="G136" s="61"/>
      <c r="H136" s="64">
        <v>2</v>
      </c>
      <c r="I136" s="65">
        <v>0</v>
      </c>
      <c r="J136" s="138">
        <f t="shared" ref="J136" si="29">I136*H136</f>
        <v>0</v>
      </c>
      <c r="K136" s="104" t="s">
        <v>27</v>
      </c>
      <c r="L136" s="199"/>
      <c r="M136" s="11">
        <v>170000</v>
      </c>
      <c r="N136" s="168">
        <f t="shared" ref="N136" si="30">M136*H136</f>
        <v>340000</v>
      </c>
      <c r="O136" s="11">
        <v>340000</v>
      </c>
      <c r="P136" s="2"/>
      <c r="Q136" s="7" t="s">
        <v>13</v>
      </c>
      <c r="R136" s="12" t="s">
        <v>34</v>
      </c>
      <c r="S136" s="214">
        <v>2016</v>
      </c>
    </row>
    <row r="137" spans="1:19" x14ac:dyDescent="0.2">
      <c r="A137" s="113" t="s">
        <v>25</v>
      </c>
      <c r="B137" s="1" t="s">
        <v>384</v>
      </c>
      <c r="C137" s="50"/>
      <c r="D137" s="63" t="s">
        <v>13</v>
      </c>
      <c r="E137" s="147"/>
      <c r="F137" s="63"/>
      <c r="G137" s="63"/>
      <c r="H137" s="230">
        <v>1</v>
      </c>
      <c r="I137" s="228">
        <v>0</v>
      </c>
      <c r="J137" s="65">
        <v>0</v>
      </c>
      <c r="K137" s="104" t="s">
        <v>727</v>
      </c>
      <c r="L137" s="209"/>
      <c r="M137" s="52">
        <v>290000</v>
      </c>
      <c r="N137" s="52">
        <v>290000</v>
      </c>
      <c r="O137" s="53">
        <v>290000</v>
      </c>
      <c r="P137" s="54"/>
      <c r="Q137" s="55" t="s">
        <v>13</v>
      </c>
      <c r="R137" s="12" t="s">
        <v>35</v>
      </c>
      <c r="S137" s="214">
        <v>2016</v>
      </c>
    </row>
    <row r="138" spans="1:19" x14ac:dyDescent="0.2">
      <c r="A138" s="113" t="s">
        <v>25</v>
      </c>
      <c r="B138" s="1" t="s">
        <v>385</v>
      </c>
      <c r="C138" s="50"/>
      <c r="D138" s="63" t="s">
        <v>728</v>
      </c>
      <c r="E138" s="147" t="s">
        <v>729</v>
      </c>
      <c r="F138" s="63">
        <v>2010</v>
      </c>
      <c r="G138" s="63" t="s">
        <v>730</v>
      </c>
      <c r="H138" s="230">
        <v>1</v>
      </c>
      <c r="I138" s="228">
        <v>2061901</v>
      </c>
      <c r="J138" s="228">
        <v>2061901</v>
      </c>
      <c r="K138" s="104" t="s">
        <v>731</v>
      </c>
      <c r="L138" s="209"/>
      <c r="M138" s="52">
        <v>3000000</v>
      </c>
      <c r="N138" s="52">
        <v>3000000</v>
      </c>
      <c r="O138" s="53">
        <v>3000000</v>
      </c>
      <c r="P138" s="54"/>
      <c r="Q138" s="55" t="s">
        <v>8</v>
      </c>
      <c r="R138" s="320" t="s">
        <v>36</v>
      </c>
    </row>
    <row r="139" spans="1:19" x14ac:dyDescent="0.2">
      <c r="A139" s="113" t="s">
        <v>25</v>
      </c>
      <c r="B139" s="1" t="s">
        <v>386</v>
      </c>
      <c r="C139" s="50"/>
      <c r="D139" s="68" t="s">
        <v>13</v>
      </c>
      <c r="E139" s="109"/>
      <c r="F139" s="108"/>
      <c r="G139" s="108"/>
      <c r="H139" s="64">
        <v>1</v>
      </c>
      <c r="I139" s="65">
        <v>0</v>
      </c>
      <c r="J139" s="138">
        <v>0</v>
      </c>
      <c r="K139" s="188" t="s">
        <v>193</v>
      </c>
      <c r="L139" s="199"/>
      <c r="M139" s="11">
        <v>250000</v>
      </c>
      <c r="N139" s="168">
        <f t="shared" ref="N139" si="31">M139*H139</f>
        <v>250000</v>
      </c>
      <c r="O139" s="11">
        <v>250000</v>
      </c>
      <c r="P139" s="2"/>
      <c r="Q139" s="7" t="s">
        <v>13</v>
      </c>
      <c r="R139" s="5" t="s">
        <v>572</v>
      </c>
    </row>
    <row r="140" spans="1:19" x14ac:dyDescent="0.2">
      <c r="B140" s="40"/>
      <c r="C140" s="41"/>
      <c r="D140" s="119"/>
      <c r="E140" s="236"/>
      <c r="F140" s="120"/>
      <c r="G140" s="120"/>
      <c r="H140" s="121"/>
      <c r="I140" s="122"/>
      <c r="J140" s="122"/>
      <c r="K140" s="120"/>
      <c r="L140" s="190"/>
      <c r="M140" s="167"/>
      <c r="N140" s="167"/>
      <c r="O140" s="123"/>
      <c r="P140" s="124"/>
      <c r="Q140" s="125"/>
    </row>
    <row r="141" spans="1:19" ht="34.5" x14ac:dyDescent="0.2">
      <c r="A141" s="113" t="s">
        <v>25</v>
      </c>
      <c r="B141" s="1" t="s">
        <v>387</v>
      </c>
      <c r="C141" s="114" t="s">
        <v>130</v>
      </c>
      <c r="D141" s="63" t="s">
        <v>732</v>
      </c>
      <c r="E141" s="130" t="s">
        <v>738</v>
      </c>
      <c r="F141" s="61" t="s">
        <v>737</v>
      </c>
      <c r="G141" s="61" t="s">
        <v>739</v>
      </c>
      <c r="H141" s="64">
        <v>3</v>
      </c>
      <c r="I141" s="65">
        <v>416164</v>
      </c>
      <c r="J141" s="69">
        <v>416164</v>
      </c>
      <c r="K141" s="104" t="s">
        <v>733</v>
      </c>
      <c r="L141" s="210"/>
      <c r="M141" s="52">
        <v>300000</v>
      </c>
      <c r="N141" s="52">
        <v>900000</v>
      </c>
      <c r="O141" s="53">
        <v>900000</v>
      </c>
      <c r="P141" s="54"/>
      <c r="Q141" s="340" t="s">
        <v>8</v>
      </c>
      <c r="R141" s="12" t="s">
        <v>34</v>
      </c>
    </row>
    <row r="142" spans="1:19" x14ac:dyDescent="0.2">
      <c r="A142" s="113" t="s">
        <v>25</v>
      </c>
      <c r="B142" s="1" t="s">
        <v>388</v>
      </c>
      <c r="C142" s="115"/>
      <c r="D142" s="136" t="s">
        <v>734</v>
      </c>
      <c r="E142" s="130" t="s">
        <v>735</v>
      </c>
      <c r="F142" s="61">
        <v>2002</v>
      </c>
      <c r="G142" s="61" t="s">
        <v>736</v>
      </c>
      <c r="H142" s="64">
        <v>1</v>
      </c>
      <c r="I142" s="65">
        <v>182637</v>
      </c>
      <c r="J142" s="227">
        <v>182637</v>
      </c>
      <c r="K142" s="139" t="s">
        <v>734</v>
      </c>
      <c r="L142" s="336"/>
      <c r="M142" s="337">
        <v>200000</v>
      </c>
      <c r="N142" s="337">
        <v>200000</v>
      </c>
      <c r="O142" s="338">
        <v>200000</v>
      </c>
      <c r="P142" s="339"/>
      <c r="Q142" s="340" t="s">
        <v>8</v>
      </c>
      <c r="R142" s="12" t="s">
        <v>34</v>
      </c>
    </row>
    <row r="143" spans="1:19" x14ac:dyDescent="0.2">
      <c r="A143" s="113" t="s">
        <v>25</v>
      </c>
      <c r="B143" s="1" t="s">
        <v>389</v>
      </c>
      <c r="C143" s="115"/>
      <c r="D143" s="136" t="s">
        <v>13</v>
      </c>
      <c r="E143" s="130"/>
      <c r="F143" s="61"/>
      <c r="G143" s="61"/>
      <c r="H143" s="64">
        <v>1</v>
      </c>
      <c r="I143" s="65">
        <v>0</v>
      </c>
      <c r="J143" s="227">
        <v>0</v>
      </c>
      <c r="K143" s="139" t="s">
        <v>740</v>
      </c>
      <c r="L143" s="336"/>
      <c r="M143" s="337">
        <v>300000</v>
      </c>
      <c r="N143" s="337">
        <v>300000</v>
      </c>
      <c r="O143" s="338">
        <v>300000</v>
      </c>
      <c r="P143" s="339"/>
      <c r="Q143" s="341" t="s">
        <v>13</v>
      </c>
      <c r="R143" s="12" t="s">
        <v>35</v>
      </c>
    </row>
    <row r="144" spans="1:19" x14ac:dyDescent="0.2">
      <c r="A144" s="113" t="s">
        <v>25</v>
      </c>
      <c r="B144" s="1" t="s">
        <v>392</v>
      </c>
      <c r="C144" s="115"/>
      <c r="D144" s="136" t="s">
        <v>13</v>
      </c>
      <c r="E144" s="130"/>
      <c r="F144" s="61"/>
      <c r="G144" s="61"/>
      <c r="H144" s="64">
        <v>1</v>
      </c>
      <c r="I144" s="65">
        <v>0</v>
      </c>
      <c r="J144" s="227">
        <v>0</v>
      </c>
      <c r="K144" s="139" t="s">
        <v>741</v>
      </c>
      <c r="L144" s="336"/>
      <c r="M144" s="337">
        <v>160000</v>
      </c>
      <c r="N144" s="337">
        <v>160000</v>
      </c>
      <c r="O144" s="338">
        <v>160000</v>
      </c>
      <c r="P144" s="339"/>
      <c r="Q144" s="341" t="s">
        <v>13</v>
      </c>
      <c r="R144" s="12" t="s">
        <v>35</v>
      </c>
    </row>
    <row r="145" spans="1:18" ht="34.5" x14ac:dyDescent="0.2">
      <c r="A145" s="113" t="s">
        <v>25</v>
      </c>
      <c r="B145" s="1" t="s">
        <v>394</v>
      </c>
      <c r="C145" s="115"/>
      <c r="D145" s="136" t="s">
        <v>743</v>
      </c>
      <c r="E145" s="130" t="s">
        <v>742</v>
      </c>
      <c r="F145" s="61">
        <v>2002</v>
      </c>
      <c r="G145" s="61" t="s">
        <v>744</v>
      </c>
      <c r="H145" s="64">
        <v>1</v>
      </c>
      <c r="I145" s="65">
        <v>982278</v>
      </c>
      <c r="J145" s="227">
        <v>982278</v>
      </c>
      <c r="K145" s="139" t="s">
        <v>743</v>
      </c>
      <c r="L145" s="342" t="s">
        <v>742</v>
      </c>
      <c r="M145" s="337">
        <v>2500000</v>
      </c>
      <c r="N145" s="337">
        <v>2500000</v>
      </c>
      <c r="O145" s="338">
        <v>2500000</v>
      </c>
      <c r="P145" s="339"/>
      <c r="Q145" s="341" t="s">
        <v>8</v>
      </c>
      <c r="R145" s="12" t="s">
        <v>35</v>
      </c>
    </row>
    <row r="146" spans="1:18" ht="34.5" x14ac:dyDescent="0.2">
      <c r="A146" s="113" t="s">
        <v>25</v>
      </c>
      <c r="B146" s="1" t="s">
        <v>396</v>
      </c>
      <c r="C146" s="343" t="s">
        <v>130</v>
      </c>
      <c r="D146" s="136" t="s">
        <v>746</v>
      </c>
      <c r="E146" s="130"/>
      <c r="F146" s="61"/>
      <c r="G146" s="61" t="s">
        <v>747</v>
      </c>
      <c r="H146" s="64">
        <v>3</v>
      </c>
      <c r="I146" s="65">
        <v>0</v>
      </c>
      <c r="J146" s="227">
        <v>0</v>
      </c>
      <c r="K146" s="139" t="s">
        <v>746</v>
      </c>
      <c r="L146" s="336"/>
      <c r="M146" s="337">
        <v>100000</v>
      </c>
      <c r="N146" s="337">
        <f>M146*H146</f>
        <v>300000</v>
      </c>
      <c r="O146" s="338">
        <f>N146*1</f>
        <v>300000</v>
      </c>
      <c r="P146" s="339"/>
      <c r="Q146" s="341" t="s">
        <v>8</v>
      </c>
      <c r="R146" s="12"/>
    </row>
    <row r="147" spans="1:18" x14ac:dyDescent="0.2">
      <c r="A147" s="113" t="s">
        <v>25</v>
      </c>
      <c r="B147" s="1" t="s">
        <v>395</v>
      </c>
      <c r="C147" s="344" t="s">
        <v>745</v>
      </c>
      <c r="D147" s="136" t="s">
        <v>748</v>
      </c>
      <c r="E147" s="118"/>
      <c r="F147" s="68">
        <v>2009</v>
      </c>
      <c r="G147" s="68" t="s">
        <v>749</v>
      </c>
      <c r="H147" s="64">
        <v>1</v>
      </c>
      <c r="I147" s="65">
        <v>899795</v>
      </c>
      <c r="J147" s="138">
        <f>I147*1</f>
        <v>899795</v>
      </c>
      <c r="K147" s="139" t="s">
        <v>748</v>
      </c>
      <c r="L147" s="201"/>
      <c r="M147" s="173">
        <v>5000000</v>
      </c>
      <c r="N147" s="337">
        <f t="shared" ref="N147:N166" si="32">M147*H147</f>
        <v>5000000</v>
      </c>
      <c r="O147" s="338">
        <v>0</v>
      </c>
      <c r="P147" s="347">
        <f>N147*1</f>
        <v>5000000</v>
      </c>
      <c r="Q147" s="133" t="s">
        <v>8</v>
      </c>
      <c r="R147" s="346" t="s">
        <v>753</v>
      </c>
    </row>
    <row r="148" spans="1:18" x14ac:dyDescent="0.2">
      <c r="A148" s="113" t="s">
        <v>25</v>
      </c>
      <c r="B148" s="6"/>
      <c r="C148" s="345"/>
      <c r="D148" s="136" t="s">
        <v>748</v>
      </c>
      <c r="E148" s="118"/>
      <c r="F148" s="68">
        <v>2012</v>
      </c>
      <c r="G148" s="68" t="s">
        <v>750</v>
      </c>
      <c r="H148" s="64">
        <v>1</v>
      </c>
      <c r="I148" s="65">
        <v>2598309</v>
      </c>
      <c r="J148" s="138">
        <f t="shared" ref="J148:J166" si="33">I148*1</f>
        <v>2598309</v>
      </c>
      <c r="K148" s="139" t="s">
        <v>748</v>
      </c>
      <c r="L148" s="201"/>
      <c r="M148" s="173">
        <v>5000000</v>
      </c>
      <c r="N148" s="337">
        <f t="shared" si="32"/>
        <v>5000000</v>
      </c>
      <c r="O148" s="338">
        <v>0</v>
      </c>
      <c r="P148" s="347">
        <f t="shared" ref="P148:P161" si="34">N148*1</f>
        <v>5000000</v>
      </c>
      <c r="Q148" s="25" t="s">
        <v>8</v>
      </c>
      <c r="R148" s="346" t="s">
        <v>753</v>
      </c>
    </row>
    <row r="149" spans="1:18" x14ac:dyDescent="0.2">
      <c r="A149" s="113" t="s">
        <v>25</v>
      </c>
      <c r="B149" s="6"/>
      <c r="C149" s="345"/>
      <c r="D149" s="136" t="s">
        <v>748</v>
      </c>
      <c r="E149" s="118"/>
      <c r="F149" s="68">
        <v>2010</v>
      </c>
      <c r="G149" s="68" t="s">
        <v>751</v>
      </c>
      <c r="H149" s="64">
        <v>1</v>
      </c>
      <c r="I149" s="65">
        <v>4226561</v>
      </c>
      <c r="J149" s="138">
        <f t="shared" si="33"/>
        <v>4226561</v>
      </c>
      <c r="K149" s="139" t="s">
        <v>748</v>
      </c>
      <c r="L149" s="201"/>
      <c r="M149" s="173">
        <v>5000000</v>
      </c>
      <c r="N149" s="337">
        <f t="shared" si="32"/>
        <v>5000000</v>
      </c>
      <c r="O149" s="338">
        <v>0</v>
      </c>
      <c r="P149" s="347">
        <f t="shared" si="34"/>
        <v>5000000</v>
      </c>
      <c r="Q149" s="25" t="s">
        <v>8</v>
      </c>
      <c r="R149" s="346" t="s">
        <v>753</v>
      </c>
    </row>
    <row r="150" spans="1:18" x14ac:dyDescent="0.2">
      <c r="A150" s="113" t="s">
        <v>25</v>
      </c>
      <c r="B150" s="6"/>
      <c r="C150" s="345"/>
      <c r="D150" s="136" t="s">
        <v>748</v>
      </c>
      <c r="E150" s="118"/>
      <c r="F150" s="68">
        <v>2013</v>
      </c>
      <c r="G150" s="68" t="s">
        <v>752</v>
      </c>
      <c r="H150" s="64">
        <v>1</v>
      </c>
      <c r="I150" s="65">
        <v>3871395</v>
      </c>
      <c r="J150" s="138">
        <f t="shared" si="33"/>
        <v>3871395</v>
      </c>
      <c r="K150" s="139" t="s">
        <v>748</v>
      </c>
      <c r="L150" s="201"/>
      <c r="M150" s="173">
        <v>5000000</v>
      </c>
      <c r="N150" s="337">
        <f t="shared" si="32"/>
        <v>5000000</v>
      </c>
      <c r="O150" s="338">
        <v>0</v>
      </c>
      <c r="P150" s="347">
        <f t="shared" si="34"/>
        <v>5000000</v>
      </c>
      <c r="Q150" s="25" t="s">
        <v>8</v>
      </c>
      <c r="R150" s="346" t="s">
        <v>753</v>
      </c>
    </row>
    <row r="151" spans="1:18" x14ac:dyDescent="0.2">
      <c r="A151" s="113" t="s">
        <v>25</v>
      </c>
      <c r="B151" s="6"/>
      <c r="C151" s="345"/>
      <c r="D151" s="136" t="s">
        <v>13</v>
      </c>
      <c r="E151" s="118"/>
      <c r="F151" s="68"/>
      <c r="G151" s="68"/>
      <c r="H151" s="64">
        <v>2</v>
      </c>
      <c r="I151" s="65">
        <v>0</v>
      </c>
      <c r="J151" s="138">
        <v>0</v>
      </c>
      <c r="K151" s="139" t="s">
        <v>748</v>
      </c>
      <c r="L151" s="201"/>
      <c r="M151" s="173">
        <v>5000000</v>
      </c>
      <c r="N151" s="337">
        <f t="shared" si="32"/>
        <v>10000000</v>
      </c>
      <c r="O151" s="338">
        <v>0</v>
      </c>
      <c r="P151" s="347">
        <f t="shared" si="34"/>
        <v>10000000</v>
      </c>
      <c r="Q151" s="25" t="s">
        <v>13</v>
      </c>
      <c r="R151" s="346" t="s">
        <v>753</v>
      </c>
    </row>
    <row r="152" spans="1:18" x14ac:dyDescent="0.2">
      <c r="A152" s="113" t="s">
        <v>25</v>
      </c>
      <c r="B152" s="6" t="s">
        <v>397</v>
      </c>
      <c r="C152" s="345"/>
      <c r="D152" s="136" t="s">
        <v>90</v>
      </c>
      <c r="E152" s="118"/>
      <c r="F152" s="68">
        <v>2002</v>
      </c>
      <c r="G152" s="68" t="s">
        <v>754</v>
      </c>
      <c r="H152" s="64">
        <v>1</v>
      </c>
      <c r="I152" s="65">
        <v>740094</v>
      </c>
      <c r="J152" s="138">
        <f t="shared" si="33"/>
        <v>740094</v>
      </c>
      <c r="K152" s="139" t="s">
        <v>758</v>
      </c>
      <c r="L152" s="201"/>
      <c r="M152" s="174">
        <v>1050000</v>
      </c>
      <c r="N152" s="337">
        <f t="shared" si="32"/>
        <v>1050000</v>
      </c>
      <c r="O152" s="338">
        <v>0</v>
      </c>
      <c r="P152" s="347">
        <f t="shared" si="34"/>
        <v>1050000</v>
      </c>
      <c r="Q152" s="25" t="s">
        <v>8</v>
      </c>
      <c r="R152" s="346" t="s">
        <v>753</v>
      </c>
    </row>
    <row r="153" spans="1:18" x14ac:dyDescent="0.2">
      <c r="A153" s="113"/>
      <c r="B153" s="6"/>
      <c r="C153" s="345"/>
      <c r="D153" s="136" t="s">
        <v>90</v>
      </c>
      <c r="E153" s="118"/>
      <c r="F153" s="68">
        <v>2003</v>
      </c>
      <c r="G153" s="68" t="s">
        <v>755</v>
      </c>
      <c r="H153" s="64">
        <v>1</v>
      </c>
      <c r="I153" s="65">
        <v>740094</v>
      </c>
      <c r="J153" s="138">
        <f t="shared" si="33"/>
        <v>740094</v>
      </c>
      <c r="K153" s="139" t="s">
        <v>758</v>
      </c>
      <c r="L153" s="201"/>
      <c r="M153" s="174">
        <v>1050000</v>
      </c>
      <c r="N153" s="337">
        <f t="shared" si="32"/>
        <v>1050000</v>
      </c>
      <c r="O153" s="338">
        <v>0</v>
      </c>
      <c r="P153" s="347">
        <f t="shared" si="34"/>
        <v>1050000</v>
      </c>
      <c r="Q153" s="25" t="s">
        <v>8</v>
      </c>
      <c r="R153" s="346" t="s">
        <v>753</v>
      </c>
    </row>
    <row r="154" spans="1:18" x14ac:dyDescent="0.2">
      <c r="A154" s="113"/>
      <c r="B154" s="6"/>
      <c r="C154" s="345"/>
      <c r="D154" s="136" t="s">
        <v>90</v>
      </c>
      <c r="E154" s="118"/>
      <c r="F154" s="68">
        <v>1994</v>
      </c>
      <c r="G154" s="68" t="s">
        <v>756</v>
      </c>
      <c r="H154" s="64">
        <v>1</v>
      </c>
      <c r="I154" s="65">
        <v>344064</v>
      </c>
      <c r="J154" s="138">
        <f t="shared" si="33"/>
        <v>344064</v>
      </c>
      <c r="K154" s="139" t="s">
        <v>758</v>
      </c>
      <c r="L154" s="201"/>
      <c r="M154" s="174">
        <v>1050000</v>
      </c>
      <c r="N154" s="337">
        <f t="shared" si="32"/>
        <v>1050000</v>
      </c>
      <c r="O154" s="338">
        <v>0</v>
      </c>
      <c r="P154" s="347">
        <f t="shared" si="34"/>
        <v>1050000</v>
      </c>
      <c r="Q154" s="25" t="s">
        <v>8</v>
      </c>
      <c r="R154" s="346" t="s">
        <v>753</v>
      </c>
    </row>
    <row r="155" spans="1:18" x14ac:dyDescent="0.2">
      <c r="A155" s="113"/>
      <c r="B155" s="6"/>
      <c r="C155" s="345"/>
      <c r="D155" s="136" t="s">
        <v>90</v>
      </c>
      <c r="E155" s="72"/>
      <c r="F155" s="68">
        <v>1989</v>
      </c>
      <c r="G155" s="68" t="s">
        <v>757</v>
      </c>
      <c r="H155" s="64">
        <v>1</v>
      </c>
      <c r="I155" s="65">
        <v>41880</v>
      </c>
      <c r="J155" s="138">
        <f t="shared" si="33"/>
        <v>41880</v>
      </c>
      <c r="K155" s="139" t="s">
        <v>758</v>
      </c>
      <c r="L155" s="201"/>
      <c r="M155" s="175">
        <v>0</v>
      </c>
      <c r="N155" s="337">
        <f t="shared" si="32"/>
        <v>0</v>
      </c>
      <c r="O155" s="338">
        <v>0</v>
      </c>
      <c r="P155" s="347">
        <f t="shared" si="34"/>
        <v>0</v>
      </c>
      <c r="Q155" s="134" t="s">
        <v>760</v>
      </c>
      <c r="R155" s="12"/>
    </row>
    <row r="156" spans="1:18" x14ac:dyDescent="0.2">
      <c r="A156" s="113" t="s">
        <v>25</v>
      </c>
      <c r="B156" s="6" t="s">
        <v>398</v>
      </c>
      <c r="C156" s="345"/>
      <c r="D156" s="136" t="s">
        <v>13</v>
      </c>
      <c r="E156" s="126"/>
      <c r="F156" s="137"/>
      <c r="G156" s="137"/>
      <c r="H156" s="64">
        <v>1</v>
      </c>
      <c r="I156" s="138">
        <v>0</v>
      </c>
      <c r="J156" s="138">
        <v>0</v>
      </c>
      <c r="K156" s="139" t="s">
        <v>759</v>
      </c>
      <c r="L156" s="211"/>
      <c r="M156" s="173">
        <v>4760000</v>
      </c>
      <c r="N156" s="169">
        <f t="shared" si="32"/>
        <v>4760000</v>
      </c>
      <c r="O156" s="338">
        <v>0</v>
      </c>
      <c r="P156" s="347">
        <f t="shared" si="34"/>
        <v>4760000</v>
      </c>
      <c r="Q156" s="133" t="s">
        <v>13</v>
      </c>
    </row>
    <row r="157" spans="1:18" x14ac:dyDescent="0.2">
      <c r="A157" s="113" t="s">
        <v>25</v>
      </c>
      <c r="B157" s="6" t="s">
        <v>399</v>
      </c>
      <c r="C157" s="345"/>
      <c r="D157" s="136" t="s">
        <v>13</v>
      </c>
      <c r="E157" s="72"/>
      <c r="F157" s="68"/>
      <c r="G157" s="68"/>
      <c r="H157" s="64">
        <v>1</v>
      </c>
      <c r="I157" s="65">
        <v>0</v>
      </c>
      <c r="J157" s="138">
        <f t="shared" si="33"/>
        <v>0</v>
      </c>
      <c r="K157" s="139" t="s">
        <v>761</v>
      </c>
      <c r="L157" s="203"/>
      <c r="M157" s="175">
        <v>250000</v>
      </c>
      <c r="N157" s="171">
        <f t="shared" si="32"/>
        <v>250000</v>
      </c>
      <c r="O157" s="338">
        <v>0</v>
      </c>
      <c r="P157" s="347">
        <f t="shared" si="34"/>
        <v>250000</v>
      </c>
      <c r="Q157" s="134" t="s">
        <v>13</v>
      </c>
      <c r="R157" s="12"/>
    </row>
    <row r="158" spans="1:18" x14ac:dyDescent="0.2">
      <c r="A158" s="113" t="s">
        <v>25</v>
      </c>
      <c r="B158" s="6" t="s">
        <v>400</v>
      </c>
      <c r="C158" s="345"/>
      <c r="D158" s="68" t="s">
        <v>13</v>
      </c>
      <c r="E158" s="72"/>
      <c r="F158" s="68"/>
      <c r="G158" s="68"/>
      <c r="H158" s="64">
        <v>1</v>
      </c>
      <c r="I158" s="65">
        <v>0</v>
      </c>
      <c r="J158" s="138">
        <f t="shared" si="33"/>
        <v>0</v>
      </c>
      <c r="K158" s="70" t="s">
        <v>762</v>
      </c>
      <c r="L158" s="201"/>
      <c r="M158" s="11">
        <v>2600000</v>
      </c>
      <c r="N158" s="168">
        <f t="shared" si="32"/>
        <v>2600000</v>
      </c>
      <c r="O158" s="338">
        <v>0</v>
      </c>
      <c r="P158" s="347">
        <f t="shared" si="34"/>
        <v>2600000</v>
      </c>
      <c r="Q158" s="7" t="s">
        <v>13</v>
      </c>
      <c r="R158" s="12"/>
    </row>
    <row r="159" spans="1:18" x14ac:dyDescent="0.2">
      <c r="A159" s="113" t="s">
        <v>25</v>
      </c>
      <c r="B159" s="6" t="s">
        <v>401</v>
      </c>
      <c r="C159" s="345"/>
      <c r="D159" s="68" t="s">
        <v>13</v>
      </c>
      <c r="E159" s="72"/>
      <c r="F159" s="68"/>
      <c r="G159" s="68"/>
      <c r="H159" s="64">
        <v>1</v>
      </c>
      <c r="I159" s="65">
        <v>0</v>
      </c>
      <c r="J159" s="138">
        <f t="shared" si="33"/>
        <v>0</v>
      </c>
      <c r="K159" s="71" t="s">
        <v>763</v>
      </c>
      <c r="L159" s="201"/>
      <c r="M159" s="11">
        <v>2700000</v>
      </c>
      <c r="N159" s="168">
        <f t="shared" si="32"/>
        <v>2700000</v>
      </c>
      <c r="O159" s="338">
        <v>0</v>
      </c>
      <c r="P159" s="347">
        <f t="shared" si="34"/>
        <v>2700000</v>
      </c>
      <c r="Q159" s="7" t="s">
        <v>13</v>
      </c>
    </row>
    <row r="160" spans="1:18" x14ac:dyDescent="0.2">
      <c r="A160" s="113" t="s">
        <v>25</v>
      </c>
      <c r="B160" s="6" t="s">
        <v>402</v>
      </c>
      <c r="C160" s="344"/>
      <c r="D160" s="68" t="s">
        <v>13</v>
      </c>
      <c r="E160" s="72"/>
      <c r="F160" s="68"/>
      <c r="G160" s="68"/>
      <c r="H160" s="64">
        <v>1</v>
      </c>
      <c r="I160" s="65">
        <v>0</v>
      </c>
      <c r="J160" s="138">
        <f t="shared" si="33"/>
        <v>0</v>
      </c>
      <c r="K160" s="104" t="s">
        <v>764</v>
      </c>
      <c r="L160" s="192"/>
      <c r="M160" s="11">
        <v>1700000</v>
      </c>
      <c r="N160" s="52">
        <f t="shared" si="32"/>
        <v>1700000</v>
      </c>
      <c r="O160" s="338">
        <v>0</v>
      </c>
      <c r="P160" s="347">
        <f t="shared" si="34"/>
        <v>1700000</v>
      </c>
      <c r="Q160" s="7" t="s">
        <v>13</v>
      </c>
      <c r="R160" s="12"/>
    </row>
    <row r="161" spans="1:19" x14ac:dyDescent="0.2">
      <c r="A161" s="113" t="s">
        <v>25</v>
      </c>
      <c r="B161" s="6" t="s">
        <v>403</v>
      </c>
      <c r="C161" s="344"/>
      <c r="D161" s="68" t="s">
        <v>765</v>
      </c>
      <c r="E161" s="72" t="s">
        <v>766</v>
      </c>
      <c r="F161" s="68">
        <v>2008</v>
      </c>
      <c r="G161" s="68" t="s">
        <v>767</v>
      </c>
      <c r="H161" s="64">
        <v>1</v>
      </c>
      <c r="I161" s="65">
        <v>200000</v>
      </c>
      <c r="J161" s="138">
        <f t="shared" si="33"/>
        <v>200000</v>
      </c>
      <c r="K161" s="104" t="s">
        <v>765</v>
      </c>
      <c r="L161" s="193" t="s">
        <v>766</v>
      </c>
      <c r="M161" s="11">
        <v>2000000</v>
      </c>
      <c r="N161" s="52">
        <f t="shared" si="32"/>
        <v>2000000</v>
      </c>
      <c r="O161" s="338">
        <v>0</v>
      </c>
      <c r="P161" s="347">
        <f t="shared" si="34"/>
        <v>2000000</v>
      </c>
      <c r="Q161" s="7" t="s">
        <v>8</v>
      </c>
    </row>
    <row r="162" spans="1:19" x14ac:dyDescent="0.2">
      <c r="A162" s="113" t="s">
        <v>25</v>
      </c>
      <c r="B162" s="6" t="s">
        <v>404</v>
      </c>
      <c r="C162" s="344"/>
      <c r="D162" s="63" t="s">
        <v>765</v>
      </c>
      <c r="E162" s="63" t="s">
        <v>770</v>
      </c>
      <c r="F162" s="63">
        <v>2001</v>
      </c>
      <c r="G162" s="63" t="s">
        <v>769</v>
      </c>
      <c r="H162" s="64">
        <v>1</v>
      </c>
      <c r="I162" s="65">
        <v>2991717</v>
      </c>
      <c r="J162" s="138">
        <f t="shared" si="33"/>
        <v>2991717</v>
      </c>
      <c r="K162" s="104" t="s">
        <v>773</v>
      </c>
      <c r="L162" s="193" t="s">
        <v>768</v>
      </c>
      <c r="M162" s="11">
        <v>5000000</v>
      </c>
      <c r="N162" s="52">
        <f t="shared" si="32"/>
        <v>5000000</v>
      </c>
      <c r="O162" s="338">
        <v>0</v>
      </c>
      <c r="P162" s="347">
        <f t="shared" ref="P162:P166" si="35">N162*1</f>
        <v>5000000</v>
      </c>
      <c r="Q162" s="7" t="s">
        <v>8</v>
      </c>
    </row>
    <row r="163" spans="1:19" x14ac:dyDescent="0.2">
      <c r="A163" s="113"/>
      <c r="B163" s="1"/>
      <c r="C163" s="344"/>
      <c r="D163" s="63" t="s">
        <v>765</v>
      </c>
      <c r="E163" s="63" t="s">
        <v>771</v>
      </c>
      <c r="F163" s="63">
        <v>2014</v>
      </c>
      <c r="G163" s="63" t="s">
        <v>772</v>
      </c>
      <c r="H163" s="64">
        <v>1</v>
      </c>
      <c r="I163" s="65">
        <v>1473254</v>
      </c>
      <c r="J163" s="138">
        <f t="shared" si="33"/>
        <v>1473254</v>
      </c>
      <c r="K163" s="104" t="s">
        <v>773</v>
      </c>
      <c r="L163" s="193" t="s">
        <v>768</v>
      </c>
      <c r="M163" s="11">
        <v>5000000</v>
      </c>
      <c r="N163" s="52">
        <f t="shared" si="32"/>
        <v>5000000</v>
      </c>
      <c r="O163" s="338">
        <v>0</v>
      </c>
      <c r="P163" s="347">
        <f t="shared" si="35"/>
        <v>5000000</v>
      </c>
      <c r="Q163" s="7" t="s">
        <v>8</v>
      </c>
    </row>
    <row r="164" spans="1:19" x14ac:dyDescent="0.2">
      <c r="A164" s="113" t="s">
        <v>25</v>
      </c>
      <c r="B164" s="6" t="s">
        <v>406</v>
      </c>
      <c r="C164" s="344"/>
      <c r="D164" s="63" t="s">
        <v>774</v>
      </c>
      <c r="E164" s="63" t="s">
        <v>775</v>
      </c>
      <c r="F164" s="63">
        <v>2000</v>
      </c>
      <c r="G164" s="63" t="s">
        <v>776</v>
      </c>
      <c r="H164" s="64">
        <v>1</v>
      </c>
      <c r="I164" s="65">
        <v>399559</v>
      </c>
      <c r="J164" s="138">
        <f t="shared" si="33"/>
        <v>399559</v>
      </c>
      <c r="K164" s="104" t="s">
        <v>777</v>
      </c>
      <c r="L164" s="193" t="s">
        <v>778</v>
      </c>
      <c r="M164" s="11">
        <v>800000</v>
      </c>
      <c r="N164" s="52">
        <f t="shared" si="32"/>
        <v>800000</v>
      </c>
      <c r="O164" s="338">
        <v>0</v>
      </c>
      <c r="P164" s="347">
        <f t="shared" si="35"/>
        <v>800000</v>
      </c>
      <c r="Q164" s="7" t="s">
        <v>8</v>
      </c>
    </row>
    <row r="165" spans="1:19" x14ac:dyDescent="0.2">
      <c r="A165" s="113" t="s">
        <v>25</v>
      </c>
      <c r="B165" s="6" t="s">
        <v>409</v>
      </c>
      <c r="C165" s="344"/>
      <c r="D165" s="63" t="s">
        <v>774</v>
      </c>
      <c r="E165" s="147" t="s">
        <v>779</v>
      </c>
      <c r="F165" s="63">
        <v>2001</v>
      </c>
      <c r="G165" s="63" t="s">
        <v>769</v>
      </c>
      <c r="H165" s="64">
        <v>1</v>
      </c>
      <c r="I165" s="65">
        <v>2991717</v>
      </c>
      <c r="J165" s="138">
        <f t="shared" si="33"/>
        <v>2991717</v>
      </c>
      <c r="K165" s="70" t="s">
        <v>777</v>
      </c>
      <c r="L165" s="193"/>
      <c r="M165" s="11">
        <v>800000</v>
      </c>
      <c r="N165" s="168">
        <f t="shared" si="32"/>
        <v>800000</v>
      </c>
      <c r="O165" s="338">
        <v>0</v>
      </c>
      <c r="P165" s="347">
        <f t="shared" si="35"/>
        <v>800000</v>
      </c>
      <c r="Q165" s="7" t="s">
        <v>8</v>
      </c>
    </row>
    <row r="166" spans="1:19" x14ac:dyDescent="0.2">
      <c r="A166" s="113" t="s">
        <v>25</v>
      </c>
      <c r="B166" s="6" t="s">
        <v>412</v>
      </c>
      <c r="C166" s="345"/>
      <c r="D166" s="63" t="s">
        <v>780</v>
      </c>
      <c r="E166" s="62"/>
      <c r="F166" s="63"/>
      <c r="G166" s="61"/>
      <c r="H166" s="64">
        <v>8</v>
      </c>
      <c r="I166" s="65">
        <v>0</v>
      </c>
      <c r="J166" s="138">
        <f t="shared" si="33"/>
        <v>0</v>
      </c>
      <c r="K166" s="104" t="s">
        <v>780</v>
      </c>
      <c r="L166" s="199"/>
      <c r="M166" s="11">
        <v>170000</v>
      </c>
      <c r="N166" s="168">
        <f t="shared" si="32"/>
        <v>1360000</v>
      </c>
      <c r="O166" s="338">
        <v>0</v>
      </c>
      <c r="P166" s="347">
        <f t="shared" si="35"/>
        <v>1360000</v>
      </c>
      <c r="Q166" s="7" t="s">
        <v>8</v>
      </c>
      <c r="R166" s="12"/>
    </row>
    <row r="167" spans="1:19" x14ac:dyDescent="0.2">
      <c r="A167" s="113" t="s">
        <v>25</v>
      </c>
      <c r="B167" s="6"/>
      <c r="C167" s="345"/>
      <c r="D167" s="348" t="s">
        <v>13</v>
      </c>
      <c r="E167" s="349"/>
      <c r="F167" s="348"/>
      <c r="G167" s="350"/>
      <c r="H167" s="351">
        <v>4</v>
      </c>
      <c r="I167" s="352"/>
      <c r="J167" s="353"/>
      <c r="K167" s="348" t="s">
        <v>781</v>
      </c>
      <c r="L167" s="354" t="s">
        <v>782</v>
      </c>
      <c r="M167" s="352"/>
      <c r="N167" s="355"/>
      <c r="O167" s="356"/>
      <c r="P167" s="356"/>
      <c r="Q167" s="357" t="s">
        <v>783</v>
      </c>
      <c r="R167" s="346" t="s">
        <v>753</v>
      </c>
    </row>
    <row r="168" spans="1:19" s="362" customFormat="1" x14ac:dyDescent="0.2">
      <c r="B168" s="363"/>
      <c r="C168" s="364"/>
      <c r="D168" s="365"/>
      <c r="E168" s="366"/>
      <c r="F168" s="365"/>
      <c r="G168" s="365"/>
      <c r="H168" s="367"/>
      <c r="I168" s="368"/>
      <c r="J168" s="369"/>
      <c r="K168" s="370"/>
      <c r="L168" s="371"/>
      <c r="M168" s="368"/>
      <c r="N168" s="372"/>
      <c r="O168" s="368"/>
      <c r="P168" s="373"/>
      <c r="Q168" s="374"/>
      <c r="S168" s="237"/>
    </row>
    <row r="169" spans="1:19" ht="24" x14ac:dyDescent="0.2">
      <c r="A169" s="113" t="s">
        <v>25</v>
      </c>
      <c r="B169" s="1" t="s">
        <v>413</v>
      </c>
      <c r="C169" s="67" t="s">
        <v>163</v>
      </c>
      <c r="D169" s="287" t="s">
        <v>13</v>
      </c>
      <c r="E169" s="288"/>
      <c r="F169" s="287"/>
      <c r="G169" s="287"/>
      <c r="H169" s="267">
        <v>4</v>
      </c>
      <c r="I169" s="268">
        <v>0</v>
      </c>
      <c r="J169" s="298">
        <v>0</v>
      </c>
      <c r="K169" s="185" t="s">
        <v>784</v>
      </c>
      <c r="L169" s="199" t="s">
        <v>785</v>
      </c>
      <c r="M169" s="11">
        <v>110000</v>
      </c>
      <c r="N169" s="168">
        <f t="shared" ref="N169:N181" si="36">M169*H169</f>
        <v>440000</v>
      </c>
      <c r="O169" s="11">
        <f>N169*1</f>
        <v>440000</v>
      </c>
      <c r="P169" s="2"/>
      <c r="Q169" s="7" t="s">
        <v>13</v>
      </c>
      <c r="R169" s="12" t="s">
        <v>34</v>
      </c>
    </row>
    <row r="170" spans="1:19" x14ac:dyDescent="0.2">
      <c r="A170" s="113" t="s">
        <v>25</v>
      </c>
      <c r="B170" s="1" t="s">
        <v>415</v>
      </c>
      <c r="C170" s="4"/>
      <c r="D170" s="63" t="s">
        <v>91</v>
      </c>
      <c r="E170" s="62"/>
      <c r="F170" s="63">
        <v>2003</v>
      </c>
      <c r="G170" s="61" t="s">
        <v>92</v>
      </c>
      <c r="H170" s="64">
        <v>2</v>
      </c>
      <c r="I170" s="65">
        <v>252957</v>
      </c>
      <c r="J170" s="138">
        <f t="shared" ref="J170" si="37">I170*H170</f>
        <v>505914</v>
      </c>
      <c r="K170" s="104" t="s">
        <v>417</v>
      </c>
      <c r="L170" s="199"/>
      <c r="M170" s="11">
        <v>260000</v>
      </c>
      <c r="N170" s="168">
        <f t="shared" si="36"/>
        <v>520000</v>
      </c>
      <c r="O170" s="11">
        <f>N170*1</f>
        <v>520000</v>
      </c>
      <c r="P170" s="2"/>
      <c r="Q170" s="7" t="s">
        <v>8</v>
      </c>
      <c r="R170" s="12" t="s">
        <v>34</v>
      </c>
      <c r="S170" s="5" t="s">
        <v>573</v>
      </c>
    </row>
    <row r="171" spans="1:19" x14ac:dyDescent="0.2">
      <c r="A171" s="113" t="s">
        <v>25</v>
      </c>
      <c r="B171" s="375" t="s">
        <v>416</v>
      </c>
      <c r="C171" s="376"/>
      <c r="D171" s="377" t="s">
        <v>13</v>
      </c>
      <c r="E171" s="378"/>
      <c r="F171" s="377"/>
      <c r="G171" s="377"/>
      <c r="H171" s="351">
        <v>2</v>
      </c>
      <c r="I171" s="352">
        <v>0</v>
      </c>
      <c r="J171" s="353">
        <v>0</v>
      </c>
      <c r="K171" s="379" t="s">
        <v>786</v>
      </c>
      <c r="L171" s="354" t="s">
        <v>782</v>
      </c>
      <c r="M171" s="352"/>
      <c r="N171" s="355">
        <f t="shared" si="36"/>
        <v>0</v>
      </c>
      <c r="O171" s="352">
        <f t="shared" ref="O171:O181" si="38">N171*1</f>
        <v>0</v>
      </c>
      <c r="P171" s="380"/>
      <c r="Q171" s="357" t="s">
        <v>783</v>
      </c>
      <c r="R171" s="12" t="s">
        <v>34</v>
      </c>
    </row>
    <row r="172" spans="1:19" x14ac:dyDescent="0.2">
      <c r="A172" s="113" t="s">
        <v>25</v>
      </c>
      <c r="B172" s="1" t="s">
        <v>418</v>
      </c>
      <c r="C172" s="4"/>
      <c r="D172" s="108" t="s">
        <v>13</v>
      </c>
      <c r="E172" s="109"/>
      <c r="F172" s="108"/>
      <c r="G172" s="108"/>
      <c r="H172" s="64">
        <v>2</v>
      </c>
      <c r="I172" s="65">
        <v>0</v>
      </c>
      <c r="J172" s="227">
        <f t="shared" ref="J172" si="39">I172*H172</f>
        <v>0</v>
      </c>
      <c r="K172" s="110" t="s">
        <v>407</v>
      </c>
      <c r="L172" s="111" t="s">
        <v>408</v>
      </c>
      <c r="M172" s="11">
        <v>70000</v>
      </c>
      <c r="N172" s="168">
        <f t="shared" si="36"/>
        <v>140000</v>
      </c>
      <c r="O172" s="11">
        <f t="shared" ref="O172" si="40">M172*H172</f>
        <v>140000</v>
      </c>
      <c r="P172" s="2"/>
      <c r="Q172" s="7" t="s">
        <v>13</v>
      </c>
      <c r="R172" s="12" t="s">
        <v>34</v>
      </c>
      <c r="S172" s="5" t="s">
        <v>573</v>
      </c>
    </row>
    <row r="173" spans="1:19" x14ac:dyDescent="0.2">
      <c r="A173" s="113" t="s">
        <v>25</v>
      </c>
      <c r="B173" s="1" t="s">
        <v>421</v>
      </c>
      <c r="C173" s="4"/>
      <c r="D173" s="287" t="s">
        <v>13</v>
      </c>
      <c r="E173" s="288"/>
      <c r="F173" s="287"/>
      <c r="G173" s="287"/>
      <c r="H173" s="267">
        <v>1</v>
      </c>
      <c r="I173" s="268">
        <v>0</v>
      </c>
      <c r="J173" s="138">
        <v>0</v>
      </c>
      <c r="K173" s="185" t="s">
        <v>787</v>
      </c>
      <c r="L173" s="199"/>
      <c r="M173" s="11">
        <v>80000</v>
      </c>
      <c r="N173" s="168">
        <f t="shared" si="36"/>
        <v>80000</v>
      </c>
      <c r="O173" s="11">
        <f t="shared" si="38"/>
        <v>80000</v>
      </c>
      <c r="P173" s="2"/>
      <c r="Q173" s="7" t="s">
        <v>13</v>
      </c>
      <c r="R173" s="12" t="s">
        <v>34</v>
      </c>
    </row>
    <row r="174" spans="1:19" x14ac:dyDescent="0.2">
      <c r="A174" s="113" t="s">
        <v>25</v>
      </c>
      <c r="B174" s="1" t="s">
        <v>422</v>
      </c>
      <c r="C174" s="4"/>
      <c r="D174" s="287" t="s">
        <v>13</v>
      </c>
      <c r="E174" s="288"/>
      <c r="F174" s="287"/>
      <c r="G174" s="287"/>
      <c r="H174" s="267">
        <v>1</v>
      </c>
      <c r="I174" s="268">
        <v>0</v>
      </c>
      <c r="J174" s="227">
        <f t="shared" ref="J174:J175" si="41">I174*H174</f>
        <v>0</v>
      </c>
      <c r="K174" s="185" t="s">
        <v>414</v>
      </c>
      <c r="L174" s="194"/>
      <c r="M174" s="11">
        <v>1950000</v>
      </c>
      <c r="N174" s="168">
        <f t="shared" si="36"/>
        <v>1950000</v>
      </c>
      <c r="O174" s="11">
        <f t="shared" ref="O174:O175" si="42">M174*H174</f>
        <v>1950000</v>
      </c>
      <c r="P174" s="2"/>
      <c r="Q174" s="7" t="s">
        <v>13</v>
      </c>
      <c r="R174" s="12" t="s">
        <v>35</v>
      </c>
      <c r="S174" s="5" t="s">
        <v>573</v>
      </c>
    </row>
    <row r="175" spans="1:19" x14ac:dyDescent="0.2">
      <c r="A175" s="113" t="s">
        <v>25</v>
      </c>
      <c r="B175" s="1" t="s">
        <v>423</v>
      </c>
      <c r="C175" s="4"/>
      <c r="D175" s="287" t="s">
        <v>13</v>
      </c>
      <c r="E175" s="288"/>
      <c r="F175" s="287"/>
      <c r="G175" s="287"/>
      <c r="H175" s="267">
        <v>1</v>
      </c>
      <c r="I175" s="268">
        <v>0</v>
      </c>
      <c r="J175" s="227">
        <f t="shared" si="41"/>
        <v>0</v>
      </c>
      <c r="K175" s="110" t="s">
        <v>410</v>
      </c>
      <c r="L175" s="111" t="s">
        <v>411</v>
      </c>
      <c r="M175" s="11">
        <v>920000</v>
      </c>
      <c r="N175" s="168">
        <f t="shared" si="36"/>
        <v>920000</v>
      </c>
      <c r="O175" s="11">
        <f t="shared" si="42"/>
        <v>920000</v>
      </c>
      <c r="P175" s="2"/>
      <c r="Q175" s="7" t="s">
        <v>13</v>
      </c>
      <c r="R175" s="12" t="s">
        <v>35</v>
      </c>
      <c r="S175" s="5" t="s">
        <v>573</v>
      </c>
    </row>
    <row r="176" spans="1:19" x14ac:dyDescent="0.2">
      <c r="A176" s="113" t="s">
        <v>25</v>
      </c>
      <c r="B176" s="1" t="s">
        <v>424</v>
      </c>
      <c r="C176" s="4"/>
      <c r="D176" s="287" t="s">
        <v>13</v>
      </c>
      <c r="E176" s="288"/>
      <c r="F176" s="287"/>
      <c r="G176" s="287"/>
      <c r="H176" s="267">
        <v>1</v>
      </c>
      <c r="I176" s="268">
        <v>0</v>
      </c>
      <c r="J176" s="227">
        <f t="shared" ref="J176" si="43">I176*H176</f>
        <v>0</v>
      </c>
      <c r="K176" s="110" t="s">
        <v>419</v>
      </c>
      <c r="L176" s="199" t="s">
        <v>788</v>
      </c>
      <c r="M176" s="11">
        <v>350000</v>
      </c>
      <c r="N176" s="168">
        <f t="shared" si="36"/>
        <v>350000</v>
      </c>
      <c r="O176" s="11">
        <f t="shared" si="38"/>
        <v>350000</v>
      </c>
      <c r="P176" s="2"/>
      <c r="Q176" s="7" t="s">
        <v>13</v>
      </c>
      <c r="R176" s="12" t="s">
        <v>36</v>
      </c>
      <c r="S176" s="5"/>
    </row>
    <row r="177" spans="1:19" x14ac:dyDescent="0.2">
      <c r="A177" s="113" t="s">
        <v>25</v>
      </c>
      <c r="B177" s="1" t="s">
        <v>428</v>
      </c>
      <c r="C177" s="4"/>
      <c r="D177" s="287" t="s">
        <v>13</v>
      </c>
      <c r="E177" s="288"/>
      <c r="F177" s="287"/>
      <c r="G177" s="287"/>
      <c r="H177" s="267">
        <v>1</v>
      </c>
      <c r="I177" s="268">
        <v>0</v>
      </c>
      <c r="J177" s="227">
        <f t="shared" ref="J177:J178" si="44">I177*H177</f>
        <v>0</v>
      </c>
      <c r="K177" s="110" t="s">
        <v>419</v>
      </c>
      <c r="L177" s="111" t="s">
        <v>420</v>
      </c>
      <c r="M177" s="11">
        <v>800000</v>
      </c>
      <c r="N177" s="168">
        <f t="shared" ref="N177:N180" si="45">M177*H177</f>
        <v>800000</v>
      </c>
      <c r="O177" s="11">
        <f t="shared" si="38"/>
        <v>800000</v>
      </c>
      <c r="P177" s="2"/>
      <c r="Q177" s="7" t="s">
        <v>13</v>
      </c>
      <c r="R177" s="12" t="s">
        <v>36</v>
      </c>
      <c r="S177" s="5" t="s">
        <v>573</v>
      </c>
    </row>
    <row r="178" spans="1:19" ht="15" customHeight="1" x14ac:dyDescent="0.2">
      <c r="A178" s="113" t="s">
        <v>25</v>
      </c>
      <c r="B178" s="1" t="s">
        <v>429</v>
      </c>
      <c r="C178" s="4"/>
      <c r="D178" s="279" t="s">
        <v>164</v>
      </c>
      <c r="E178" s="292" t="s">
        <v>165</v>
      </c>
      <c r="F178" s="279">
        <v>2011</v>
      </c>
      <c r="G178" s="279" t="s">
        <v>789</v>
      </c>
      <c r="H178" s="267">
        <v>1</v>
      </c>
      <c r="I178" s="268">
        <v>114400</v>
      </c>
      <c r="J178" s="138">
        <f t="shared" si="44"/>
        <v>114400</v>
      </c>
      <c r="K178" s="71" t="s">
        <v>164</v>
      </c>
      <c r="L178" s="199" t="s">
        <v>790</v>
      </c>
      <c r="M178" s="11">
        <v>980000</v>
      </c>
      <c r="N178" s="168">
        <f t="shared" si="45"/>
        <v>980000</v>
      </c>
      <c r="O178" s="11">
        <v>980000</v>
      </c>
      <c r="P178" s="2"/>
      <c r="Q178" s="7" t="s">
        <v>8</v>
      </c>
      <c r="R178" s="5" t="s">
        <v>573</v>
      </c>
    </row>
    <row r="179" spans="1:19" ht="15" customHeight="1" x14ac:dyDescent="0.2">
      <c r="A179" s="113" t="s">
        <v>25</v>
      </c>
      <c r="B179" s="1" t="s">
        <v>430</v>
      </c>
      <c r="C179" s="4"/>
      <c r="D179" s="287" t="s">
        <v>13</v>
      </c>
      <c r="E179" s="288"/>
      <c r="F179" s="287"/>
      <c r="G179" s="287"/>
      <c r="H179" s="267">
        <v>1</v>
      </c>
      <c r="I179" s="268">
        <v>0</v>
      </c>
      <c r="J179" s="227">
        <f t="shared" ref="J179:J180" si="46">I179*H179</f>
        <v>0</v>
      </c>
      <c r="K179" s="71" t="s">
        <v>795</v>
      </c>
      <c r="L179" s="199"/>
      <c r="M179" s="11">
        <v>600000</v>
      </c>
      <c r="N179" s="168">
        <f t="shared" si="45"/>
        <v>600000</v>
      </c>
      <c r="O179" s="11">
        <v>600000</v>
      </c>
      <c r="P179" s="2"/>
      <c r="Q179" s="7" t="s">
        <v>13</v>
      </c>
    </row>
    <row r="180" spans="1:19" ht="15" customHeight="1" x14ac:dyDescent="0.2">
      <c r="A180" s="113" t="s">
        <v>25</v>
      </c>
      <c r="B180" s="1" t="s">
        <v>435</v>
      </c>
      <c r="C180" s="4"/>
      <c r="D180" s="279" t="s">
        <v>13</v>
      </c>
      <c r="E180" s="292"/>
      <c r="F180" s="279"/>
      <c r="G180" s="279"/>
      <c r="H180" s="267">
        <v>1</v>
      </c>
      <c r="I180" s="268">
        <v>0</v>
      </c>
      <c r="J180" s="138">
        <f t="shared" si="46"/>
        <v>0</v>
      </c>
      <c r="K180" s="71" t="s">
        <v>796</v>
      </c>
      <c r="L180" s="199"/>
      <c r="M180" s="11">
        <v>700000</v>
      </c>
      <c r="N180" s="168">
        <f t="shared" si="45"/>
        <v>700000</v>
      </c>
      <c r="O180" s="11">
        <v>700000</v>
      </c>
      <c r="P180" s="2"/>
      <c r="Q180" s="7" t="s">
        <v>13</v>
      </c>
    </row>
    <row r="181" spans="1:19" x14ac:dyDescent="0.2">
      <c r="A181" s="113" t="s">
        <v>25</v>
      </c>
      <c r="B181" s="1" t="s">
        <v>439</v>
      </c>
      <c r="C181" s="4"/>
      <c r="D181" s="287" t="s">
        <v>791</v>
      </c>
      <c r="E181" s="288" t="s">
        <v>792</v>
      </c>
      <c r="F181" s="287">
        <v>2004</v>
      </c>
      <c r="G181" s="287" t="s">
        <v>793</v>
      </c>
      <c r="H181" s="267">
        <v>1</v>
      </c>
      <c r="I181" s="268">
        <v>369915</v>
      </c>
      <c r="J181" s="138">
        <f t="shared" ref="J181" si="47">I181*1</f>
        <v>369915</v>
      </c>
      <c r="K181" s="110" t="s">
        <v>791</v>
      </c>
      <c r="L181" s="199"/>
      <c r="M181" s="11">
        <v>400000</v>
      </c>
      <c r="N181" s="168">
        <f t="shared" si="36"/>
        <v>400000</v>
      </c>
      <c r="O181" s="11">
        <f t="shared" si="38"/>
        <v>400000</v>
      </c>
      <c r="P181" s="2"/>
      <c r="Q181" s="7" t="s">
        <v>794</v>
      </c>
    </row>
    <row r="182" spans="1:19" x14ac:dyDescent="0.2">
      <c r="A182" s="39"/>
      <c r="B182" s="40"/>
      <c r="C182" s="33"/>
      <c r="D182" s="105"/>
      <c r="E182" s="106"/>
      <c r="F182" s="105"/>
      <c r="G182" s="105"/>
      <c r="H182" s="34"/>
      <c r="I182" s="35"/>
      <c r="J182" s="218"/>
      <c r="K182" s="184"/>
      <c r="L182" s="196"/>
      <c r="M182" s="35"/>
      <c r="N182" s="97"/>
      <c r="O182" s="35"/>
      <c r="P182" s="37"/>
      <c r="Q182" s="38"/>
    </row>
    <row r="183" spans="1:19" ht="24" x14ac:dyDescent="0.2">
      <c r="A183" s="60" t="s">
        <v>26</v>
      </c>
      <c r="B183" s="1" t="s">
        <v>444</v>
      </c>
      <c r="C183" s="96" t="s">
        <v>107</v>
      </c>
      <c r="D183" s="287" t="s">
        <v>13</v>
      </c>
      <c r="E183" s="288"/>
      <c r="F183" s="287"/>
      <c r="G183" s="287"/>
      <c r="H183" s="267">
        <v>1</v>
      </c>
      <c r="I183" s="268">
        <v>0</v>
      </c>
      <c r="J183" s="227">
        <f t="shared" ref="J183" si="48">I183*H183</f>
        <v>0</v>
      </c>
      <c r="K183" s="70" t="s">
        <v>798</v>
      </c>
      <c r="L183" s="240"/>
      <c r="M183" s="11">
        <v>500000</v>
      </c>
      <c r="N183" s="168">
        <f>M183*H183</f>
        <v>500000</v>
      </c>
      <c r="O183" s="11">
        <v>500000</v>
      </c>
      <c r="P183" s="2"/>
      <c r="Q183" s="7" t="s">
        <v>13</v>
      </c>
      <c r="R183" s="12" t="s">
        <v>34</v>
      </c>
    </row>
    <row r="184" spans="1:19" x14ac:dyDescent="0.2">
      <c r="A184" s="60" t="s">
        <v>26</v>
      </c>
      <c r="B184" s="1" t="s">
        <v>445</v>
      </c>
      <c r="C184" s="4"/>
      <c r="D184" s="287" t="s">
        <v>13</v>
      </c>
      <c r="E184" s="288"/>
      <c r="F184" s="287"/>
      <c r="G184" s="287"/>
      <c r="H184" s="267">
        <v>1</v>
      </c>
      <c r="I184" s="268">
        <v>0</v>
      </c>
      <c r="J184" s="227">
        <f t="shared" ref="J184" si="49">I184*H184</f>
        <v>0</v>
      </c>
      <c r="K184" s="70" t="s">
        <v>797</v>
      </c>
      <c r="L184" s="240"/>
      <c r="M184" s="11">
        <v>300000</v>
      </c>
      <c r="N184" s="168">
        <f>M184*H184</f>
        <v>300000</v>
      </c>
      <c r="O184" s="11">
        <v>300000</v>
      </c>
      <c r="P184" s="2"/>
      <c r="Q184" s="7" t="s">
        <v>13</v>
      </c>
      <c r="R184" s="12" t="s">
        <v>35</v>
      </c>
    </row>
    <row r="185" spans="1:19" x14ac:dyDescent="0.2">
      <c r="A185" s="39"/>
      <c r="B185" s="40"/>
      <c r="C185" s="33"/>
      <c r="D185" s="105"/>
      <c r="E185" s="106"/>
      <c r="F185" s="105"/>
      <c r="G185" s="105"/>
      <c r="H185" s="34"/>
      <c r="I185" s="35"/>
      <c r="J185" s="218"/>
      <c r="K185" s="184"/>
      <c r="L185" s="196"/>
      <c r="M185" s="35"/>
      <c r="N185" s="97"/>
      <c r="O185" s="35"/>
      <c r="P185" s="37"/>
      <c r="Q185" s="38"/>
    </row>
    <row r="186" spans="1:19" ht="24" x14ac:dyDescent="0.2">
      <c r="A186" s="113" t="s">
        <v>25</v>
      </c>
      <c r="B186" s="1" t="s">
        <v>446</v>
      </c>
      <c r="C186" s="112" t="s">
        <v>175</v>
      </c>
      <c r="D186" s="108" t="s">
        <v>425</v>
      </c>
      <c r="E186" s="109" t="s">
        <v>426</v>
      </c>
      <c r="F186" s="108">
        <v>1986</v>
      </c>
      <c r="G186" s="108" t="s">
        <v>427</v>
      </c>
      <c r="H186" s="64">
        <v>1</v>
      </c>
      <c r="I186" s="65"/>
      <c r="J186" s="227">
        <f t="shared" ref="J186" si="50">I186*H186</f>
        <v>0</v>
      </c>
      <c r="K186" s="185" t="s">
        <v>425</v>
      </c>
      <c r="L186" s="194"/>
      <c r="M186" s="11">
        <v>160000</v>
      </c>
      <c r="N186" s="168">
        <f t="shared" ref="N186" si="51">M186*H186</f>
        <v>160000</v>
      </c>
      <c r="O186" s="11">
        <f t="shared" ref="O186" si="52">M186*H186</f>
        <v>160000</v>
      </c>
      <c r="P186" s="2"/>
      <c r="Q186" s="7" t="s">
        <v>8</v>
      </c>
      <c r="R186" s="12" t="s">
        <v>34</v>
      </c>
      <c r="S186" s="214">
        <v>2016</v>
      </c>
    </row>
    <row r="187" spans="1:19" x14ac:dyDescent="0.2">
      <c r="A187" s="113" t="s">
        <v>25</v>
      </c>
      <c r="B187" s="1" t="s">
        <v>447</v>
      </c>
      <c r="C187" s="4"/>
      <c r="D187" s="68" t="s">
        <v>13</v>
      </c>
      <c r="E187" s="72"/>
      <c r="F187" s="68"/>
      <c r="G187" s="145"/>
      <c r="H187" s="64">
        <v>1</v>
      </c>
      <c r="I187" s="65">
        <v>0</v>
      </c>
      <c r="J187" s="138">
        <v>0</v>
      </c>
      <c r="K187" s="144" t="s">
        <v>176</v>
      </c>
      <c r="L187" s="198" t="s">
        <v>177</v>
      </c>
      <c r="M187" s="11">
        <v>80000</v>
      </c>
      <c r="N187" s="168">
        <v>80000</v>
      </c>
      <c r="O187" s="11">
        <v>80000</v>
      </c>
      <c r="P187" s="3"/>
      <c r="Q187" s="7" t="s">
        <v>13</v>
      </c>
      <c r="R187" s="12" t="s">
        <v>35</v>
      </c>
      <c r="S187" s="214">
        <v>2016</v>
      </c>
    </row>
    <row r="188" spans="1:19" ht="16.5" customHeight="1" x14ac:dyDescent="0.2">
      <c r="A188" s="113" t="s">
        <v>25</v>
      </c>
      <c r="B188" s="1" t="s">
        <v>448</v>
      </c>
      <c r="C188" s="4"/>
      <c r="D188" s="68" t="s">
        <v>178</v>
      </c>
      <c r="E188" s="118" t="s">
        <v>179</v>
      </c>
      <c r="F188" s="68">
        <v>1990</v>
      </c>
      <c r="G188" s="145" t="s">
        <v>180</v>
      </c>
      <c r="H188" s="64">
        <v>1</v>
      </c>
      <c r="I188" s="65">
        <v>35000</v>
      </c>
      <c r="J188" s="138">
        <v>35000</v>
      </c>
      <c r="K188" s="70" t="s">
        <v>178</v>
      </c>
      <c r="L188" s="198"/>
      <c r="M188" s="11">
        <v>65000</v>
      </c>
      <c r="N188" s="168">
        <v>65000</v>
      </c>
      <c r="O188" s="11">
        <v>65000</v>
      </c>
      <c r="P188" s="3"/>
      <c r="Q188" s="7" t="s">
        <v>8</v>
      </c>
      <c r="R188" s="12" t="s">
        <v>36</v>
      </c>
      <c r="S188" s="214">
        <v>2016</v>
      </c>
    </row>
    <row r="189" spans="1:19" x14ac:dyDescent="0.2">
      <c r="A189" s="113" t="s">
        <v>25</v>
      </c>
      <c r="B189" s="1" t="s">
        <v>449</v>
      </c>
      <c r="C189" s="15"/>
      <c r="D189" s="63" t="s">
        <v>431</v>
      </c>
      <c r="E189" s="126" t="s">
        <v>432</v>
      </c>
      <c r="F189" s="63">
        <v>1989</v>
      </c>
      <c r="G189" s="63" t="s">
        <v>433</v>
      </c>
      <c r="H189" s="64">
        <v>1</v>
      </c>
      <c r="I189" s="65">
        <v>16906</v>
      </c>
      <c r="J189" s="227">
        <f t="shared" ref="J189" si="53">I189*H189</f>
        <v>16906</v>
      </c>
      <c r="K189" s="104" t="s">
        <v>434</v>
      </c>
      <c r="L189" s="193"/>
      <c r="M189" s="11">
        <v>110000</v>
      </c>
      <c r="N189" s="168">
        <f t="shared" ref="N189" si="54">M189*H189</f>
        <v>110000</v>
      </c>
      <c r="O189" s="11">
        <f t="shared" ref="O189" si="55">M189*H189</f>
        <v>110000</v>
      </c>
      <c r="P189" s="2"/>
      <c r="Q189" s="7" t="s">
        <v>8</v>
      </c>
      <c r="R189" s="5" t="s">
        <v>573</v>
      </c>
    </row>
    <row r="190" spans="1:19" x14ac:dyDescent="0.2">
      <c r="A190" s="113" t="s">
        <v>25</v>
      </c>
      <c r="B190" s="1" t="s">
        <v>450</v>
      </c>
      <c r="C190" s="15"/>
      <c r="D190" s="63" t="s">
        <v>32</v>
      </c>
      <c r="E190" s="126" t="s">
        <v>440</v>
      </c>
      <c r="F190" s="63">
        <v>1975</v>
      </c>
      <c r="G190" s="63" t="s">
        <v>441</v>
      </c>
      <c r="H190" s="64">
        <v>1</v>
      </c>
      <c r="I190" s="65">
        <v>4937</v>
      </c>
      <c r="J190" s="227">
        <v>4937</v>
      </c>
      <c r="K190" s="104" t="s">
        <v>443</v>
      </c>
      <c r="L190" s="193" t="s">
        <v>442</v>
      </c>
      <c r="M190" s="11">
        <v>160000</v>
      </c>
      <c r="N190" s="168">
        <v>160000</v>
      </c>
      <c r="O190" s="11">
        <v>160000</v>
      </c>
      <c r="P190" s="2"/>
      <c r="Q190" s="7" t="s">
        <v>8</v>
      </c>
      <c r="R190" s="5" t="s">
        <v>573</v>
      </c>
    </row>
    <row r="191" spans="1:19" x14ac:dyDescent="0.2">
      <c r="A191" s="113" t="s">
        <v>25</v>
      </c>
      <c r="B191" s="1" t="s">
        <v>451</v>
      </c>
      <c r="C191" s="50"/>
      <c r="D191" s="108" t="s">
        <v>436</v>
      </c>
      <c r="E191" s="109"/>
      <c r="F191" s="108"/>
      <c r="G191" s="108"/>
      <c r="H191" s="64">
        <v>1</v>
      </c>
      <c r="I191" s="65"/>
      <c r="J191" s="227">
        <f t="shared" ref="J191" si="56">I191*H191</f>
        <v>0</v>
      </c>
      <c r="K191" s="110" t="s">
        <v>438</v>
      </c>
      <c r="L191" s="111" t="s">
        <v>437</v>
      </c>
      <c r="M191" s="11">
        <v>79000</v>
      </c>
      <c r="N191" s="168">
        <f t="shared" ref="N191" si="57">M191*H191</f>
        <v>79000</v>
      </c>
      <c r="O191" s="11">
        <f t="shared" ref="O191" si="58">M191*H191</f>
        <v>79000</v>
      </c>
      <c r="P191" s="128"/>
      <c r="Q191" s="9" t="s">
        <v>13</v>
      </c>
      <c r="R191" s="5" t="s">
        <v>573</v>
      </c>
    </row>
    <row r="192" spans="1:19" x14ac:dyDescent="0.2">
      <c r="A192" s="113" t="s">
        <v>25</v>
      </c>
      <c r="B192" s="1" t="s">
        <v>452</v>
      </c>
      <c r="C192" s="4"/>
      <c r="D192" s="68" t="s">
        <v>13</v>
      </c>
      <c r="E192" s="72"/>
      <c r="F192" s="68"/>
      <c r="G192" s="68"/>
      <c r="H192" s="64">
        <v>1</v>
      </c>
      <c r="I192" s="69">
        <v>0</v>
      </c>
      <c r="J192" s="138">
        <v>0</v>
      </c>
      <c r="K192" s="144" t="s">
        <v>181</v>
      </c>
      <c r="L192" s="201" t="s">
        <v>182</v>
      </c>
      <c r="M192" s="11">
        <v>370000</v>
      </c>
      <c r="N192" s="168">
        <v>370000</v>
      </c>
      <c r="O192" s="11">
        <v>370000</v>
      </c>
      <c r="P192" s="10"/>
      <c r="Q192" s="7" t="s">
        <v>13</v>
      </c>
      <c r="R192" s="5" t="s">
        <v>573</v>
      </c>
    </row>
    <row r="193" spans="1:19" x14ac:dyDescent="0.2">
      <c r="A193" s="113" t="s">
        <v>25</v>
      </c>
      <c r="B193" s="1" t="s">
        <v>458</v>
      </c>
      <c r="C193" s="4"/>
      <c r="D193" s="63" t="s">
        <v>799</v>
      </c>
      <c r="E193" s="62" t="s">
        <v>800</v>
      </c>
      <c r="F193" s="63">
        <v>1988</v>
      </c>
      <c r="G193" s="61" t="s">
        <v>801</v>
      </c>
      <c r="H193" s="64">
        <v>1</v>
      </c>
      <c r="I193" s="65">
        <v>16810</v>
      </c>
      <c r="J193" s="138">
        <v>16810</v>
      </c>
      <c r="K193" s="104" t="s">
        <v>802</v>
      </c>
      <c r="L193" s="199"/>
      <c r="M193" s="11">
        <v>150000</v>
      </c>
      <c r="N193" s="168">
        <v>150000</v>
      </c>
      <c r="O193" s="11">
        <v>150000</v>
      </c>
      <c r="P193" s="2"/>
      <c r="Q193" s="7" t="s">
        <v>8</v>
      </c>
      <c r="R193" s="12"/>
    </row>
    <row r="194" spans="1:19" x14ac:dyDescent="0.2">
      <c r="A194" s="39"/>
      <c r="B194" s="40"/>
      <c r="C194" s="33"/>
      <c r="D194" s="32"/>
      <c r="E194" s="33"/>
      <c r="F194" s="32"/>
      <c r="G194" s="32"/>
      <c r="H194" s="34"/>
      <c r="I194" s="35"/>
      <c r="J194" s="218"/>
      <c r="K194" s="117"/>
      <c r="L194" s="197"/>
      <c r="M194" s="35"/>
      <c r="N194" s="97"/>
      <c r="O194" s="247"/>
      <c r="P194" s="44"/>
      <c r="Q194" s="38"/>
    </row>
    <row r="195" spans="1:19" ht="24" x14ac:dyDescent="0.2">
      <c r="A195" s="113" t="s">
        <v>25</v>
      </c>
      <c r="B195" s="6" t="s">
        <v>459</v>
      </c>
      <c r="C195" s="112" t="s">
        <v>169</v>
      </c>
      <c r="D195" s="63" t="s">
        <v>456</v>
      </c>
      <c r="E195" s="62"/>
      <c r="F195" s="63">
        <v>2006</v>
      </c>
      <c r="G195" s="61" t="s">
        <v>457</v>
      </c>
      <c r="H195" s="64">
        <v>1</v>
      </c>
      <c r="I195" s="65"/>
      <c r="J195" s="227">
        <f t="shared" ref="J195:J196" si="59">I195*H195</f>
        <v>0</v>
      </c>
      <c r="K195" s="104" t="s">
        <v>456</v>
      </c>
      <c r="L195" s="199"/>
      <c r="M195" s="11">
        <v>3500000</v>
      </c>
      <c r="N195" s="168">
        <f t="shared" ref="N195:N197" si="60">M195*H195</f>
        <v>3500000</v>
      </c>
      <c r="O195" s="11">
        <f t="shared" ref="O195:O196" si="61">M195*H195</f>
        <v>3500000</v>
      </c>
      <c r="P195" s="2"/>
      <c r="Q195" s="7" t="s">
        <v>8</v>
      </c>
      <c r="R195" s="12" t="s">
        <v>34</v>
      </c>
      <c r="S195" s="5" t="s">
        <v>573</v>
      </c>
    </row>
    <row r="196" spans="1:19" x14ac:dyDescent="0.2">
      <c r="A196" s="113" t="s">
        <v>25</v>
      </c>
      <c r="B196" s="1" t="s">
        <v>462</v>
      </c>
      <c r="C196" s="4"/>
      <c r="D196" s="63" t="s">
        <v>453</v>
      </c>
      <c r="E196" s="62" t="s">
        <v>426</v>
      </c>
      <c r="F196" s="63">
        <v>1988</v>
      </c>
      <c r="G196" s="61" t="s">
        <v>454</v>
      </c>
      <c r="H196" s="64">
        <v>1</v>
      </c>
      <c r="I196" s="65"/>
      <c r="J196" s="227">
        <f t="shared" si="59"/>
        <v>0</v>
      </c>
      <c r="K196" s="104" t="s">
        <v>455</v>
      </c>
      <c r="L196" s="199"/>
      <c r="M196" s="11">
        <v>75000</v>
      </c>
      <c r="N196" s="168">
        <f t="shared" si="60"/>
        <v>75000</v>
      </c>
      <c r="O196" s="11">
        <f t="shared" si="61"/>
        <v>75000</v>
      </c>
      <c r="P196" s="2"/>
      <c r="Q196" s="7" t="s">
        <v>8</v>
      </c>
      <c r="R196" s="12" t="s">
        <v>35</v>
      </c>
      <c r="S196" s="5" t="s">
        <v>573</v>
      </c>
    </row>
    <row r="197" spans="1:19" x14ac:dyDescent="0.2">
      <c r="A197" s="113" t="s">
        <v>25</v>
      </c>
      <c r="B197" s="1" t="s">
        <v>463</v>
      </c>
      <c r="C197" s="4"/>
      <c r="D197" s="68" t="s">
        <v>95</v>
      </c>
      <c r="E197" s="72" t="s">
        <v>96</v>
      </c>
      <c r="F197" s="68">
        <v>1985</v>
      </c>
      <c r="G197" s="68" t="s">
        <v>97</v>
      </c>
      <c r="H197" s="64">
        <v>1</v>
      </c>
      <c r="I197" s="69">
        <v>80000</v>
      </c>
      <c r="J197" s="219">
        <v>80000</v>
      </c>
      <c r="K197" s="144" t="s">
        <v>98</v>
      </c>
      <c r="L197" s="201"/>
      <c r="M197" s="11">
        <v>120000</v>
      </c>
      <c r="N197" s="168">
        <f t="shared" si="60"/>
        <v>120000</v>
      </c>
      <c r="O197" s="11">
        <v>120000</v>
      </c>
      <c r="P197" s="10"/>
      <c r="Q197" s="7" t="s">
        <v>8</v>
      </c>
      <c r="R197" s="12" t="s">
        <v>36</v>
      </c>
      <c r="S197" s="5" t="s">
        <v>573</v>
      </c>
    </row>
    <row r="198" spans="1:19" x14ac:dyDescent="0.2">
      <c r="A198" s="113" t="s">
        <v>25</v>
      </c>
      <c r="B198" s="6" t="s">
        <v>464</v>
      </c>
      <c r="C198" s="50"/>
      <c r="D198" s="74" t="s">
        <v>171</v>
      </c>
      <c r="E198" s="72"/>
      <c r="F198" s="68"/>
      <c r="G198" s="68" t="s">
        <v>172</v>
      </c>
      <c r="H198" s="64">
        <v>1</v>
      </c>
      <c r="I198" s="65" t="s">
        <v>14</v>
      </c>
      <c r="J198" s="219" t="s">
        <v>14</v>
      </c>
      <c r="K198" s="71" t="s">
        <v>173</v>
      </c>
      <c r="L198" s="198"/>
      <c r="M198" s="11">
        <v>50000</v>
      </c>
      <c r="N198" s="168">
        <v>50000</v>
      </c>
      <c r="O198" s="11">
        <v>50000</v>
      </c>
      <c r="P198" s="14"/>
      <c r="Q198" s="7" t="s">
        <v>8</v>
      </c>
      <c r="R198" s="5" t="s">
        <v>573</v>
      </c>
      <c r="S198" s="5"/>
    </row>
    <row r="199" spans="1:19" x14ac:dyDescent="0.2">
      <c r="A199" s="113" t="s">
        <v>25</v>
      </c>
      <c r="B199" s="1" t="s">
        <v>465</v>
      </c>
      <c r="C199" s="4"/>
      <c r="D199" s="68" t="s">
        <v>93</v>
      </c>
      <c r="E199" s="72"/>
      <c r="F199" s="68">
        <v>2004</v>
      </c>
      <c r="G199" s="68" t="s">
        <v>94</v>
      </c>
      <c r="H199" s="64">
        <v>1</v>
      </c>
      <c r="I199" s="69">
        <v>0</v>
      </c>
      <c r="J199" s="219">
        <v>0</v>
      </c>
      <c r="K199" s="144" t="s">
        <v>170</v>
      </c>
      <c r="L199" s="201"/>
      <c r="M199" s="11">
        <v>230000</v>
      </c>
      <c r="N199" s="168">
        <f t="shared" ref="N199:N202" si="62">M199*H199</f>
        <v>230000</v>
      </c>
      <c r="O199" s="11">
        <v>230000</v>
      </c>
      <c r="P199" s="10"/>
      <c r="Q199" s="7" t="s">
        <v>8</v>
      </c>
      <c r="R199" s="5" t="s">
        <v>573</v>
      </c>
      <c r="S199" s="5"/>
    </row>
    <row r="200" spans="1:19" x14ac:dyDescent="0.2">
      <c r="A200" s="113" t="s">
        <v>25</v>
      </c>
      <c r="B200" s="1" t="s">
        <v>466</v>
      </c>
      <c r="C200" s="4"/>
      <c r="D200" s="108" t="s">
        <v>13</v>
      </c>
      <c r="E200" s="109"/>
      <c r="F200" s="108"/>
      <c r="G200" s="108"/>
      <c r="H200" s="64">
        <v>1</v>
      </c>
      <c r="I200" s="65">
        <v>0</v>
      </c>
      <c r="J200" s="227">
        <v>0</v>
      </c>
      <c r="K200" s="185" t="s">
        <v>803</v>
      </c>
      <c r="L200" s="194"/>
      <c r="M200" s="11">
        <v>200000</v>
      </c>
      <c r="N200" s="168">
        <f t="shared" si="62"/>
        <v>200000</v>
      </c>
      <c r="O200" s="11">
        <v>200000</v>
      </c>
      <c r="P200" s="2"/>
      <c r="Q200" s="7" t="s">
        <v>13</v>
      </c>
      <c r="R200" s="12"/>
    </row>
    <row r="201" spans="1:19" ht="11.25" customHeight="1" x14ac:dyDescent="0.2">
      <c r="A201" s="113" t="s">
        <v>25</v>
      </c>
      <c r="B201" s="1" t="s">
        <v>467</v>
      </c>
      <c r="C201" s="4"/>
      <c r="D201" s="63" t="s">
        <v>460</v>
      </c>
      <c r="E201" s="62"/>
      <c r="F201" s="63">
        <v>2009</v>
      </c>
      <c r="G201" s="61" t="s">
        <v>461</v>
      </c>
      <c r="H201" s="64">
        <v>1</v>
      </c>
      <c r="I201" s="65"/>
      <c r="J201" s="227">
        <f t="shared" ref="J201" si="63">I201*H201</f>
        <v>0</v>
      </c>
      <c r="K201" s="104" t="s">
        <v>460</v>
      </c>
      <c r="L201" s="199"/>
      <c r="M201" s="11">
        <v>7000000</v>
      </c>
      <c r="N201" s="168">
        <f t="shared" si="62"/>
        <v>7000000</v>
      </c>
      <c r="O201" s="11">
        <f t="shared" ref="O201" si="64">M201*H201</f>
        <v>7000000</v>
      </c>
      <c r="P201" s="2"/>
      <c r="Q201" s="7" t="s">
        <v>8</v>
      </c>
      <c r="R201" s="5" t="s">
        <v>573</v>
      </c>
    </row>
    <row r="202" spans="1:19" x14ac:dyDescent="0.2">
      <c r="A202" s="113" t="s">
        <v>25</v>
      </c>
      <c r="B202" s="1" t="s">
        <v>468</v>
      </c>
      <c r="C202" s="4"/>
      <c r="D202" s="68" t="s">
        <v>804</v>
      </c>
      <c r="E202" s="118"/>
      <c r="F202" s="68">
        <v>1998</v>
      </c>
      <c r="G202" s="145" t="s">
        <v>805</v>
      </c>
      <c r="H202" s="64">
        <v>1</v>
      </c>
      <c r="I202" s="65">
        <v>366930</v>
      </c>
      <c r="J202" s="138">
        <v>366930</v>
      </c>
      <c r="K202" s="70" t="s">
        <v>806</v>
      </c>
      <c r="L202" s="198"/>
      <c r="M202" s="11">
        <v>350000</v>
      </c>
      <c r="N202" s="168">
        <f t="shared" si="62"/>
        <v>350000</v>
      </c>
      <c r="O202" s="11">
        <v>350000</v>
      </c>
      <c r="P202" s="3"/>
      <c r="Q202" s="7" t="s">
        <v>8</v>
      </c>
    </row>
    <row r="203" spans="1:19" x14ac:dyDescent="0.2">
      <c r="A203" s="39"/>
      <c r="B203" s="40"/>
      <c r="C203" s="33"/>
      <c r="D203" s="119"/>
      <c r="E203" s="140"/>
      <c r="F203" s="120"/>
      <c r="G203" s="141"/>
      <c r="H203" s="142"/>
      <c r="I203" s="143"/>
      <c r="J203" s="225"/>
      <c r="K203" s="120"/>
      <c r="L203" s="190"/>
      <c r="M203" s="180"/>
      <c r="N203" s="97"/>
      <c r="O203" s="35"/>
      <c r="P203" s="37"/>
      <c r="Q203" s="38"/>
    </row>
    <row r="204" spans="1:19" ht="24" x14ac:dyDescent="0.2">
      <c r="A204" s="113" t="s">
        <v>25</v>
      </c>
      <c r="B204" s="1" t="s">
        <v>469</v>
      </c>
      <c r="C204" s="112" t="s">
        <v>133</v>
      </c>
      <c r="D204" s="74" t="s">
        <v>13</v>
      </c>
      <c r="E204" s="72"/>
      <c r="F204" s="68"/>
      <c r="G204" s="241"/>
      <c r="H204" s="64">
        <v>1</v>
      </c>
      <c r="I204" s="65">
        <v>0</v>
      </c>
      <c r="J204" s="219">
        <v>0</v>
      </c>
      <c r="K204" s="70" t="s">
        <v>807</v>
      </c>
      <c r="L204" s="198"/>
      <c r="M204" s="11">
        <v>450000</v>
      </c>
      <c r="N204" s="168">
        <v>450000</v>
      </c>
      <c r="O204" s="11">
        <v>450000</v>
      </c>
      <c r="P204" s="3"/>
      <c r="Q204" s="7" t="s">
        <v>13</v>
      </c>
      <c r="R204" s="12" t="s">
        <v>34</v>
      </c>
      <c r="S204" s="214">
        <v>2016</v>
      </c>
    </row>
    <row r="205" spans="1:19" ht="12.75" x14ac:dyDescent="0.2">
      <c r="A205" s="113" t="s">
        <v>25</v>
      </c>
      <c r="B205" s="1" t="s">
        <v>470</v>
      </c>
      <c r="C205" s="50"/>
      <c r="D205" s="74" t="s">
        <v>13</v>
      </c>
      <c r="E205" s="72"/>
      <c r="F205" s="68"/>
      <c r="G205" s="241"/>
      <c r="H205" s="64">
        <v>1</v>
      </c>
      <c r="I205" s="65">
        <v>0</v>
      </c>
      <c r="J205" s="219">
        <v>0</v>
      </c>
      <c r="K205" s="110" t="s">
        <v>808</v>
      </c>
      <c r="L205" s="111"/>
      <c r="M205" s="11">
        <v>70000</v>
      </c>
      <c r="N205" s="168">
        <v>70000</v>
      </c>
      <c r="O205" s="11">
        <v>70000</v>
      </c>
      <c r="P205" s="128"/>
      <c r="Q205" s="9" t="s">
        <v>13</v>
      </c>
      <c r="R205" s="12" t="s">
        <v>35</v>
      </c>
    </row>
    <row r="206" spans="1:19" ht="12.75" x14ac:dyDescent="0.2">
      <c r="A206" s="113" t="s">
        <v>25</v>
      </c>
      <c r="B206" s="1" t="s">
        <v>471</v>
      </c>
      <c r="C206" s="4"/>
      <c r="D206" s="74" t="s">
        <v>13</v>
      </c>
      <c r="E206" s="72"/>
      <c r="F206" s="68"/>
      <c r="G206" s="241"/>
      <c r="H206" s="64">
        <v>2</v>
      </c>
      <c r="I206" s="65">
        <v>0</v>
      </c>
      <c r="J206" s="219">
        <v>0</v>
      </c>
      <c r="K206" s="144" t="s">
        <v>809</v>
      </c>
      <c r="L206" s="201"/>
      <c r="M206" s="11">
        <v>150000</v>
      </c>
      <c r="N206" s="168">
        <v>300000</v>
      </c>
      <c r="O206" s="11">
        <v>300000</v>
      </c>
      <c r="P206" s="10"/>
      <c r="Q206" s="7" t="s">
        <v>13</v>
      </c>
      <c r="R206" s="12" t="s">
        <v>36</v>
      </c>
    </row>
    <row r="207" spans="1:19" x14ac:dyDescent="0.2">
      <c r="A207" s="113" t="s">
        <v>25</v>
      </c>
      <c r="B207" s="1" t="s">
        <v>472</v>
      </c>
      <c r="C207" s="50"/>
      <c r="D207" s="108" t="s">
        <v>434</v>
      </c>
      <c r="E207" s="109" t="s">
        <v>810</v>
      </c>
      <c r="F207" s="108">
        <v>2001</v>
      </c>
      <c r="G207" s="108" t="s">
        <v>811</v>
      </c>
      <c r="H207" s="64">
        <v>1</v>
      </c>
      <c r="I207" s="65">
        <v>194000</v>
      </c>
      <c r="J207" s="227">
        <v>194000</v>
      </c>
      <c r="K207" s="110" t="s">
        <v>434</v>
      </c>
      <c r="L207" s="111"/>
      <c r="M207" s="11">
        <v>200000</v>
      </c>
      <c r="N207" s="168">
        <v>200000</v>
      </c>
      <c r="O207" s="11">
        <v>200000</v>
      </c>
      <c r="P207" s="2"/>
      <c r="Q207" s="7"/>
      <c r="R207" s="12"/>
    </row>
    <row r="208" spans="1:19" x14ac:dyDescent="0.2">
      <c r="A208" s="113" t="s">
        <v>25</v>
      </c>
      <c r="B208" s="1" t="s">
        <v>473</v>
      </c>
      <c r="C208" s="4"/>
      <c r="D208" s="74" t="s">
        <v>13</v>
      </c>
      <c r="E208" s="118"/>
      <c r="F208" s="74"/>
      <c r="G208" s="74"/>
      <c r="H208" s="64">
        <v>2</v>
      </c>
      <c r="I208" s="65">
        <v>0</v>
      </c>
      <c r="J208" s="227">
        <v>0</v>
      </c>
      <c r="K208" s="71" t="s">
        <v>134</v>
      </c>
      <c r="L208" s="111"/>
      <c r="M208" s="11">
        <v>40000</v>
      </c>
      <c r="N208" s="168">
        <v>80000</v>
      </c>
      <c r="O208" s="11">
        <v>80000</v>
      </c>
      <c r="P208" s="10"/>
      <c r="Q208" s="7" t="s">
        <v>13</v>
      </c>
      <c r="R208" s="12"/>
    </row>
    <row r="209" spans="1:19" x14ac:dyDescent="0.2">
      <c r="A209" s="39"/>
      <c r="B209" s="40"/>
      <c r="C209" s="33"/>
      <c r="D209" s="119"/>
      <c r="E209" s="140"/>
      <c r="F209" s="120"/>
      <c r="G209" s="141"/>
      <c r="H209" s="142"/>
      <c r="I209" s="143"/>
      <c r="J209" s="225"/>
      <c r="K209" s="120"/>
      <c r="L209" s="190"/>
      <c r="M209" s="180"/>
      <c r="N209" s="97"/>
      <c r="O209" s="35"/>
      <c r="P209" s="37"/>
      <c r="Q209" s="38"/>
    </row>
    <row r="210" spans="1:19" ht="24" x14ac:dyDescent="0.2">
      <c r="A210" s="113" t="s">
        <v>25</v>
      </c>
      <c r="B210" s="6" t="s">
        <v>474</v>
      </c>
      <c r="C210" s="112" t="s">
        <v>190</v>
      </c>
      <c r="D210" s="74" t="s">
        <v>27</v>
      </c>
      <c r="E210" s="72" t="s">
        <v>812</v>
      </c>
      <c r="F210" s="68">
        <v>2001</v>
      </c>
      <c r="G210" s="68" t="s">
        <v>813</v>
      </c>
      <c r="H210" s="64">
        <v>1</v>
      </c>
      <c r="I210" s="65">
        <v>265057</v>
      </c>
      <c r="J210" s="65">
        <v>265057</v>
      </c>
      <c r="K210" s="71" t="s">
        <v>27</v>
      </c>
      <c r="L210" s="198"/>
      <c r="M210" s="11">
        <v>180000</v>
      </c>
      <c r="N210" s="168">
        <v>180000</v>
      </c>
      <c r="O210" s="11">
        <v>180000</v>
      </c>
      <c r="P210" s="3"/>
      <c r="Q210" s="7" t="s">
        <v>8</v>
      </c>
      <c r="R210" s="12" t="s">
        <v>34</v>
      </c>
    </row>
    <row r="211" spans="1:19" x14ac:dyDescent="0.2">
      <c r="A211" s="39"/>
      <c r="B211" s="40"/>
      <c r="C211" s="41"/>
      <c r="D211" s="441"/>
      <c r="E211" s="442"/>
      <c r="F211" s="442"/>
      <c r="G211" s="442"/>
      <c r="H211" s="442"/>
      <c r="I211" s="442"/>
      <c r="J211" s="442"/>
      <c r="K211" s="442"/>
      <c r="L211" s="443"/>
      <c r="M211" s="181"/>
      <c r="N211" s="97"/>
      <c r="O211" s="35"/>
      <c r="P211" s="37"/>
      <c r="Q211" s="38"/>
    </row>
    <row r="212" spans="1:19" ht="24" x14ac:dyDescent="0.2">
      <c r="A212" s="113" t="s">
        <v>25</v>
      </c>
      <c r="B212" s="1" t="s">
        <v>475</v>
      </c>
      <c r="C212" s="112" t="s">
        <v>155</v>
      </c>
      <c r="D212" s="63" t="s">
        <v>814</v>
      </c>
      <c r="E212" s="62" t="s">
        <v>815</v>
      </c>
      <c r="F212" s="63">
        <v>1987</v>
      </c>
      <c r="G212" s="61" t="s">
        <v>816</v>
      </c>
      <c r="H212" s="64">
        <v>1</v>
      </c>
      <c r="I212" s="65">
        <v>0</v>
      </c>
      <c r="J212" s="219">
        <v>0</v>
      </c>
      <c r="K212" s="104" t="s">
        <v>817</v>
      </c>
      <c r="L212" s="201" t="s">
        <v>818</v>
      </c>
      <c r="M212" s="11">
        <v>160000</v>
      </c>
      <c r="N212" s="168">
        <v>160000</v>
      </c>
      <c r="O212" s="11">
        <v>160000</v>
      </c>
      <c r="P212" s="10"/>
      <c r="Q212" s="7" t="s">
        <v>8</v>
      </c>
      <c r="R212" s="12" t="s">
        <v>34</v>
      </c>
    </row>
    <row r="213" spans="1:19" x14ac:dyDescent="0.2">
      <c r="A213" s="113" t="s">
        <v>25</v>
      </c>
      <c r="B213" s="1" t="s">
        <v>476</v>
      </c>
      <c r="C213" s="50"/>
      <c r="D213" s="74" t="s">
        <v>13</v>
      </c>
      <c r="E213" s="72"/>
      <c r="F213" s="68"/>
      <c r="G213" s="68"/>
      <c r="H213" s="64">
        <v>1</v>
      </c>
      <c r="I213" s="65">
        <v>0</v>
      </c>
      <c r="J213" s="219">
        <v>0</v>
      </c>
      <c r="K213" s="71" t="s">
        <v>819</v>
      </c>
      <c r="L213" s="198"/>
      <c r="M213" s="11">
        <v>180000</v>
      </c>
      <c r="N213" s="168">
        <v>180000</v>
      </c>
      <c r="O213" s="11">
        <v>180000</v>
      </c>
      <c r="P213" s="14"/>
      <c r="Q213" s="7" t="s">
        <v>13</v>
      </c>
      <c r="R213" s="12" t="s">
        <v>35</v>
      </c>
    </row>
    <row r="214" spans="1:19" x14ac:dyDescent="0.2">
      <c r="A214" s="113" t="s">
        <v>25</v>
      </c>
      <c r="B214" s="1" t="s">
        <v>479</v>
      </c>
      <c r="C214" s="4"/>
      <c r="D214" s="63" t="s">
        <v>820</v>
      </c>
      <c r="E214" s="62" t="s">
        <v>821</v>
      </c>
      <c r="F214" s="63">
        <v>1998</v>
      </c>
      <c r="G214" s="61" t="s">
        <v>822</v>
      </c>
      <c r="H214" s="64">
        <v>1</v>
      </c>
      <c r="I214" s="65">
        <v>16890</v>
      </c>
      <c r="J214" s="227">
        <v>16890</v>
      </c>
      <c r="K214" s="104" t="s">
        <v>820</v>
      </c>
      <c r="L214" s="199"/>
      <c r="M214" s="11">
        <v>60000</v>
      </c>
      <c r="N214" s="168">
        <v>60000</v>
      </c>
      <c r="O214" s="11">
        <v>60000</v>
      </c>
      <c r="P214" s="2"/>
      <c r="Q214" s="7" t="s">
        <v>8</v>
      </c>
      <c r="R214" s="12" t="s">
        <v>36</v>
      </c>
    </row>
    <row r="215" spans="1:19" x14ac:dyDescent="0.2">
      <c r="A215" s="39"/>
      <c r="B215" s="40"/>
      <c r="C215" s="33"/>
      <c r="D215" s="105"/>
      <c r="E215" s="106"/>
      <c r="F215" s="105"/>
      <c r="G215" s="105"/>
      <c r="H215" s="34"/>
      <c r="I215" s="35"/>
      <c r="J215" s="218"/>
      <c r="K215" s="184"/>
      <c r="L215" s="196"/>
      <c r="M215" s="35"/>
      <c r="N215" s="97"/>
      <c r="O215" s="35"/>
      <c r="P215" s="37"/>
      <c r="Q215" s="38"/>
    </row>
    <row r="216" spans="1:19" ht="24" x14ac:dyDescent="0.2">
      <c r="A216" s="60" t="s">
        <v>26</v>
      </c>
      <c r="B216" s="6" t="s">
        <v>480</v>
      </c>
      <c r="C216" s="112" t="s">
        <v>191</v>
      </c>
      <c r="D216" s="136" t="s">
        <v>823</v>
      </c>
      <c r="E216" s="118" t="s">
        <v>824</v>
      </c>
      <c r="F216" s="68">
        <v>2001</v>
      </c>
      <c r="G216" s="68" t="s">
        <v>825</v>
      </c>
      <c r="H216" s="64">
        <v>2</v>
      </c>
      <c r="I216" s="65">
        <v>1544015</v>
      </c>
      <c r="J216" s="138">
        <v>1544015</v>
      </c>
      <c r="K216" s="139" t="s">
        <v>827</v>
      </c>
      <c r="L216" s="201" t="s">
        <v>826</v>
      </c>
      <c r="M216" s="11">
        <v>1505400</v>
      </c>
      <c r="N216" s="168">
        <v>2853200</v>
      </c>
      <c r="O216" s="168">
        <v>2853200</v>
      </c>
      <c r="P216" s="242"/>
      <c r="Q216" s="7" t="s">
        <v>8</v>
      </c>
      <c r="R216" s="12" t="s">
        <v>34</v>
      </c>
    </row>
    <row r="217" spans="1:19" x14ac:dyDescent="0.2">
      <c r="A217" s="60" t="s">
        <v>26</v>
      </c>
      <c r="B217" s="1" t="s">
        <v>481</v>
      </c>
      <c r="C217" s="4"/>
      <c r="D217" s="108" t="s">
        <v>13</v>
      </c>
      <c r="E217" s="109"/>
      <c r="F217" s="108"/>
      <c r="G217" s="108"/>
      <c r="H217" s="64">
        <v>1</v>
      </c>
      <c r="I217" s="65"/>
      <c r="J217" s="138"/>
      <c r="K217" s="104" t="s">
        <v>477</v>
      </c>
      <c r="L217" s="199" t="s">
        <v>478</v>
      </c>
      <c r="M217" s="11">
        <v>43000</v>
      </c>
      <c r="N217" s="168">
        <v>43000</v>
      </c>
      <c r="O217" s="11">
        <v>43000</v>
      </c>
      <c r="P217" s="2"/>
      <c r="Q217" s="7" t="s">
        <v>13</v>
      </c>
      <c r="R217" s="12" t="s">
        <v>35</v>
      </c>
      <c r="S217" s="5" t="s">
        <v>573</v>
      </c>
    </row>
    <row r="218" spans="1:19" x14ac:dyDescent="0.2">
      <c r="A218" s="39"/>
      <c r="B218" s="40"/>
      <c r="C218" s="33"/>
      <c r="D218" s="32"/>
      <c r="E218" s="33"/>
      <c r="F218" s="32"/>
      <c r="G218" s="32"/>
      <c r="H218" s="34"/>
      <c r="I218" s="35"/>
      <c r="J218" s="122"/>
      <c r="K218" s="32"/>
      <c r="L218" s="196"/>
      <c r="M218" s="35"/>
      <c r="N218" s="97"/>
      <c r="O218" s="35"/>
      <c r="P218" s="37"/>
      <c r="Q218" s="38"/>
    </row>
    <row r="219" spans="1:19" ht="24" x14ac:dyDescent="0.2">
      <c r="A219" s="113" t="s">
        <v>25</v>
      </c>
      <c r="B219" s="6" t="s">
        <v>482</v>
      </c>
      <c r="C219" s="112" t="s">
        <v>183</v>
      </c>
      <c r="D219" s="68" t="s">
        <v>828</v>
      </c>
      <c r="E219" s="68"/>
      <c r="F219" s="68">
        <v>2013</v>
      </c>
      <c r="G219" s="68" t="s">
        <v>829</v>
      </c>
      <c r="H219" s="64">
        <v>1</v>
      </c>
      <c r="I219" s="65">
        <v>0</v>
      </c>
      <c r="J219" s="219">
        <v>0</v>
      </c>
      <c r="K219" s="70" t="s">
        <v>831</v>
      </c>
      <c r="L219" s="198" t="s">
        <v>830</v>
      </c>
      <c r="M219" s="11">
        <v>134000</v>
      </c>
      <c r="N219" s="168">
        <v>134000</v>
      </c>
      <c r="O219" s="11">
        <v>134000</v>
      </c>
      <c r="P219" s="3"/>
      <c r="Q219" s="7" t="s">
        <v>8</v>
      </c>
      <c r="R219" s="12" t="s">
        <v>34</v>
      </c>
    </row>
    <row r="220" spans="1:19" x14ac:dyDescent="0.2">
      <c r="A220" s="39"/>
      <c r="B220" s="40"/>
      <c r="C220" s="33"/>
      <c r="D220" s="105"/>
      <c r="E220" s="106"/>
      <c r="F220" s="105"/>
      <c r="G220" s="105"/>
      <c r="H220" s="34"/>
      <c r="I220" s="35"/>
      <c r="J220" s="218"/>
      <c r="K220" s="105"/>
      <c r="L220" s="196"/>
      <c r="M220" s="35"/>
      <c r="N220" s="97"/>
      <c r="O220" s="35"/>
      <c r="P220" s="37"/>
      <c r="Q220" s="38"/>
    </row>
    <row r="221" spans="1:19" ht="24" x14ac:dyDescent="0.2">
      <c r="A221" s="113" t="s">
        <v>25</v>
      </c>
      <c r="B221" s="1" t="s">
        <v>485</v>
      </c>
      <c r="C221" s="112" t="s">
        <v>147</v>
      </c>
      <c r="D221" s="63" t="s">
        <v>13</v>
      </c>
      <c r="E221" s="62"/>
      <c r="F221" s="116"/>
      <c r="G221" s="61"/>
      <c r="H221" s="64">
        <v>1</v>
      </c>
      <c r="I221" s="65"/>
      <c r="J221" s="138"/>
      <c r="K221" s="104" t="s">
        <v>483</v>
      </c>
      <c r="L221" s="199" t="s">
        <v>484</v>
      </c>
      <c r="M221" s="11">
        <v>900000</v>
      </c>
      <c r="N221" s="168">
        <v>900000</v>
      </c>
      <c r="O221" s="11">
        <v>900000</v>
      </c>
      <c r="P221" s="2"/>
      <c r="Q221" s="7" t="s">
        <v>13</v>
      </c>
      <c r="R221" s="12" t="s">
        <v>34</v>
      </c>
      <c r="S221" s="5" t="s">
        <v>573</v>
      </c>
    </row>
    <row r="222" spans="1:19" ht="34.5" x14ac:dyDescent="0.2">
      <c r="A222" s="113" t="s">
        <v>25</v>
      </c>
      <c r="B222" s="1" t="s">
        <v>486</v>
      </c>
      <c r="C222" s="4"/>
      <c r="D222" s="63" t="s">
        <v>87</v>
      </c>
      <c r="E222" s="62" t="s">
        <v>488</v>
      </c>
      <c r="F222" s="63">
        <v>2004</v>
      </c>
      <c r="G222" s="61" t="s">
        <v>489</v>
      </c>
      <c r="H222" s="64">
        <v>5</v>
      </c>
      <c r="I222" s="65">
        <v>299938</v>
      </c>
      <c r="J222" s="138">
        <f>I222*H222</f>
        <v>1499690</v>
      </c>
      <c r="K222" s="104" t="s">
        <v>490</v>
      </c>
      <c r="L222" s="199"/>
      <c r="M222" s="11">
        <v>300000</v>
      </c>
      <c r="N222" s="168">
        <f>M222*H222</f>
        <v>1500000</v>
      </c>
      <c r="O222" s="11">
        <f>M222*H222</f>
        <v>1500000</v>
      </c>
      <c r="P222" s="2"/>
      <c r="Q222" s="7" t="s">
        <v>8</v>
      </c>
      <c r="R222" s="12" t="s">
        <v>115</v>
      </c>
      <c r="S222" s="5" t="s">
        <v>572</v>
      </c>
    </row>
    <row r="223" spans="1:19" x14ac:dyDescent="0.2">
      <c r="A223" s="113" t="s">
        <v>25</v>
      </c>
      <c r="B223" s="1" t="s">
        <v>487</v>
      </c>
      <c r="C223" s="4"/>
      <c r="D223" s="74" t="s">
        <v>832</v>
      </c>
      <c r="E223" s="118" t="s">
        <v>833</v>
      </c>
      <c r="F223" s="74">
        <v>2005</v>
      </c>
      <c r="G223" s="74" t="s">
        <v>834</v>
      </c>
      <c r="H223" s="64">
        <v>1</v>
      </c>
      <c r="I223" s="65">
        <v>68250</v>
      </c>
      <c r="J223" s="65">
        <v>68250</v>
      </c>
      <c r="K223" s="71" t="s">
        <v>832</v>
      </c>
      <c r="L223" s="198"/>
      <c r="M223" s="11">
        <v>80000</v>
      </c>
      <c r="N223" s="168">
        <v>80000</v>
      </c>
      <c r="O223" s="11">
        <v>80000</v>
      </c>
      <c r="P223" s="242"/>
      <c r="Q223" s="7" t="s">
        <v>835</v>
      </c>
      <c r="R223" s="12" t="s">
        <v>36</v>
      </c>
    </row>
    <row r="224" spans="1:19" x14ac:dyDescent="0.2">
      <c r="A224" s="113" t="s">
        <v>25</v>
      </c>
      <c r="B224" s="1" t="s">
        <v>492</v>
      </c>
      <c r="C224" s="50"/>
      <c r="D224" s="63" t="s">
        <v>837</v>
      </c>
      <c r="E224" s="62"/>
      <c r="F224" s="63"/>
      <c r="G224" s="61"/>
      <c r="H224" s="64">
        <v>1</v>
      </c>
      <c r="I224" s="65">
        <v>0</v>
      </c>
      <c r="J224" s="219">
        <v>0</v>
      </c>
      <c r="K224" s="104" t="s">
        <v>836</v>
      </c>
      <c r="L224" s="201"/>
      <c r="M224" s="11">
        <v>2300000</v>
      </c>
      <c r="N224" s="168">
        <v>2300000</v>
      </c>
      <c r="O224" s="11">
        <v>2300000</v>
      </c>
      <c r="P224" s="10"/>
      <c r="Q224" s="7" t="s">
        <v>13</v>
      </c>
      <c r="R224" s="12"/>
    </row>
    <row r="225" spans="1:18" x14ac:dyDescent="0.2">
      <c r="A225" s="113" t="s">
        <v>25</v>
      </c>
      <c r="B225" s="1" t="s">
        <v>493</v>
      </c>
      <c r="C225" s="4"/>
      <c r="D225" s="63" t="s">
        <v>13</v>
      </c>
      <c r="E225" s="62"/>
      <c r="F225" s="63"/>
      <c r="G225" s="61"/>
      <c r="H225" s="64">
        <v>1</v>
      </c>
      <c r="I225" s="65">
        <v>0</v>
      </c>
      <c r="J225" s="219">
        <v>0</v>
      </c>
      <c r="K225" s="104" t="s">
        <v>838</v>
      </c>
      <c r="L225" s="201"/>
      <c r="M225" s="11">
        <v>250000</v>
      </c>
      <c r="N225" s="168">
        <v>250000</v>
      </c>
      <c r="O225" s="11">
        <v>250000</v>
      </c>
      <c r="P225" s="10"/>
      <c r="Q225" s="7" t="s">
        <v>13</v>
      </c>
      <c r="R225" s="12"/>
    </row>
    <row r="226" spans="1:18" x14ac:dyDescent="0.2">
      <c r="A226" s="113" t="s">
        <v>25</v>
      </c>
      <c r="B226" s="1" t="s">
        <v>494</v>
      </c>
      <c r="C226" s="4"/>
      <c r="D226" s="63" t="s">
        <v>13</v>
      </c>
      <c r="E226" s="62"/>
      <c r="F226" s="63"/>
      <c r="G226" s="61"/>
      <c r="H226" s="64">
        <v>1</v>
      </c>
      <c r="I226" s="65">
        <v>0</v>
      </c>
      <c r="J226" s="219">
        <v>0</v>
      </c>
      <c r="K226" s="104" t="s">
        <v>839</v>
      </c>
      <c r="L226" s="199"/>
      <c r="M226" s="11">
        <v>80000</v>
      </c>
      <c r="N226" s="168">
        <v>80000</v>
      </c>
      <c r="O226" s="11">
        <v>80000</v>
      </c>
      <c r="P226" s="2"/>
      <c r="Q226" s="7" t="s">
        <v>13</v>
      </c>
      <c r="R226" s="12"/>
    </row>
    <row r="227" spans="1:18" x14ac:dyDescent="0.2">
      <c r="A227" s="113" t="s">
        <v>25</v>
      </c>
      <c r="B227" s="1" t="s">
        <v>495</v>
      </c>
      <c r="C227" s="4"/>
      <c r="D227" s="74" t="s">
        <v>13</v>
      </c>
      <c r="E227" s="74"/>
      <c r="F227" s="74"/>
      <c r="G227" s="74"/>
      <c r="H227" s="148">
        <v>1</v>
      </c>
      <c r="I227" s="127">
        <v>0</v>
      </c>
      <c r="J227" s="138">
        <v>0</v>
      </c>
      <c r="K227" s="71" t="s">
        <v>840</v>
      </c>
      <c r="L227" s="201"/>
      <c r="M227" s="11">
        <v>100000</v>
      </c>
      <c r="N227" s="168">
        <v>100000</v>
      </c>
      <c r="O227" s="11">
        <v>100000</v>
      </c>
      <c r="P227" s="132"/>
      <c r="Q227" s="7" t="s">
        <v>13</v>
      </c>
    </row>
    <row r="228" spans="1:18" x14ac:dyDescent="0.2">
      <c r="A228" s="39"/>
      <c r="B228" s="40"/>
      <c r="C228" s="33"/>
      <c r="D228" s="105"/>
      <c r="E228" s="106"/>
      <c r="F228" s="105"/>
      <c r="G228" s="105"/>
      <c r="H228" s="34"/>
      <c r="I228" s="35"/>
      <c r="J228" s="218"/>
      <c r="K228" s="105"/>
      <c r="L228" s="196"/>
      <c r="M228" s="35"/>
      <c r="N228" s="97"/>
      <c r="O228" s="35"/>
      <c r="P228" s="37"/>
      <c r="Q228" s="38"/>
    </row>
    <row r="229" spans="1:18" ht="24" x14ac:dyDescent="0.2">
      <c r="A229" s="113" t="s">
        <v>25</v>
      </c>
      <c r="B229" s="6" t="s">
        <v>496</v>
      </c>
      <c r="C229" s="112" t="s">
        <v>131</v>
      </c>
      <c r="D229" s="68" t="s">
        <v>841</v>
      </c>
      <c r="E229" s="72"/>
      <c r="F229" s="68">
        <v>2007</v>
      </c>
      <c r="G229" s="68" t="s">
        <v>491</v>
      </c>
      <c r="H229" s="64">
        <v>2</v>
      </c>
      <c r="I229" s="65">
        <v>40000</v>
      </c>
      <c r="J229" s="219">
        <v>40000</v>
      </c>
      <c r="K229" s="70" t="s">
        <v>841</v>
      </c>
      <c r="L229" s="198"/>
      <c r="M229" s="11">
        <v>85305</v>
      </c>
      <c r="N229" s="168">
        <v>170610</v>
      </c>
      <c r="O229" s="11">
        <v>170610</v>
      </c>
      <c r="P229" s="3"/>
      <c r="Q229" s="7" t="s">
        <v>8</v>
      </c>
      <c r="R229" s="12" t="s">
        <v>34</v>
      </c>
    </row>
    <row r="230" spans="1:18" x14ac:dyDescent="0.2">
      <c r="A230" s="113" t="s">
        <v>25</v>
      </c>
      <c r="B230" s="6" t="s">
        <v>497</v>
      </c>
      <c r="C230" s="50"/>
      <c r="D230" s="136" t="s">
        <v>842</v>
      </c>
      <c r="E230" s="118" t="s">
        <v>843</v>
      </c>
      <c r="F230" s="68">
        <v>2000</v>
      </c>
      <c r="G230" s="68" t="s">
        <v>844</v>
      </c>
      <c r="H230" s="64">
        <v>2</v>
      </c>
      <c r="I230" s="65">
        <v>10200</v>
      </c>
      <c r="J230" s="138">
        <v>10200</v>
      </c>
      <c r="K230" s="139" t="s">
        <v>842</v>
      </c>
      <c r="L230" s="201"/>
      <c r="M230" s="11">
        <v>45000</v>
      </c>
      <c r="N230" s="168">
        <v>90000</v>
      </c>
      <c r="O230" s="11">
        <v>90000</v>
      </c>
      <c r="P230" s="242"/>
      <c r="Q230" s="7" t="s">
        <v>8</v>
      </c>
      <c r="R230" s="12" t="s">
        <v>34</v>
      </c>
    </row>
    <row r="231" spans="1:18" x14ac:dyDescent="0.2">
      <c r="A231" s="113" t="s">
        <v>25</v>
      </c>
      <c r="B231" s="6" t="s">
        <v>498</v>
      </c>
      <c r="C231" s="4"/>
      <c r="D231" s="136" t="s">
        <v>845</v>
      </c>
      <c r="E231" s="72"/>
      <c r="F231" s="68">
        <v>1993</v>
      </c>
      <c r="G231" s="68" t="s">
        <v>846</v>
      </c>
      <c r="H231" s="64">
        <v>1</v>
      </c>
      <c r="I231" s="65">
        <v>0</v>
      </c>
      <c r="J231" s="138">
        <v>0</v>
      </c>
      <c r="K231" s="139" t="s">
        <v>847</v>
      </c>
      <c r="L231" s="201" t="s">
        <v>848</v>
      </c>
      <c r="M231" s="11">
        <v>150000</v>
      </c>
      <c r="N231" s="168">
        <v>150000</v>
      </c>
      <c r="O231" s="11">
        <v>150000</v>
      </c>
      <c r="P231" s="242"/>
      <c r="Q231" s="7" t="s">
        <v>8</v>
      </c>
      <c r="R231" s="12" t="s">
        <v>115</v>
      </c>
    </row>
    <row r="232" spans="1:18" x14ac:dyDescent="0.2">
      <c r="A232" s="113" t="s">
        <v>25</v>
      </c>
      <c r="B232" s="6" t="s">
        <v>499</v>
      </c>
      <c r="C232" s="50"/>
      <c r="D232" s="68" t="s">
        <v>849</v>
      </c>
      <c r="E232" s="109" t="s">
        <v>850</v>
      </c>
      <c r="F232" s="108">
        <v>2002</v>
      </c>
      <c r="G232" s="108" t="s">
        <v>851</v>
      </c>
      <c r="H232" s="64">
        <v>1</v>
      </c>
      <c r="I232" s="65">
        <v>255948</v>
      </c>
      <c r="J232" s="138">
        <v>255948</v>
      </c>
      <c r="K232" s="110" t="s">
        <v>852</v>
      </c>
      <c r="L232" s="199" t="s">
        <v>853</v>
      </c>
      <c r="M232" s="11">
        <v>120000</v>
      </c>
      <c r="N232" s="168">
        <v>120000</v>
      </c>
      <c r="O232" s="11">
        <v>120000</v>
      </c>
      <c r="P232" s="242"/>
      <c r="Q232" s="7" t="s">
        <v>8</v>
      </c>
      <c r="R232" s="12" t="s">
        <v>36</v>
      </c>
    </row>
    <row r="233" spans="1:18" x14ac:dyDescent="0.2">
      <c r="A233" s="113" t="s">
        <v>25</v>
      </c>
      <c r="B233" s="6" t="s">
        <v>500</v>
      </c>
      <c r="C233" s="50"/>
      <c r="D233" s="68" t="s">
        <v>854</v>
      </c>
      <c r="E233" s="109" t="s">
        <v>856</v>
      </c>
      <c r="F233" s="108">
        <v>1993</v>
      </c>
      <c r="G233" s="150" t="s">
        <v>855</v>
      </c>
      <c r="H233" s="64">
        <v>1</v>
      </c>
      <c r="I233" s="65">
        <v>19950</v>
      </c>
      <c r="J233" s="138">
        <v>19950</v>
      </c>
      <c r="K233" s="110" t="s">
        <v>854</v>
      </c>
      <c r="L233" s="199"/>
      <c r="M233" s="11">
        <v>19950</v>
      </c>
      <c r="N233" s="168">
        <v>19950</v>
      </c>
      <c r="O233" s="11">
        <v>19950</v>
      </c>
      <c r="P233" s="242"/>
      <c r="Q233" s="7" t="s">
        <v>8</v>
      </c>
      <c r="R233" s="12"/>
    </row>
    <row r="234" spans="1:18" x14ac:dyDescent="0.2">
      <c r="A234" s="39"/>
      <c r="B234" s="40"/>
      <c r="C234" s="33"/>
      <c r="D234" s="105"/>
      <c r="E234" s="106"/>
      <c r="F234" s="105"/>
      <c r="G234" s="105"/>
      <c r="H234" s="34"/>
      <c r="I234" s="35"/>
      <c r="J234" s="218"/>
      <c r="K234" s="105"/>
      <c r="L234" s="196"/>
      <c r="M234" s="35"/>
      <c r="N234" s="97"/>
      <c r="O234" s="35"/>
      <c r="P234" s="37"/>
      <c r="Q234" s="38"/>
    </row>
    <row r="235" spans="1:18" ht="24" x14ac:dyDescent="0.2">
      <c r="A235" s="113" t="s">
        <v>25</v>
      </c>
      <c r="B235" s="1" t="s">
        <v>501</v>
      </c>
      <c r="C235" s="112" t="s">
        <v>149</v>
      </c>
      <c r="D235" s="68" t="s">
        <v>151</v>
      </c>
      <c r="E235" s="72" t="s">
        <v>150</v>
      </c>
      <c r="F235" s="68">
        <v>1980</v>
      </c>
      <c r="G235" s="68" t="s">
        <v>152</v>
      </c>
      <c r="H235" s="64">
        <v>1</v>
      </c>
      <c r="I235" s="65">
        <v>987733</v>
      </c>
      <c r="J235" s="219">
        <f>I235*H235</f>
        <v>987733</v>
      </c>
      <c r="K235" s="185" t="s">
        <v>153</v>
      </c>
      <c r="L235" s="199"/>
      <c r="M235" s="11">
        <v>18000000</v>
      </c>
      <c r="N235" s="11">
        <v>18000000</v>
      </c>
      <c r="O235" s="11">
        <v>18000000</v>
      </c>
      <c r="P235" s="131" t="s">
        <v>154</v>
      </c>
      <c r="Q235" s="7" t="s">
        <v>8</v>
      </c>
      <c r="R235" s="12" t="s">
        <v>34</v>
      </c>
    </row>
    <row r="236" spans="1:18" x14ac:dyDescent="0.2">
      <c r="A236" s="113" t="s">
        <v>25</v>
      </c>
      <c r="B236" s="1" t="s">
        <v>502</v>
      </c>
      <c r="C236" s="50"/>
      <c r="D236" s="74" t="s">
        <v>857</v>
      </c>
      <c r="E236" s="72"/>
      <c r="F236" s="68">
        <v>2005</v>
      </c>
      <c r="G236" s="68" t="s">
        <v>858</v>
      </c>
      <c r="H236" s="64">
        <v>1</v>
      </c>
      <c r="I236" s="65">
        <v>3703974</v>
      </c>
      <c r="J236" s="65">
        <v>3703974</v>
      </c>
      <c r="K236" s="71" t="s">
        <v>857</v>
      </c>
      <c r="L236" s="198"/>
      <c r="M236" s="11">
        <v>3500000</v>
      </c>
      <c r="N236" s="168">
        <v>3500000</v>
      </c>
      <c r="O236" s="11">
        <v>3500000</v>
      </c>
      <c r="P236" s="3"/>
      <c r="Q236" s="7" t="s">
        <v>8</v>
      </c>
      <c r="R236" s="12" t="s">
        <v>115</v>
      </c>
    </row>
    <row r="237" spans="1:18" x14ac:dyDescent="0.2">
      <c r="A237" s="113" t="s">
        <v>25</v>
      </c>
      <c r="B237" s="1" t="s">
        <v>503</v>
      </c>
      <c r="C237" s="4"/>
      <c r="D237" s="108" t="s">
        <v>861</v>
      </c>
      <c r="E237" s="149" t="s">
        <v>859</v>
      </c>
      <c r="F237" s="108">
        <v>2009</v>
      </c>
      <c r="G237" s="108" t="s">
        <v>860</v>
      </c>
      <c r="H237" s="64">
        <v>1</v>
      </c>
      <c r="I237" s="65">
        <v>29997690</v>
      </c>
      <c r="J237" s="65">
        <v>29997690</v>
      </c>
      <c r="K237" s="185" t="s">
        <v>861</v>
      </c>
      <c r="L237" s="199"/>
      <c r="M237" s="11">
        <v>14000000</v>
      </c>
      <c r="N237" s="168">
        <v>14000000</v>
      </c>
      <c r="O237" s="11">
        <v>14000000</v>
      </c>
      <c r="P237" s="2"/>
      <c r="Q237" s="7" t="s">
        <v>8</v>
      </c>
      <c r="R237" s="12" t="s">
        <v>36</v>
      </c>
    </row>
    <row r="238" spans="1:18" x14ac:dyDescent="0.2">
      <c r="A238" s="113" t="s">
        <v>25</v>
      </c>
      <c r="B238" s="1" t="s">
        <v>504</v>
      </c>
      <c r="C238" s="4"/>
      <c r="D238" s="108" t="s">
        <v>862</v>
      </c>
      <c r="E238" s="109" t="s">
        <v>863</v>
      </c>
      <c r="F238" s="108">
        <v>2008</v>
      </c>
      <c r="G238" s="108" t="s">
        <v>864</v>
      </c>
      <c r="H238" s="64">
        <v>1</v>
      </c>
      <c r="I238" s="65">
        <v>121204</v>
      </c>
      <c r="J238" s="138">
        <v>121204</v>
      </c>
      <c r="K238" s="104" t="s">
        <v>865</v>
      </c>
      <c r="L238" s="199"/>
      <c r="M238" s="11">
        <v>350000</v>
      </c>
      <c r="N238" s="168">
        <v>350000</v>
      </c>
      <c r="O238" s="11">
        <v>350000</v>
      </c>
      <c r="P238" s="2"/>
      <c r="Q238" s="7" t="s">
        <v>8</v>
      </c>
      <c r="R238" s="12"/>
    </row>
    <row r="239" spans="1:18" x14ac:dyDescent="0.2">
      <c r="A239" s="39"/>
      <c r="B239" s="40"/>
      <c r="C239" s="33"/>
      <c r="D239" s="32"/>
      <c r="E239" s="33"/>
      <c r="F239" s="32"/>
      <c r="G239" s="32"/>
      <c r="H239" s="34"/>
      <c r="I239" s="35"/>
      <c r="J239" s="122"/>
      <c r="K239" s="32"/>
      <c r="L239" s="196"/>
      <c r="M239" s="35"/>
      <c r="N239" s="97"/>
      <c r="O239" s="35"/>
      <c r="P239" s="37"/>
      <c r="Q239" s="38"/>
    </row>
    <row r="240" spans="1:18" ht="34.5" customHeight="1" x14ac:dyDescent="0.2">
      <c r="A240" s="113" t="s">
        <v>25</v>
      </c>
      <c r="B240" s="1" t="s">
        <v>505</v>
      </c>
      <c r="C240" s="112" t="s">
        <v>201</v>
      </c>
      <c r="D240" s="68" t="s">
        <v>19</v>
      </c>
      <c r="E240" s="68"/>
      <c r="F240" s="68">
        <v>1996</v>
      </c>
      <c r="G240" s="68" t="s">
        <v>866</v>
      </c>
      <c r="H240" s="64">
        <v>1</v>
      </c>
      <c r="I240" s="65">
        <v>259904</v>
      </c>
      <c r="J240" s="219">
        <v>259904</v>
      </c>
      <c r="K240" s="70" t="s">
        <v>867</v>
      </c>
      <c r="L240" s="198"/>
      <c r="M240" s="11">
        <v>190000</v>
      </c>
      <c r="N240" s="168">
        <v>190000</v>
      </c>
      <c r="O240" s="11">
        <v>190000</v>
      </c>
      <c r="P240" s="3"/>
      <c r="Q240" s="7" t="s">
        <v>8</v>
      </c>
      <c r="R240" s="12" t="s">
        <v>34</v>
      </c>
    </row>
    <row r="241" spans="1:18" x14ac:dyDescent="0.2">
      <c r="A241" s="113" t="s">
        <v>25</v>
      </c>
      <c r="B241" s="1" t="s">
        <v>506</v>
      </c>
      <c r="C241" s="4"/>
      <c r="D241" s="68" t="s">
        <v>27</v>
      </c>
      <c r="E241" s="68"/>
      <c r="F241" s="68">
        <v>1996</v>
      </c>
      <c r="G241" s="68" t="s">
        <v>868</v>
      </c>
      <c r="H241" s="64">
        <v>1</v>
      </c>
      <c r="I241" s="65">
        <v>204750</v>
      </c>
      <c r="J241" s="219">
        <v>204750</v>
      </c>
      <c r="K241" s="70" t="s">
        <v>27</v>
      </c>
      <c r="L241" s="198"/>
      <c r="M241" s="11">
        <v>205000</v>
      </c>
      <c r="N241" s="168">
        <v>205000</v>
      </c>
      <c r="O241" s="11">
        <v>205000</v>
      </c>
      <c r="P241" s="3"/>
      <c r="Q241" s="7" t="s">
        <v>8</v>
      </c>
      <c r="R241" s="12" t="s">
        <v>115</v>
      </c>
    </row>
    <row r="242" spans="1:18" x14ac:dyDescent="0.2">
      <c r="A242" s="39"/>
      <c r="B242" s="40"/>
      <c r="C242" s="33"/>
      <c r="D242" s="32"/>
      <c r="E242" s="33"/>
      <c r="F242" s="32"/>
      <c r="G242" s="32"/>
      <c r="H242" s="34"/>
      <c r="I242" s="35"/>
      <c r="J242" s="122"/>
      <c r="K242" s="184"/>
      <c r="L242" s="196"/>
      <c r="M242" s="35"/>
      <c r="N242" s="97"/>
      <c r="O242" s="35"/>
      <c r="P242" s="37"/>
      <c r="Q242" s="38"/>
    </row>
    <row r="243" spans="1:18" ht="34.5" customHeight="1" x14ac:dyDescent="0.2">
      <c r="A243" s="60" t="s">
        <v>26</v>
      </c>
      <c r="B243" s="1" t="s">
        <v>508</v>
      </c>
      <c r="C243" s="114" t="s">
        <v>198</v>
      </c>
      <c r="D243" s="68" t="s">
        <v>13</v>
      </c>
      <c r="E243" s="72"/>
      <c r="F243" s="68"/>
      <c r="G243" s="145"/>
      <c r="H243" s="64">
        <v>1</v>
      </c>
      <c r="I243" s="65">
        <v>0</v>
      </c>
      <c r="J243" s="138">
        <v>0</v>
      </c>
      <c r="K243" s="70" t="s">
        <v>870</v>
      </c>
      <c r="L243" s="198"/>
      <c r="M243" s="11">
        <v>5000000</v>
      </c>
      <c r="N243" s="168">
        <v>5000000</v>
      </c>
      <c r="O243" s="11">
        <v>5000000</v>
      </c>
      <c r="P243" s="242"/>
      <c r="Q243" s="7" t="s">
        <v>13</v>
      </c>
      <c r="R243" s="12" t="s">
        <v>34</v>
      </c>
    </row>
    <row r="244" spans="1:18" x14ac:dyDescent="0.2">
      <c r="A244" s="39"/>
      <c r="B244" s="40"/>
      <c r="C244" s="33"/>
      <c r="D244" s="32"/>
      <c r="E244" s="33"/>
      <c r="F244" s="32"/>
      <c r="G244" s="32"/>
      <c r="H244" s="34"/>
      <c r="I244" s="35"/>
      <c r="J244" s="122"/>
      <c r="K244" s="184"/>
      <c r="L244" s="196"/>
      <c r="M244" s="35"/>
      <c r="N244" s="97"/>
      <c r="O244" s="35"/>
      <c r="P244" s="382"/>
      <c r="Q244" s="38"/>
    </row>
    <row r="245" spans="1:18" ht="24" x14ac:dyDescent="0.2">
      <c r="A245" s="60" t="s">
        <v>26</v>
      </c>
      <c r="B245" s="1" t="s">
        <v>510</v>
      </c>
      <c r="C245" s="112" t="s">
        <v>184</v>
      </c>
      <c r="D245" s="68" t="s">
        <v>13</v>
      </c>
      <c r="E245" s="72"/>
      <c r="F245" s="146"/>
      <c r="G245" s="74"/>
      <c r="H245" s="64">
        <v>1</v>
      </c>
      <c r="I245" s="65">
        <v>0</v>
      </c>
      <c r="J245" s="219">
        <v>0</v>
      </c>
      <c r="K245" s="70" t="s">
        <v>507</v>
      </c>
      <c r="L245" s="198"/>
      <c r="M245" s="11">
        <v>250000</v>
      </c>
      <c r="N245" s="168">
        <f>M245*H245</f>
        <v>250000</v>
      </c>
      <c r="O245" s="11">
        <v>250000</v>
      </c>
      <c r="P245" s="3"/>
      <c r="Q245" s="7" t="s">
        <v>13</v>
      </c>
    </row>
    <row r="246" spans="1:18" x14ac:dyDescent="0.2">
      <c r="A246" s="60" t="s">
        <v>26</v>
      </c>
      <c r="B246" s="1" t="s">
        <v>511</v>
      </c>
      <c r="C246" s="4"/>
      <c r="D246" s="74" t="s">
        <v>13</v>
      </c>
      <c r="E246" s="72"/>
      <c r="F246" s="68"/>
      <c r="G246" s="68"/>
      <c r="H246" s="64">
        <v>4</v>
      </c>
      <c r="I246" s="65"/>
      <c r="J246" s="138">
        <f t="shared" ref="J246" si="65">I246*H246</f>
        <v>0</v>
      </c>
      <c r="K246" s="71" t="s">
        <v>509</v>
      </c>
      <c r="L246" s="198"/>
      <c r="M246" s="11">
        <v>60000</v>
      </c>
      <c r="N246" s="168">
        <f t="shared" ref="N246" si="66">M246*H246</f>
        <v>240000</v>
      </c>
      <c r="O246" s="11">
        <f t="shared" ref="O246" si="67">M246*H246</f>
        <v>240000</v>
      </c>
      <c r="P246" s="3"/>
      <c r="Q246" s="7" t="s">
        <v>13</v>
      </c>
    </row>
    <row r="247" spans="1:18" x14ac:dyDescent="0.2">
      <c r="A247" s="60" t="s">
        <v>26</v>
      </c>
      <c r="B247" s="1" t="s">
        <v>512</v>
      </c>
      <c r="C247" s="4"/>
      <c r="D247" s="68" t="s">
        <v>185</v>
      </c>
      <c r="E247" s="72"/>
      <c r="F247" s="68">
        <v>1991</v>
      </c>
      <c r="G247" s="68" t="s">
        <v>186</v>
      </c>
      <c r="H247" s="64">
        <v>1</v>
      </c>
      <c r="I247" s="69" t="s">
        <v>14</v>
      </c>
      <c r="J247" s="219" t="s">
        <v>14</v>
      </c>
      <c r="K247" s="70" t="s">
        <v>185</v>
      </c>
      <c r="L247" s="198"/>
      <c r="M247" s="11">
        <v>60000</v>
      </c>
      <c r="N247" s="168">
        <v>60000</v>
      </c>
      <c r="O247" s="11">
        <v>60000</v>
      </c>
      <c r="P247" s="3"/>
      <c r="Q247" s="7" t="s">
        <v>8</v>
      </c>
    </row>
    <row r="248" spans="1:18" x14ac:dyDescent="0.2">
      <c r="A248" s="39"/>
      <c r="B248" s="40"/>
      <c r="C248" s="33"/>
      <c r="D248" s="42"/>
      <c r="E248" s="43"/>
      <c r="F248" s="42"/>
      <c r="G248" s="46"/>
      <c r="H248" s="34"/>
      <c r="I248" s="35"/>
      <c r="J248" s="122">
        <f t="shared" ref="J248" si="68">I248*H248</f>
        <v>0</v>
      </c>
      <c r="K248" s="42"/>
      <c r="L248" s="196"/>
      <c r="M248" s="35"/>
      <c r="N248" s="97"/>
      <c r="O248" s="247"/>
      <c r="P248" s="37"/>
      <c r="Q248" s="38"/>
    </row>
    <row r="249" spans="1:18" ht="24" x14ac:dyDescent="0.2">
      <c r="A249" s="66" t="s">
        <v>24</v>
      </c>
      <c r="B249" s="1" t="s">
        <v>513</v>
      </c>
      <c r="C249" s="112" t="s">
        <v>187</v>
      </c>
      <c r="D249" s="136" t="s">
        <v>13</v>
      </c>
      <c r="E249" s="62"/>
      <c r="F249" s="63"/>
      <c r="G249" s="63"/>
      <c r="H249" s="64">
        <v>1</v>
      </c>
      <c r="I249" s="65">
        <v>0</v>
      </c>
      <c r="J249" s="219">
        <v>0</v>
      </c>
      <c r="K249" s="139" t="s">
        <v>871</v>
      </c>
      <c r="L249" s="199"/>
      <c r="M249" s="11">
        <v>850000</v>
      </c>
      <c r="N249" s="11">
        <v>850000</v>
      </c>
      <c r="O249" s="11">
        <v>850000</v>
      </c>
      <c r="P249" s="10"/>
      <c r="Q249" s="47" t="s">
        <v>13</v>
      </c>
      <c r="R249" s="12"/>
    </row>
    <row r="250" spans="1:18" x14ac:dyDescent="0.2">
      <c r="A250" s="66" t="s">
        <v>24</v>
      </c>
      <c r="B250" s="1" t="s">
        <v>514</v>
      </c>
      <c r="C250" s="4"/>
      <c r="D250" s="136" t="s">
        <v>13</v>
      </c>
      <c r="E250" s="62"/>
      <c r="F250" s="63"/>
      <c r="G250" s="63"/>
      <c r="H250" s="64">
        <v>1</v>
      </c>
      <c r="I250" s="65">
        <v>0</v>
      </c>
      <c r="J250" s="219">
        <v>0</v>
      </c>
      <c r="K250" s="104" t="s">
        <v>872</v>
      </c>
      <c r="L250" s="199"/>
      <c r="M250" s="11">
        <v>1000000</v>
      </c>
      <c r="N250" s="168">
        <v>1000000</v>
      </c>
      <c r="O250" s="11">
        <v>1000000</v>
      </c>
      <c r="P250" s="2"/>
      <c r="Q250" s="7" t="s">
        <v>13</v>
      </c>
      <c r="R250" s="12"/>
    </row>
    <row r="251" spans="1:18" x14ac:dyDescent="0.2">
      <c r="A251" s="66" t="s">
        <v>24</v>
      </c>
      <c r="B251" s="1" t="s">
        <v>515</v>
      </c>
      <c r="C251" s="4"/>
      <c r="D251" s="63" t="s">
        <v>13</v>
      </c>
      <c r="E251" s="62"/>
      <c r="F251" s="63"/>
      <c r="G251" s="61"/>
      <c r="H251" s="64">
        <v>1</v>
      </c>
      <c r="I251" s="65">
        <v>0</v>
      </c>
      <c r="J251" s="138">
        <v>0</v>
      </c>
      <c r="K251" s="104" t="s">
        <v>873</v>
      </c>
      <c r="L251" s="199" t="s">
        <v>874</v>
      </c>
      <c r="M251" s="11">
        <v>750000</v>
      </c>
      <c r="N251" s="168">
        <v>750000</v>
      </c>
      <c r="O251" s="11">
        <v>750000</v>
      </c>
      <c r="P251" s="2"/>
      <c r="Q251" s="7" t="s">
        <v>13</v>
      </c>
      <c r="R251" s="12"/>
    </row>
    <row r="252" spans="1:18" x14ac:dyDescent="0.2">
      <c r="A252" s="66" t="s">
        <v>24</v>
      </c>
      <c r="B252" s="1" t="s">
        <v>516</v>
      </c>
      <c r="C252" s="4"/>
      <c r="D252" s="63" t="s">
        <v>875</v>
      </c>
      <c r="E252" s="62" t="s">
        <v>876</v>
      </c>
      <c r="F252" s="63">
        <v>2007</v>
      </c>
      <c r="G252" s="61" t="s">
        <v>877</v>
      </c>
      <c r="H252" s="64">
        <v>1</v>
      </c>
      <c r="I252" s="65">
        <v>299899</v>
      </c>
      <c r="J252" s="138">
        <v>299899</v>
      </c>
      <c r="K252" s="104" t="s">
        <v>873</v>
      </c>
      <c r="L252" s="199" t="s">
        <v>878</v>
      </c>
      <c r="M252" s="11">
        <v>750000</v>
      </c>
      <c r="N252" s="168">
        <v>750000</v>
      </c>
      <c r="O252" s="11">
        <v>750000</v>
      </c>
      <c r="P252" s="2"/>
      <c r="Q252" s="7" t="s">
        <v>8</v>
      </c>
      <c r="R252" s="12"/>
    </row>
    <row r="253" spans="1:18" x14ac:dyDescent="0.2">
      <c r="A253" s="66" t="s">
        <v>24</v>
      </c>
      <c r="B253" s="1" t="s">
        <v>518</v>
      </c>
      <c r="C253" s="4"/>
      <c r="D253" s="63" t="s">
        <v>13</v>
      </c>
      <c r="E253" s="62"/>
      <c r="F253" s="63"/>
      <c r="G253" s="61"/>
      <c r="H253" s="64">
        <v>1</v>
      </c>
      <c r="I253" s="65">
        <v>0</v>
      </c>
      <c r="J253" s="138">
        <v>0</v>
      </c>
      <c r="K253" s="104" t="s">
        <v>879</v>
      </c>
      <c r="L253" s="199"/>
      <c r="M253" s="11">
        <v>110000</v>
      </c>
      <c r="N253" s="168">
        <v>110000</v>
      </c>
      <c r="O253" s="11">
        <v>110000</v>
      </c>
      <c r="P253" s="2"/>
      <c r="Q253" s="7" t="s">
        <v>13</v>
      </c>
      <c r="R253" s="12"/>
    </row>
    <row r="254" spans="1:18" x14ac:dyDescent="0.2">
      <c r="A254" s="66" t="s">
        <v>24</v>
      </c>
      <c r="B254" s="1" t="s">
        <v>519</v>
      </c>
      <c r="C254" s="4"/>
      <c r="D254" s="63" t="s">
        <v>13</v>
      </c>
      <c r="E254" s="62"/>
      <c r="F254" s="63"/>
      <c r="G254" s="61"/>
      <c r="H254" s="64">
        <v>1</v>
      </c>
      <c r="I254" s="65">
        <v>0</v>
      </c>
      <c r="J254" s="138">
        <v>0</v>
      </c>
      <c r="K254" s="104" t="s">
        <v>880</v>
      </c>
      <c r="L254" s="199"/>
      <c r="M254" s="11">
        <v>150000</v>
      </c>
      <c r="N254" s="168">
        <v>150000</v>
      </c>
      <c r="O254" s="11">
        <v>150000</v>
      </c>
      <c r="P254" s="2"/>
      <c r="Q254" s="7" t="s">
        <v>13</v>
      </c>
      <c r="R254" s="12"/>
    </row>
    <row r="255" spans="1:18" x14ac:dyDescent="0.2">
      <c r="A255" s="66" t="s">
        <v>24</v>
      </c>
      <c r="B255" s="1" t="s">
        <v>521</v>
      </c>
      <c r="C255" s="4"/>
      <c r="D255" s="63" t="s">
        <v>13</v>
      </c>
      <c r="E255" s="62"/>
      <c r="F255" s="63"/>
      <c r="G255" s="61"/>
      <c r="H255" s="64">
        <v>1</v>
      </c>
      <c r="I255" s="65">
        <v>0</v>
      </c>
      <c r="J255" s="138">
        <v>0</v>
      </c>
      <c r="K255" s="104" t="s">
        <v>881</v>
      </c>
      <c r="L255" s="199"/>
      <c r="M255" s="11">
        <v>200000</v>
      </c>
      <c r="N255" s="168">
        <v>200000</v>
      </c>
      <c r="O255" s="11">
        <v>200000</v>
      </c>
      <c r="P255" s="2"/>
      <c r="Q255" s="7" t="s">
        <v>13</v>
      </c>
      <c r="R255" s="12"/>
    </row>
    <row r="256" spans="1:18" x14ac:dyDescent="0.2">
      <c r="A256" s="66" t="s">
        <v>24</v>
      </c>
      <c r="B256" s="1" t="s">
        <v>522</v>
      </c>
      <c r="C256" s="115"/>
      <c r="D256" s="68" t="s">
        <v>13</v>
      </c>
      <c r="E256" s="72"/>
      <c r="F256" s="68"/>
      <c r="G256" s="145"/>
      <c r="H256" s="64">
        <v>2</v>
      </c>
      <c r="I256" s="65">
        <v>0</v>
      </c>
      <c r="J256" s="138">
        <v>0</v>
      </c>
      <c r="K256" s="70" t="s">
        <v>882</v>
      </c>
      <c r="L256" s="198"/>
      <c r="M256" s="11">
        <v>80000</v>
      </c>
      <c r="N256" s="168">
        <v>160000</v>
      </c>
      <c r="O256" s="11">
        <v>160000</v>
      </c>
      <c r="P256" s="242"/>
      <c r="Q256" s="7" t="s">
        <v>13</v>
      </c>
      <c r="R256" s="12"/>
    </row>
    <row r="257" spans="1:19" x14ac:dyDescent="0.2">
      <c r="A257" s="39"/>
      <c r="B257" s="40"/>
      <c r="C257" s="33"/>
      <c r="D257" s="32"/>
      <c r="E257" s="33"/>
      <c r="F257" s="32"/>
      <c r="G257" s="32"/>
      <c r="H257" s="34"/>
      <c r="I257" s="35"/>
      <c r="J257" s="218"/>
      <c r="K257" s="117"/>
      <c r="L257" s="197"/>
      <c r="M257" s="35"/>
      <c r="N257" s="97"/>
      <c r="O257" s="247"/>
      <c r="P257" s="44"/>
      <c r="Q257" s="38"/>
    </row>
    <row r="258" spans="1:19" ht="24" x14ac:dyDescent="0.2">
      <c r="A258" s="113" t="s">
        <v>25</v>
      </c>
      <c r="B258" s="1" t="s">
        <v>523</v>
      </c>
      <c r="C258" s="112" t="s">
        <v>148</v>
      </c>
      <c r="D258" s="74" t="s">
        <v>13</v>
      </c>
      <c r="E258" s="72"/>
      <c r="F258" s="68"/>
      <c r="G258" s="68"/>
      <c r="H258" s="64">
        <v>1</v>
      </c>
      <c r="I258" s="65"/>
      <c r="J258" s="219"/>
      <c r="K258" s="71" t="s">
        <v>520</v>
      </c>
      <c r="L258" s="198"/>
      <c r="M258" s="11">
        <v>1270000</v>
      </c>
      <c r="N258" s="168">
        <v>1270000</v>
      </c>
      <c r="O258" s="11">
        <v>1270000</v>
      </c>
      <c r="P258" s="3"/>
      <c r="Q258" s="7" t="s">
        <v>13</v>
      </c>
      <c r="R258" s="12" t="s">
        <v>34</v>
      </c>
      <c r="S258" s="5" t="s">
        <v>573</v>
      </c>
    </row>
    <row r="259" spans="1:19" x14ac:dyDescent="0.2">
      <c r="A259" s="113" t="s">
        <v>25</v>
      </c>
      <c r="B259" s="1" t="s">
        <v>524</v>
      </c>
      <c r="C259" s="115"/>
      <c r="D259" s="68" t="s">
        <v>885</v>
      </c>
      <c r="E259" s="72"/>
      <c r="F259" s="74">
        <v>1995</v>
      </c>
      <c r="G259" s="74" t="s">
        <v>886</v>
      </c>
      <c r="H259" s="64">
        <v>1</v>
      </c>
      <c r="I259" s="65">
        <v>68500</v>
      </c>
      <c r="J259" s="69">
        <v>68500</v>
      </c>
      <c r="K259" s="98" t="s">
        <v>887</v>
      </c>
      <c r="L259" s="202"/>
      <c r="M259" s="173">
        <v>100000</v>
      </c>
      <c r="N259" s="173">
        <v>100000</v>
      </c>
      <c r="O259" s="173">
        <v>100000</v>
      </c>
      <c r="P259" s="2"/>
      <c r="Q259" s="7" t="s">
        <v>888</v>
      </c>
      <c r="R259" s="12" t="s">
        <v>115</v>
      </c>
    </row>
    <row r="260" spans="1:19" x14ac:dyDescent="0.2">
      <c r="A260" s="113" t="s">
        <v>25</v>
      </c>
      <c r="B260" s="1" t="s">
        <v>525</v>
      </c>
      <c r="C260" s="152"/>
      <c r="D260" s="68" t="s">
        <v>13</v>
      </c>
      <c r="E260" s="95"/>
      <c r="F260" s="68"/>
      <c r="G260" s="68"/>
      <c r="H260" s="64">
        <v>1</v>
      </c>
      <c r="I260" s="65">
        <v>0</v>
      </c>
      <c r="J260" s="219">
        <v>0</v>
      </c>
      <c r="K260" s="185" t="s">
        <v>883</v>
      </c>
      <c r="L260" s="199" t="s">
        <v>884</v>
      </c>
      <c r="M260" s="11">
        <v>150000</v>
      </c>
      <c r="N260" s="11">
        <v>150000</v>
      </c>
      <c r="O260" s="248">
        <v>150000</v>
      </c>
      <c r="P260" s="2"/>
      <c r="Q260" s="7" t="s">
        <v>13</v>
      </c>
      <c r="R260" s="12" t="s">
        <v>84</v>
      </c>
    </row>
    <row r="261" spans="1:19" x14ac:dyDescent="0.2">
      <c r="A261" s="113" t="s">
        <v>25</v>
      </c>
      <c r="B261" s="6" t="s">
        <v>528</v>
      </c>
      <c r="C261" s="50"/>
      <c r="D261" s="74" t="s">
        <v>13</v>
      </c>
      <c r="E261" s="72"/>
      <c r="F261" s="68"/>
      <c r="G261" s="68"/>
      <c r="H261" s="64">
        <v>1</v>
      </c>
      <c r="I261" s="65"/>
      <c r="J261" s="219"/>
      <c r="K261" s="71" t="s">
        <v>517</v>
      </c>
      <c r="L261" s="198"/>
      <c r="M261" s="11">
        <v>175000</v>
      </c>
      <c r="N261" s="168">
        <v>175000</v>
      </c>
      <c r="O261" s="11">
        <v>175000</v>
      </c>
      <c r="P261" s="3" t="s">
        <v>217</v>
      </c>
      <c r="Q261" s="7"/>
      <c r="R261" s="5" t="s">
        <v>573</v>
      </c>
    </row>
    <row r="262" spans="1:19" x14ac:dyDescent="0.2">
      <c r="A262" s="39"/>
      <c r="B262" s="40"/>
      <c r="C262" s="33"/>
      <c r="D262" s="32"/>
      <c r="E262" s="33"/>
      <c r="F262" s="32"/>
      <c r="G262" s="32"/>
      <c r="H262" s="34"/>
      <c r="I262" s="35"/>
      <c r="J262" s="122">
        <f t="shared" ref="J262" si="69">I262*H262</f>
        <v>0</v>
      </c>
      <c r="K262" s="117"/>
      <c r="L262" s="197"/>
      <c r="M262" s="35"/>
      <c r="N262" s="97"/>
      <c r="O262" s="247"/>
      <c r="P262" s="44"/>
      <c r="Q262" s="38"/>
    </row>
    <row r="263" spans="1:19" ht="24.75" x14ac:dyDescent="0.25">
      <c r="A263" s="113" t="s">
        <v>25</v>
      </c>
      <c r="B263" s="1"/>
      <c r="C263" s="112" t="s">
        <v>125</v>
      </c>
      <c r="D263" s="381" t="s">
        <v>869</v>
      </c>
      <c r="E263" s="72"/>
      <c r="F263" s="68"/>
      <c r="G263" s="383"/>
      <c r="H263" s="64"/>
      <c r="I263" s="69"/>
      <c r="J263" s="219"/>
      <c r="K263" s="70"/>
      <c r="L263" s="200"/>
      <c r="M263" s="11"/>
      <c r="N263" s="11"/>
      <c r="O263" s="11"/>
      <c r="P263" s="14"/>
      <c r="Q263" s="7"/>
      <c r="R263" s="12"/>
    </row>
    <row r="264" spans="1:19" x14ac:dyDescent="0.2">
      <c r="A264" s="39"/>
      <c r="B264" s="40"/>
      <c r="C264" s="33"/>
      <c r="D264" s="32"/>
      <c r="E264" s="33"/>
      <c r="F264" s="32"/>
      <c r="G264" s="32"/>
      <c r="H264" s="34"/>
      <c r="I264" s="35"/>
      <c r="J264" s="218"/>
      <c r="K264" s="117"/>
      <c r="L264" s="197"/>
      <c r="M264" s="35"/>
      <c r="N264" s="97"/>
      <c r="O264" s="247"/>
      <c r="P264" s="44"/>
      <c r="Q264" s="38"/>
    </row>
    <row r="265" spans="1:19" ht="24.75" x14ac:dyDescent="0.25">
      <c r="A265" s="154" t="s">
        <v>25</v>
      </c>
      <c r="B265" s="1"/>
      <c r="C265" s="112" t="s">
        <v>135</v>
      </c>
      <c r="D265" s="381" t="s">
        <v>891</v>
      </c>
      <c r="E265" s="68"/>
      <c r="F265" s="68"/>
      <c r="G265" s="68"/>
      <c r="H265" s="64"/>
      <c r="I265" s="65"/>
      <c r="J265" s="219"/>
      <c r="K265" s="70"/>
      <c r="L265" s="198"/>
      <c r="M265" s="11"/>
      <c r="N265" s="168"/>
      <c r="O265" s="11"/>
      <c r="P265" s="3"/>
      <c r="Q265" s="7"/>
      <c r="R265" s="12"/>
    </row>
    <row r="266" spans="1:19" x14ac:dyDescent="0.2">
      <c r="A266" s="39"/>
      <c r="B266" s="40"/>
      <c r="C266" s="33"/>
      <c r="D266" s="32"/>
      <c r="E266" s="33"/>
      <c r="F266" s="32"/>
      <c r="G266" s="32"/>
      <c r="H266" s="34"/>
      <c r="I266" s="35"/>
      <c r="J266" s="218"/>
      <c r="K266" s="117"/>
      <c r="L266" s="197"/>
      <c r="M266" s="35"/>
      <c r="N266" s="97"/>
      <c r="O266" s="247"/>
      <c r="P266" s="44"/>
      <c r="Q266" s="38"/>
    </row>
    <row r="267" spans="1:19" ht="24" x14ac:dyDescent="0.2">
      <c r="A267" s="113" t="s">
        <v>25</v>
      </c>
      <c r="B267" s="48" t="s">
        <v>529</v>
      </c>
      <c r="C267" s="243" t="s">
        <v>202</v>
      </c>
      <c r="D267" s="63" t="s">
        <v>13</v>
      </c>
      <c r="E267" s="62"/>
      <c r="F267" s="63"/>
      <c r="G267" s="61"/>
      <c r="H267" s="64">
        <v>1</v>
      </c>
      <c r="I267" s="65">
        <v>0</v>
      </c>
      <c r="J267" s="138">
        <v>0</v>
      </c>
      <c r="K267" s="104" t="s">
        <v>203</v>
      </c>
      <c r="L267" s="199"/>
      <c r="M267" s="11">
        <v>3500000</v>
      </c>
      <c r="N267" s="168">
        <f t="shared" ref="N267" si="70">M267*H267</f>
        <v>3500000</v>
      </c>
      <c r="O267" s="11">
        <v>3500000</v>
      </c>
      <c r="P267" s="2"/>
      <c r="Q267" s="7" t="s">
        <v>13</v>
      </c>
      <c r="R267" s="12" t="s">
        <v>34</v>
      </c>
      <c r="S267" s="5" t="s">
        <v>573</v>
      </c>
    </row>
    <row r="268" spans="1:19" x14ac:dyDescent="0.2">
      <c r="A268" s="113" t="s">
        <v>25</v>
      </c>
      <c r="B268" s="48" t="s">
        <v>530</v>
      </c>
      <c r="C268" s="4"/>
      <c r="D268" s="74" t="s">
        <v>18</v>
      </c>
      <c r="E268" s="72" t="s">
        <v>889</v>
      </c>
      <c r="F268" s="68">
        <v>2000</v>
      </c>
      <c r="G268" s="68" t="s">
        <v>890</v>
      </c>
      <c r="H268" s="64">
        <v>1</v>
      </c>
      <c r="I268" s="65">
        <v>2393023</v>
      </c>
      <c r="J268" s="138">
        <v>2393023</v>
      </c>
      <c r="K268" s="71" t="s">
        <v>892</v>
      </c>
      <c r="L268" s="198"/>
      <c r="M268" s="11">
        <v>2000000</v>
      </c>
      <c r="N268" s="168">
        <v>2000000</v>
      </c>
      <c r="O268" s="11">
        <v>2000000</v>
      </c>
      <c r="P268" s="3"/>
      <c r="Q268" s="7" t="s">
        <v>8</v>
      </c>
      <c r="R268" s="12" t="s">
        <v>115</v>
      </c>
    </row>
    <row r="269" spans="1:19" x14ac:dyDescent="0.2">
      <c r="A269" s="113" t="s">
        <v>25</v>
      </c>
      <c r="B269" s="48" t="s">
        <v>531</v>
      </c>
      <c r="C269" s="4"/>
      <c r="D269" s="74" t="s">
        <v>13</v>
      </c>
      <c r="E269" s="72"/>
      <c r="F269" s="68"/>
      <c r="G269" s="68"/>
      <c r="H269" s="64">
        <v>1</v>
      </c>
      <c r="I269" s="65">
        <v>0</v>
      </c>
      <c r="J269" s="138">
        <v>0</v>
      </c>
      <c r="K269" s="71" t="s">
        <v>893</v>
      </c>
      <c r="L269" s="198" t="s">
        <v>894</v>
      </c>
      <c r="M269" s="11">
        <v>346322</v>
      </c>
      <c r="N269" s="168">
        <v>346322</v>
      </c>
      <c r="O269" s="11">
        <v>346322</v>
      </c>
      <c r="P269" s="3"/>
      <c r="Q269" s="7" t="s">
        <v>895</v>
      </c>
      <c r="R269" s="12" t="s">
        <v>84</v>
      </c>
    </row>
    <row r="270" spans="1:19" x14ac:dyDescent="0.2">
      <c r="A270" s="113" t="s">
        <v>25</v>
      </c>
      <c r="B270" s="48" t="s">
        <v>532</v>
      </c>
      <c r="C270" s="15"/>
      <c r="D270" s="68" t="s">
        <v>13</v>
      </c>
      <c r="E270" s="95"/>
      <c r="F270" s="68"/>
      <c r="G270" s="68"/>
      <c r="H270" s="64">
        <v>1</v>
      </c>
      <c r="I270" s="65">
        <v>0</v>
      </c>
      <c r="J270" s="219">
        <v>0</v>
      </c>
      <c r="K270" s="185" t="s">
        <v>896</v>
      </c>
      <c r="L270" s="199"/>
      <c r="M270" s="384"/>
      <c r="N270" s="384"/>
      <c r="O270" s="11"/>
      <c r="P270" s="2"/>
      <c r="Q270" s="7"/>
    </row>
    <row r="271" spans="1:19" ht="13.5" customHeight="1" x14ac:dyDescent="0.2">
      <c r="A271" s="39"/>
      <c r="B271" s="40"/>
      <c r="C271" s="33"/>
      <c r="D271" s="32"/>
      <c r="E271" s="33"/>
      <c r="F271" s="32"/>
      <c r="G271" s="32"/>
      <c r="H271" s="34"/>
      <c r="I271" s="35"/>
      <c r="J271" s="218"/>
      <c r="K271" s="117"/>
      <c r="L271" s="197"/>
      <c r="M271" s="35"/>
      <c r="N271" s="97"/>
      <c r="O271" s="247"/>
      <c r="P271" s="44"/>
      <c r="Q271" s="38"/>
    </row>
    <row r="272" spans="1:19" ht="24" x14ac:dyDescent="0.2">
      <c r="A272" s="113" t="s">
        <v>25</v>
      </c>
      <c r="B272" s="6" t="s">
        <v>534</v>
      </c>
      <c r="C272" s="67" t="s">
        <v>526</v>
      </c>
      <c r="D272" s="68" t="s">
        <v>13</v>
      </c>
      <c r="E272" s="72"/>
      <c r="F272" s="68"/>
      <c r="G272" s="68"/>
      <c r="H272" s="64">
        <v>1</v>
      </c>
      <c r="I272" s="65">
        <v>0</v>
      </c>
      <c r="J272" s="219">
        <v>0</v>
      </c>
      <c r="K272" s="70" t="s">
        <v>897</v>
      </c>
      <c r="L272" s="198"/>
      <c r="M272" s="11">
        <v>2000000</v>
      </c>
      <c r="N272" s="168">
        <v>2000000</v>
      </c>
      <c r="O272" s="11">
        <v>2000000</v>
      </c>
      <c r="P272" s="3"/>
      <c r="Q272" s="7" t="s">
        <v>13</v>
      </c>
      <c r="R272" s="12" t="s">
        <v>34</v>
      </c>
    </row>
    <row r="273" spans="1:18" x14ac:dyDescent="0.2">
      <c r="A273" s="39"/>
      <c r="B273" s="40"/>
      <c r="C273" s="41"/>
      <c r="D273" s="32"/>
      <c r="E273" s="36"/>
      <c r="F273" s="32"/>
      <c r="G273" s="32"/>
      <c r="H273" s="34"/>
      <c r="I273" s="35"/>
      <c r="J273" s="218"/>
      <c r="K273" s="184"/>
      <c r="L273" s="196"/>
      <c r="M273" s="35"/>
      <c r="N273" s="97"/>
      <c r="O273" s="35"/>
      <c r="P273" s="37"/>
      <c r="Q273" s="38"/>
    </row>
    <row r="274" spans="1:18" ht="36" x14ac:dyDescent="0.2">
      <c r="A274" s="60" t="s">
        <v>26</v>
      </c>
      <c r="B274" s="1" t="s">
        <v>536</v>
      </c>
      <c r="C274" s="112" t="s">
        <v>527</v>
      </c>
      <c r="D274" s="68" t="s">
        <v>13</v>
      </c>
      <c r="E274" s="72"/>
      <c r="F274" s="68"/>
      <c r="G274" s="68"/>
      <c r="H274" s="64">
        <v>1</v>
      </c>
      <c r="I274" s="65">
        <v>0</v>
      </c>
      <c r="J274" s="69">
        <v>0</v>
      </c>
      <c r="K274" s="70" t="s">
        <v>341</v>
      </c>
      <c r="L274" s="208"/>
      <c r="M274" s="11">
        <v>1800000</v>
      </c>
      <c r="N274" s="11">
        <v>1800000</v>
      </c>
      <c r="O274" s="11">
        <v>1800000</v>
      </c>
      <c r="P274" s="31"/>
      <c r="Q274" s="7" t="s">
        <v>13</v>
      </c>
      <c r="R274" s="12" t="s">
        <v>34</v>
      </c>
    </row>
    <row r="275" spans="1:18" x14ac:dyDescent="0.2">
      <c r="A275" s="60" t="s">
        <v>26</v>
      </c>
      <c r="B275" s="1" t="s">
        <v>539</v>
      </c>
      <c r="C275" s="15"/>
      <c r="D275" s="68" t="s">
        <v>13</v>
      </c>
      <c r="E275" s="95"/>
      <c r="F275" s="68"/>
      <c r="G275" s="68"/>
      <c r="H275" s="64">
        <v>1</v>
      </c>
      <c r="I275" s="65">
        <v>0</v>
      </c>
      <c r="J275" s="219">
        <v>0</v>
      </c>
      <c r="K275" s="185" t="s">
        <v>898</v>
      </c>
      <c r="L275" s="199"/>
      <c r="M275" s="11">
        <v>170000</v>
      </c>
      <c r="N275" s="11">
        <v>170000</v>
      </c>
      <c r="O275" s="11">
        <v>170000</v>
      </c>
      <c r="P275" s="2"/>
      <c r="Q275" s="7" t="s">
        <v>13</v>
      </c>
      <c r="R275" s="12" t="s">
        <v>115</v>
      </c>
    </row>
    <row r="276" spans="1:18" x14ac:dyDescent="0.2">
      <c r="A276" s="60" t="s">
        <v>26</v>
      </c>
      <c r="B276" s="1" t="s">
        <v>540</v>
      </c>
      <c r="C276" s="15"/>
      <c r="D276" s="76" t="s">
        <v>899</v>
      </c>
      <c r="E276" s="386"/>
      <c r="F276" s="391">
        <v>2008</v>
      </c>
      <c r="G276" s="76" t="s">
        <v>900</v>
      </c>
      <c r="H276" s="393">
        <v>8</v>
      </c>
      <c r="I276" s="81">
        <v>300000</v>
      </c>
      <c r="J276" s="81">
        <v>300000</v>
      </c>
      <c r="K276" s="185" t="s">
        <v>906</v>
      </c>
      <c r="L276" s="199"/>
      <c r="M276" s="11">
        <v>400000</v>
      </c>
      <c r="N276" s="11">
        <v>3200000</v>
      </c>
      <c r="O276" s="11">
        <v>3200000</v>
      </c>
      <c r="P276" s="2"/>
      <c r="Q276" s="7" t="s">
        <v>8</v>
      </c>
      <c r="R276" s="12" t="s">
        <v>84</v>
      </c>
    </row>
    <row r="277" spans="1:18" x14ac:dyDescent="0.2">
      <c r="A277" s="60"/>
      <c r="B277" s="48"/>
      <c r="C277" s="385"/>
      <c r="D277" s="82" t="s">
        <v>899</v>
      </c>
      <c r="E277" s="390"/>
      <c r="F277" s="388">
        <v>1997</v>
      </c>
      <c r="G277" s="82" t="s">
        <v>537</v>
      </c>
      <c r="H277" s="389"/>
      <c r="I277" s="87">
        <v>1110502</v>
      </c>
      <c r="J277" s="87">
        <v>1110502</v>
      </c>
      <c r="K277" s="185"/>
      <c r="L277" s="199"/>
      <c r="M277" s="11"/>
      <c r="N277" s="11"/>
      <c r="O277" s="11"/>
      <c r="P277" s="2"/>
      <c r="Q277" s="7"/>
    </row>
    <row r="278" spans="1:18" x14ac:dyDescent="0.2">
      <c r="A278" s="60"/>
      <c r="B278" s="48"/>
      <c r="C278" s="385"/>
      <c r="D278" s="82" t="s">
        <v>899</v>
      </c>
      <c r="E278" s="390"/>
      <c r="F278" s="388">
        <v>1997</v>
      </c>
      <c r="G278" s="82" t="s">
        <v>538</v>
      </c>
      <c r="H278" s="389"/>
      <c r="I278" s="87">
        <v>1110504</v>
      </c>
      <c r="J278" s="87">
        <v>1110504</v>
      </c>
      <c r="K278" s="185"/>
      <c r="L278" s="199"/>
      <c r="M278" s="11"/>
      <c r="N278" s="11"/>
      <c r="O278" s="11"/>
      <c r="P278" s="2"/>
      <c r="Q278" s="7"/>
    </row>
    <row r="279" spans="1:18" x14ac:dyDescent="0.2">
      <c r="A279" s="60"/>
      <c r="B279" s="48"/>
      <c r="C279" s="385"/>
      <c r="D279" s="82" t="s">
        <v>899</v>
      </c>
      <c r="E279" s="390"/>
      <c r="F279" s="388">
        <v>2006</v>
      </c>
      <c r="G279" s="82" t="s">
        <v>902</v>
      </c>
      <c r="H279" s="389"/>
      <c r="I279" s="87">
        <v>267750</v>
      </c>
      <c r="J279" s="87">
        <v>267750</v>
      </c>
      <c r="K279" s="185"/>
      <c r="L279" s="199"/>
      <c r="M279" s="11"/>
      <c r="N279" s="11"/>
      <c r="O279" s="11"/>
      <c r="P279" s="2"/>
      <c r="Q279" s="7"/>
    </row>
    <row r="280" spans="1:18" x14ac:dyDescent="0.2">
      <c r="A280" s="60"/>
      <c r="B280" s="48"/>
      <c r="C280" s="385"/>
      <c r="D280" s="82" t="s">
        <v>899</v>
      </c>
      <c r="E280" s="390"/>
      <c r="F280" s="388">
        <v>2009</v>
      </c>
      <c r="G280" s="82" t="s">
        <v>903</v>
      </c>
      <c r="H280" s="389"/>
      <c r="I280" s="87">
        <v>347503</v>
      </c>
      <c r="J280" s="87">
        <v>347503</v>
      </c>
      <c r="K280" s="185"/>
      <c r="L280" s="199"/>
      <c r="M280" s="11"/>
      <c r="N280" s="11"/>
      <c r="O280" s="11"/>
      <c r="P280" s="2"/>
      <c r="Q280" s="7"/>
    </row>
    <row r="281" spans="1:18" x14ac:dyDescent="0.2">
      <c r="A281" s="60"/>
      <c r="B281" s="48"/>
      <c r="C281" s="385"/>
      <c r="D281" s="82" t="s">
        <v>899</v>
      </c>
      <c r="E281" s="390"/>
      <c r="F281" s="388">
        <v>2009</v>
      </c>
      <c r="G281" s="82" t="s">
        <v>905</v>
      </c>
      <c r="H281" s="389"/>
      <c r="I281" s="87">
        <v>347503</v>
      </c>
      <c r="J281" s="87">
        <v>347503</v>
      </c>
      <c r="K281" s="185"/>
      <c r="L281" s="199"/>
      <c r="M281" s="11"/>
      <c r="N281" s="11"/>
      <c r="O281" s="11"/>
      <c r="P281" s="2"/>
      <c r="Q281" s="7"/>
    </row>
    <row r="282" spans="1:18" x14ac:dyDescent="0.2">
      <c r="A282" s="60"/>
      <c r="B282" s="48"/>
      <c r="C282" s="385"/>
      <c r="D282" s="82" t="s">
        <v>899</v>
      </c>
      <c r="E282" s="390"/>
      <c r="F282" s="388">
        <v>2009</v>
      </c>
      <c r="G282" s="82" t="s">
        <v>901</v>
      </c>
      <c r="H282" s="389"/>
      <c r="I282" s="87">
        <v>347503</v>
      </c>
      <c r="J282" s="87">
        <v>347503</v>
      </c>
      <c r="K282" s="185"/>
      <c r="L282" s="199"/>
      <c r="M282" s="11"/>
      <c r="N282" s="11"/>
      <c r="O282" s="11"/>
      <c r="P282" s="2"/>
      <c r="Q282" s="7"/>
    </row>
    <row r="283" spans="1:18" x14ac:dyDescent="0.2">
      <c r="A283" s="60"/>
      <c r="B283" s="1"/>
      <c r="C283" s="385"/>
      <c r="D283" s="88" t="s">
        <v>899</v>
      </c>
      <c r="E283" s="387"/>
      <c r="F283" s="392">
        <v>2009</v>
      </c>
      <c r="G283" s="88" t="s">
        <v>904</v>
      </c>
      <c r="H283" s="394"/>
      <c r="I283" s="93">
        <v>347503</v>
      </c>
      <c r="J283" s="93">
        <v>347503</v>
      </c>
      <c r="K283" s="185"/>
      <c r="L283" s="199"/>
      <c r="M283" s="11"/>
      <c r="N283" s="11"/>
      <c r="O283" s="11"/>
      <c r="P283" s="2"/>
      <c r="Q283" s="7"/>
    </row>
    <row r="284" spans="1:18" x14ac:dyDescent="0.2">
      <c r="A284" s="60" t="s">
        <v>26</v>
      </c>
      <c r="B284" s="6" t="s">
        <v>541</v>
      </c>
      <c r="C284" s="4"/>
      <c r="D284" s="68" t="s">
        <v>13</v>
      </c>
      <c r="E284" s="72"/>
      <c r="F284" s="68"/>
      <c r="G284" s="68"/>
      <c r="H284" s="64">
        <v>1</v>
      </c>
      <c r="I284" s="65">
        <v>0</v>
      </c>
      <c r="J284" s="219">
        <v>0</v>
      </c>
      <c r="K284" s="70" t="s">
        <v>907</v>
      </c>
      <c r="L284" s="198"/>
      <c r="M284" s="11">
        <v>75000</v>
      </c>
      <c r="N284" s="11">
        <v>75000</v>
      </c>
      <c r="O284" s="11">
        <v>75000</v>
      </c>
      <c r="P284" s="3"/>
      <c r="Q284" s="7" t="s">
        <v>13</v>
      </c>
      <c r="R284" s="5" t="s">
        <v>573</v>
      </c>
    </row>
    <row r="285" spans="1:18" x14ac:dyDescent="0.2">
      <c r="A285" s="60" t="s">
        <v>26</v>
      </c>
      <c r="B285" s="6" t="s">
        <v>542</v>
      </c>
      <c r="C285" s="50"/>
      <c r="D285" s="74" t="s">
        <v>908</v>
      </c>
      <c r="E285" s="72"/>
      <c r="F285" s="68"/>
      <c r="G285" s="68" t="s">
        <v>909</v>
      </c>
      <c r="H285" s="64">
        <v>1</v>
      </c>
      <c r="I285" s="65">
        <v>9980</v>
      </c>
      <c r="J285" s="219">
        <v>9980</v>
      </c>
      <c r="K285" s="71" t="s">
        <v>910</v>
      </c>
      <c r="L285" s="198"/>
      <c r="M285" s="384"/>
      <c r="N285" s="384"/>
      <c r="O285" s="11"/>
      <c r="P285" s="3"/>
      <c r="Q285" s="7"/>
      <c r="R285" s="22"/>
    </row>
    <row r="286" spans="1:18" x14ac:dyDescent="0.2">
      <c r="A286" s="60" t="s">
        <v>26</v>
      </c>
      <c r="B286" s="6" t="s">
        <v>543</v>
      </c>
      <c r="C286" s="4"/>
      <c r="D286" s="68" t="s">
        <v>13</v>
      </c>
      <c r="E286" s="72"/>
      <c r="F286" s="68"/>
      <c r="G286" s="68"/>
      <c r="H286" s="64">
        <v>1</v>
      </c>
      <c r="I286" s="65">
        <v>0</v>
      </c>
      <c r="J286" s="69">
        <v>0</v>
      </c>
      <c r="K286" s="70" t="s">
        <v>533</v>
      </c>
      <c r="L286" s="208"/>
      <c r="M286" s="11">
        <v>250000</v>
      </c>
      <c r="N286" s="11">
        <v>250000</v>
      </c>
      <c r="O286" s="11">
        <v>250000</v>
      </c>
      <c r="P286" s="31"/>
      <c r="Q286" s="7" t="s">
        <v>13</v>
      </c>
      <c r="R286" s="5" t="s">
        <v>573</v>
      </c>
    </row>
    <row r="287" spans="1:18" x14ac:dyDescent="0.2">
      <c r="A287" s="60" t="s">
        <v>26</v>
      </c>
      <c r="B287" s="6" t="s">
        <v>544</v>
      </c>
      <c r="C287" s="4"/>
      <c r="D287" s="68" t="s">
        <v>911</v>
      </c>
      <c r="E287" s="72"/>
      <c r="F287" s="68">
        <v>1976</v>
      </c>
      <c r="G287" s="68" t="s">
        <v>912</v>
      </c>
      <c r="H287" s="64">
        <v>1</v>
      </c>
      <c r="I287" s="65">
        <v>57723</v>
      </c>
      <c r="J287" s="69">
        <v>57723</v>
      </c>
      <c r="K287" s="70" t="s">
        <v>911</v>
      </c>
      <c r="L287" s="208"/>
      <c r="M287" s="11">
        <v>1500000</v>
      </c>
      <c r="N287" s="11">
        <v>1500000</v>
      </c>
      <c r="O287" s="11">
        <v>1500000</v>
      </c>
      <c r="P287" s="31"/>
      <c r="Q287" s="7" t="s">
        <v>8</v>
      </c>
    </row>
    <row r="288" spans="1:18" x14ac:dyDescent="0.2">
      <c r="A288" s="39"/>
      <c r="B288" s="40"/>
      <c r="C288" s="33"/>
      <c r="D288" s="32"/>
      <c r="E288" s="33"/>
      <c r="F288" s="32"/>
      <c r="G288" s="32"/>
      <c r="H288" s="34"/>
      <c r="I288" s="35"/>
      <c r="J288" s="218"/>
      <c r="K288" s="117"/>
      <c r="L288" s="197"/>
      <c r="M288" s="35"/>
      <c r="N288" s="97"/>
      <c r="O288" s="247"/>
      <c r="P288" s="44"/>
      <c r="Q288" s="38"/>
    </row>
    <row r="289" spans="1:18" ht="60" x14ac:dyDescent="0.2">
      <c r="A289" s="66" t="s">
        <v>24</v>
      </c>
      <c r="B289" s="48"/>
      <c r="C289" s="243" t="s">
        <v>994</v>
      </c>
      <c r="D289" s="395"/>
      <c r="E289" s="396"/>
      <c r="F289" s="395"/>
      <c r="G289" s="397"/>
      <c r="H289" s="398"/>
      <c r="I289" s="11"/>
      <c r="J289" s="399"/>
      <c r="K289" s="395"/>
      <c r="L289" s="400"/>
      <c r="M289" s="11"/>
      <c r="N289" s="168"/>
      <c r="O289" s="11"/>
      <c r="P289" s="2"/>
      <c r="Q289" s="7"/>
      <c r="R289" s="12"/>
    </row>
    <row r="290" spans="1:18" x14ac:dyDescent="0.2">
      <c r="A290" s="66"/>
      <c r="B290" s="1" t="s">
        <v>964</v>
      </c>
      <c r="C290" s="50"/>
      <c r="D290" s="397"/>
      <c r="E290" s="401"/>
      <c r="F290" s="397"/>
      <c r="G290" s="397"/>
      <c r="H290" s="417">
        <v>4</v>
      </c>
      <c r="I290" s="402"/>
      <c r="J290" s="403"/>
      <c r="K290" s="413" t="s">
        <v>913</v>
      </c>
      <c r="L290" s="400"/>
      <c r="M290" s="421">
        <v>150000</v>
      </c>
      <c r="N290" s="168"/>
      <c r="O290" s="11"/>
      <c r="P290" s="2"/>
      <c r="Q290" s="7"/>
      <c r="R290" s="12"/>
    </row>
    <row r="291" spans="1:18" x14ac:dyDescent="0.2">
      <c r="A291" s="66"/>
      <c r="B291" s="1" t="s">
        <v>965</v>
      </c>
      <c r="C291" s="4"/>
      <c r="D291" s="395"/>
      <c r="E291" s="396"/>
      <c r="F291" s="395"/>
      <c r="G291" s="397"/>
      <c r="H291" s="417">
        <v>4</v>
      </c>
      <c r="I291" s="11"/>
      <c r="J291" s="404"/>
      <c r="K291" s="413" t="s">
        <v>914</v>
      </c>
      <c r="L291" s="400"/>
      <c r="M291" s="422">
        <v>53515</v>
      </c>
      <c r="N291" s="168"/>
      <c r="O291" s="11"/>
      <c r="P291" s="2"/>
      <c r="Q291" s="7"/>
      <c r="R291" s="12"/>
    </row>
    <row r="292" spans="1:18" ht="13.5" customHeight="1" x14ac:dyDescent="0.2">
      <c r="A292" s="66"/>
      <c r="B292" s="1" t="s">
        <v>966</v>
      </c>
      <c r="C292" s="4"/>
      <c r="D292" s="17"/>
      <c r="E292" s="4"/>
      <c r="F292" s="17"/>
      <c r="G292" s="17"/>
      <c r="H292" s="418">
        <v>2</v>
      </c>
      <c r="I292" s="11"/>
      <c r="J292" s="404"/>
      <c r="K292" s="413" t="s">
        <v>915</v>
      </c>
      <c r="L292" s="405"/>
      <c r="M292" s="423">
        <v>50000</v>
      </c>
      <c r="N292" s="168"/>
      <c r="O292" s="406"/>
      <c r="P292" s="3"/>
      <c r="Q292" s="7"/>
    </row>
    <row r="293" spans="1:18" x14ac:dyDescent="0.2">
      <c r="A293" s="66"/>
      <c r="B293" s="1" t="s">
        <v>967</v>
      </c>
      <c r="C293" s="75"/>
      <c r="D293" s="17"/>
      <c r="E293" s="4"/>
      <c r="F293" s="17"/>
      <c r="G293" s="17"/>
      <c r="H293" s="418">
        <v>1</v>
      </c>
      <c r="I293" s="11"/>
      <c r="J293" s="404"/>
      <c r="K293" s="413" t="s">
        <v>916</v>
      </c>
      <c r="L293" s="405"/>
      <c r="M293" s="423">
        <v>160000</v>
      </c>
      <c r="N293" s="168"/>
      <c r="O293" s="11"/>
      <c r="P293" s="3"/>
      <c r="Q293" s="7"/>
      <c r="R293" s="12"/>
    </row>
    <row r="294" spans="1:18" x14ac:dyDescent="0.2">
      <c r="A294" s="66"/>
      <c r="B294" s="1" t="s">
        <v>968</v>
      </c>
      <c r="C294" s="15"/>
      <c r="D294" s="17"/>
      <c r="E294" s="407"/>
      <c r="F294" s="17"/>
      <c r="G294" s="17"/>
      <c r="H294" s="417">
        <v>1</v>
      </c>
      <c r="I294" s="11"/>
      <c r="J294" s="404"/>
      <c r="K294" s="413" t="s">
        <v>917</v>
      </c>
      <c r="L294" s="400"/>
      <c r="M294" s="421">
        <v>150000</v>
      </c>
      <c r="N294" s="168"/>
      <c r="O294" s="11"/>
      <c r="P294" s="2"/>
      <c r="Q294" s="7"/>
    </row>
    <row r="295" spans="1:18" x14ac:dyDescent="0.2">
      <c r="A295" s="66"/>
      <c r="B295" s="1" t="s">
        <v>969</v>
      </c>
      <c r="C295" s="50"/>
      <c r="D295" s="17"/>
      <c r="E295" s="4"/>
      <c r="F295" s="17"/>
      <c r="G295" s="17"/>
      <c r="H295" s="417">
        <v>1</v>
      </c>
      <c r="I295" s="11"/>
      <c r="J295" s="404"/>
      <c r="K295" s="413" t="s">
        <v>918</v>
      </c>
      <c r="L295" s="400"/>
      <c r="M295" s="421">
        <v>4900000</v>
      </c>
      <c r="N295" s="11"/>
      <c r="O295" s="11"/>
      <c r="P295" s="131"/>
      <c r="Q295" s="7"/>
      <c r="R295" s="12"/>
    </row>
    <row r="296" spans="1:18" x14ac:dyDescent="0.2">
      <c r="A296" s="66"/>
      <c r="B296" s="1" t="s">
        <v>970</v>
      </c>
      <c r="C296" s="15"/>
      <c r="D296" s="17"/>
      <c r="E296" s="4"/>
      <c r="F296" s="17"/>
      <c r="G296" s="17"/>
      <c r="H296" s="417">
        <v>2</v>
      </c>
      <c r="I296" s="11"/>
      <c r="J296" s="404"/>
      <c r="K296" s="413" t="s">
        <v>919</v>
      </c>
      <c r="L296" s="400"/>
      <c r="M296" s="421">
        <v>3313980</v>
      </c>
      <c r="N296" s="11"/>
      <c r="O296" s="11"/>
      <c r="P296" s="2"/>
      <c r="Q296" s="7"/>
      <c r="R296" s="12"/>
    </row>
    <row r="297" spans="1:18" x14ac:dyDescent="0.2">
      <c r="A297" s="66"/>
      <c r="B297" s="1" t="s">
        <v>971</v>
      </c>
      <c r="C297" s="4"/>
      <c r="D297" s="17"/>
      <c r="E297" s="4"/>
      <c r="F297" s="17"/>
      <c r="G297" s="17"/>
      <c r="H297" s="417">
        <v>6</v>
      </c>
      <c r="I297" s="11"/>
      <c r="J297" s="404"/>
      <c r="K297" s="413" t="s">
        <v>920</v>
      </c>
      <c r="L297" s="405"/>
      <c r="M297" s="421">
        <v>120000</v>
      </c>
      <c r="N297" s="11"/>
      <c r="O297" s="11"/>
      <c r="P297" s="3"/>
      <c r="Q297" s="7"/>
      <c r="R297" s="12"/>
    </row>
    <row r="298" spans="1:18" ht="24" x14ac:dyDescent="0.2">
      <c r="A298" s="66"/>
      <c r="B298" s="1" t="s">
        <v>972</v>
      </c>
      <c r="C298" s="4"/>
      <c r="D298" s="17"/>
      <c r="E298" s="4"/>
      <c r="F298" s="17"/>
      <c r="G298" s="17"/>
      <c r="H298" s="417">
        <v>2</v>
      </c>
      <c r="I298" s="11"/>
      <c r="J298" s="168"/>
      <c r="K298" s="413" t="s">
        <v>921</v>
      </c>
      <c r="L298" s="408"/>
      <c r="M298" s="421">
        <v>35000</v>
      </c>
      <c r="N298" s="11"/>
      <c r="O298" s="11"/>
      <c r="P298" s="31"/>
      <c r="Q298" s="7"/>
      <c r="R298" s="12"/>
    </row>
    <row r="299" spans="1:18" ht="24" x14ac:dyDescent="0.2">
      <c r="A299" s="66"/>
      <c r="B299" s="1" t="s">
        <v>973</v>
      </c>
      <c r="C299" s="4"/>
      <c r="D299" s="17"/>
      <c r="E299" s="4"/>
      <c r="F299" s="17"/>
      <c r="G299" s="17"/>
      <c r="H299" s="419">
        <v>6</v>
      </c>
      <c r="I299" s="11"/>
      <c r="J299" s="168"/>
      <c r="K299" s="414" t="s">
        <v>922</v>
      </c>
      <c r="L299" s="408"/>
      <c r="M299" s="424">
        <v>450000</v>
      </c>
      <c r="N299" s="11"/>
      <c r="O299" s="11"/>
      <c r="P299" s="31"/>
      <c r="Q299" s="7"/>
    </row>
    <row r="300" spans="1:18" ht="36" x14ac:dyDescent="0.2">
      <c r="A300" s="66"/>
      <c r="B300" s="1" t="s">
        <v>974</v>
      </c>
      <c r="C300" s="4"/>
      <c r="D300" s="17"/>
      <c r="E300" s="4"/>
      <c r="F300" s="17"/>
      <c r="G300" s="17"/>
      <c r="H300" s="417" t="s">
        <v>958</v>
      </c>
      <c r="I300" s="11"/>
      <c r="J300" s="170"/>
      <c r="K300" s="413" t="s">
        <v>923</v>
      </c>
      <c r="L300" s="409"/>
      <c r="M300" s="421">
        <v>180000</v>
      </c>
      <c r="N300" s="174"/>
      <c r="O300" s="174"/>
      <c r="P300" s="29"/>
      <c r="Q300" s="25"/>
    </row>
    <row r="301" spans="1:18" ht="24" x14ac:dyDescent="0.2">
      <c r="A301" s="66"/>
      <c r="B301" s="1" t="s">
        <v>975</v>
      </c>
      <c r="C301" s="4"/>
      <c r="D301" s="17"/>
      <c r="E301" s="4"/>
      <c r="F301" s="17"/>
      <c r="G301" s="17"/>
      <c r="H301" s="419" t="s">
        <v>959</v>
      </c>
      <c r="I301" s="11"/>
      <c r="J301" s="168"/>
      <c r="K301" s="414" t="s">
        <v>924</v>
      </c>
      <c r="L301" s="408"/>
      <c r="M301" s="424">
        <v>545000</v>
      </c>
      <c r="N301" s="11"/>
      <c r="O301" s="11"/>
      <c r="P301" s="31"/>
      <c r="Q301" s="7"/>
    </row>
    <row r="302" spans="1:18" x14ac:dyDescent="0.2">
      <c r="A302" s="66"/>
      <c r="B302" s="1" t="s">
        <v>976</v>
      </c>
      <c r="C302" s="4"/>
      <c r="D302" s="17"/>
      <c r="E302" s="4"/>
      <c r="F302" s="17"/>
      <c r="G302" s="17"/>
      <c r="H302" s="417">
        <v>4</v>
      </c>
      <c r="I302" s="11"/>
      <c r="J302" s="168"/>
      <c r="K302" s="413" t="s">
        <v>925</v>
      </c>
      <c r="L302" s="408"/>
      <c r="M302" s="421">
        <v>159048</v>
      </c>
      <c r="N302" s="11"/>
      <c r="O302" s="11"/>
      <c r="P302" s="31"/>
      <c r="Q302" s="7"/>
    </row>
    <row r="303" spans="1:18" ht="48" x14ac:dyDescent="0.2">
      <c r="A303" s="66"/>
      <c r="B303" s="1" t="s">
        <v>977</v>
      </c>
      <c r="C303" s="4"/>
      <c r="D303" s="17"/>
      <c r="E303" s="4"/>
      <c r="F303" s="17"/>
      <c r="G303" s="17"/>
      <c r="H303" s="417" t="s">
        <v>962</v>
      </c>
      <c r="I303" s="11"/>
      <c r="J303" s="168"/>
      <c r="K303" s="413" t="s">
        <v>926</v>
      </c>
      <c r="L303" s="408"/>
      <c r="M303" s="421">
        <v>89655</v>
      </c>
      <c r="N303" s="11"/>
      <c r="O303" s="11"/>
      <c r="P303" s="31"/>
      <c r="Q303" s="7"/>
    </row>
    <row r="304" spans="1:18" x14ac:dyDescent="0.2">
      <c r="A304" s="66"/>
      <c r="B304" s="1" t="s">
        <v>978</v>
      </c>
      <c r="C304" s="15"/>
      <c r="D304" s="17"/>
      <c r="E304" s="407"/>
      <c r="F304" s="17"/>
      <c r="G304" s="17"/>
      <c r="H304" s="417">
        <v>8</v>
      </c>
      <c r="I304" s="11"/>
      <c r="J304" s="404"/>
      <c r="K304" s="413" t="s">
        <v>927</v>
      </c>
      <c r="L304" s="400"/>
      <c r="M304" s="421">
        <v>237500</v>
      </c>
      <c r="N304" s="168"/>
      <c r="O304" s="11"/>
      <c r="P304" s="2"/>
      <c r="Q304" s="7"/>
    </row>
    <row r="305" spans="1:18" x14ac:dyDescent="0.2">
      <c r="A305" s="66"/>
      <c r="B305" s="1" t="s">
        <v>979</v>
      </c>
      <c r="C305" s="75"/>
      <c r="D305" s="17"/>
      <c r="E305" s="4"/>
      <c r="F305" s="17"/>
      <c r="G305" s="410"/>
      <c r="H305" s="417">
        <v>6</v>
      </c>
      <c r="I305" s="11"/>
      <c r="J305" s="168"/>
      <c r="K305" s="413" t="s">
        <v>928</v>
      </c>
      <c r="L305" s="408"/>
      <c r="M305" s="421">
        <v>800000</v>
      </c>
      <c r="N305" s="11"/>
      <c r="O305" s="11"/>
      <c r="P305" s="31"/>
      <c r="Q305" s="7"/>
      <c r="R305" s="12"/>
    </row>
    <row r="306" spans="1:18" ht="24" x14ac:dyDescent="0.2">
      <c r="A306" s="66"/>
      <c r="B306" s="1" t="s">
        <v>980</v>
      </c>
      <c r="C306" s="15"/>
      <c r="D306" s="17"/>
      <c r="E306" s="407"/>
      <c r="F306" s="17"/>
      <c r="G306" s="17"/>
      <c r="H306" s="417" t="s">
        <v>960</v>
      </c>
      <c r="I306" s="11"/>
      <c r="J306" s="404"/>
      <c r="K306" s="413" t="s">
        <v>929</v>
      </c>
      <c r="L306" s="400"/>
      <c r="M306" s="421">
        <v>180000</v>
      </c>
      <c r="N306" s="168"/>
      <c r="O306" s="11"/>
      <c r="P306" s="2"/>
      <c r="Q306" s="7"/>
    </row>
    <row r="307" spans="1:18" x14ac:dyDescent="0.2">
      <c r="A307" s="66"/>
      <c r="B307" s="1" t="s">
        <v>981</v>
      </c>
      <c r="C307" s="50"/>
      <c r="D307" s="17"/>
      <c r="E307" s="50"/>
      <c r="F307" s="410"/>
      <c r="G307" s="410"/>
      <c r="H307" s="417">
        <v>1</v>
      </c>
      <c r="I307" s="402"/>
      <c r="J307" s="245"/>
      <c r="K307" s="413" t="s">
        <v>930</v>
      </c>
      <c r="L307" s="408"/>
      <c r="M307" s="421">
        <v>4000000</v>
      </c>
      <c r="N307" s="11"/>
      <c r="O307" s="11"/>
      <c r="P307" s="31"/>
      <c r="Q307" s="7"/>
      <c r="R307" s="12"/>
    </row>
    <row r="308" spans="1:18" ht="36" x14ac:dyDescent="0.2">
      <c r="A308" s="66"/>
      <c r="B308" s="1" t="s">
        <v>982</v>
      </c>
      <c r="C308" s="15"/>
      <c r="D308" s="17"/>
      <c r="E308" s="407"/>
      <c r="F308" s="17"/>
      <c r="G308" s="17"/>
      <c r="H308" s="419">
        <v>2</v>
      </c>
      <c r="I308" s="11"/>
      <c r="J308" s="404"/>
      <c r="K308" s="414" t="s">
        <v>931</v>
      </c>
      <c r="L308" s="400"/>
      <c r="M308" s="421">
        <v>503118</v>
      </c>
      <c r="N308" s="168"/>
      <c r="O308" s="11"/>
      <c r="P308" s="2"/>
      <c r="Q308" s="7"/>
    </row>
    <row r="309" spans="1:18" x14ac:dyDescent="0.2">
      <c r="A309" s="66"/>
      <c r="B309" s="1" t="s">
        <v>983</v>
      </c>
      <c r="C309" s="50"/>
      <c r="D309" s="17"/>
      <c r="E309" s="4"/>
      <c r="F309" s="17"/>
      <c r="G309" s="17"/>
      <c r="H309" s="417">
        <v>7</v>
      </c>
      <c r="I309" s="11"/>
      <c r="J309" s="168"/>
      <c r="K309" s="413" t="s">
        <v>932</v>
      </c>
      <c r="L309" s="408"/>
      <c r="M309" s="421">
        <v>121000</v>
      </c>
      <c r="N309" s="11"/>
      <c r="O309" s="11"/>
      <c r="P309" s="31"/>
      <c r="Q309" s="7"/>
      <c r="R309" s="12"/>
    </row>
    <row r="310" spans="1:18" x14ac:dyDescent="0.2">
      <c r="A310" s="66"/>
      <c r="B310" s="1" t="s">
        <v>984</v>
      </c>
      <c r="C310" s="4"/>
      <c r="D310" s="17"/>
      <c r="E310" s="4"/>
      <c r="F310" s="17"/>
      <c r="G310" s="17"/>
      <c r="H310" s="417">
        <v>5</v>
      </c>
      <c r="I310" s="11"/>
      <c r="J310" s="404"/>
      <c r="K310" s="413" t="s">
        <v>933</v>
      </c>
      <c r="L310" s="405"/>
      <c r="M310" s="421">
        <v>234630</v>
      </c>
      <c r="N310" s="11"/>
      <c r="O310" s="11"/>
      <c r="P310" s="3"/>
      <c r="Q310" s="7"/>
    </row>
    <row r="311" spans="1:18" x14ac:dyDescent="0.2">
      <c r="A311" s="66"/>
      <c r="B311" s="1" t="s">
        <v>985</v>
      </c>
      <c r="C311" s="50"/>
      <c r="D311" s="17"/>
      <c r="E311" s="4"/>
      <c r="F311" s="17"/>
      <c r="G311" s="17"/>
      <c r="H311" s="417">
        <v>3</v>
      </c>
      <c r="I311" s="168"/>
      <c r="J311" s="404"/>
      <c r="K311" s="413" t="s">
        <v>934</v>
      </c>
      <c r="L311" s="411"/>
      <c r="M311" s="421">
        <v>155420</v>
      </c>
      <c r="N311" s="11"/>
      <c r="O311" s="11"/>
      <c r="P311" s="14"/>
      <c r="Q311" s="7"/>
      <c r="R311" s="12"/>
    </row>
    <row r="312" spans="1:18" x14ac:dyDescent="0.2">
      <c r="A312" s="66"/>
      <c r="B312" s="1" t="s">
        <v>986</v>
      </c>
      <c r="C312" s="56"/>
      <c r="D312" s="17"/>
      <c r="E312" s="4"/>
      <c r="F312" s="17"/>
      <c r="G312" s="17"/>
      <c r="H312" s="417">
        <v>3</v>
      </c>
      <c r="I312" s="11"/>
      <c r="J312" s="399"/>
      <c r="K312" s="413" t="s">
        <v>935</v>
      </c>
      <c r="L312" s="400"/>
      <c r="M312" s="421">
        <v>614300</v>
      </c>
      <c r="N312" s="168"/>
      <c r="O312" s="11"/>
      <c r="P312" s="2"/>
      <c r="Q312" s="7"/>
    </row>
    <row r="313" spans="1:18" ht="18" x14ac:dyDescent="0.25">
      <c r="A313" s="426"/>
      <c r="B313" s="1" t="s">
        <v>987</v>
      </c>
      <c r="C313" s="115"/>
      <c r="D313" s="412"/>
      <c r="E313" s="396"/>
      <c r="F313" s="395"/>
      <c r="G313" s="397"/>
      <c r="H313" s="417">
        <v>6</v>
      </c>
      <c r="I313" s="11"/>
      <c r="J313" s="399"/>
      <c r="K313" s="413" t="s">
        <v>936</v>
      </c>
      <c r="L313" s="400"/>
      <c r="M313" s="421">
        <v>85000</v>
      </c>
      <c r="N313" s="168"/>
      <c r="O313" s="11"/>
      <c r="P313" s="2"/>
      <c r="Q313" s="7"/>
      <c r="R313" s="12"/>
    </row>
    <row r="314" spans="1:18" x14ac:dyDescent="0.2">
      <c r="A314" s="66"/>
      <c r="B314" s="1" t="s">
        <v>988</v>
      </c>
      <c r="C314" s="56"/>
      <c r="D314" s="17"/>
      <c r="E314" s="4"/>
      <c r="F314" s="17"/>
      <c r="G314" s="17"/>
      <c r="H314" s="417">
        <v>1</v>
      </c>
      <c r="I314" s="11"/>
      <c r="J314" s="399"/>
      <c r="K314" s="413" t="s">
        <v>937</v>
      </c>
      <c r="L314" s="400"/>
      <c r="M314" s="421">
        <v>1500000</v>
      </c>
      <c r="N314" s="168"/>
      <c r="O314" s="11"/>
      <c r="P314" s="2"/>
      <c r="Q314" s="7"/>
    </row>
    <row r="315" spans="1:18" ht="18" x14ac:dyDescent="0.25">
      <c r="A315" s="426"/>
      <c r="B315" s="1" t="s">
        <v>989</v>
      </c>
      <c r="C315" s="115"/>
      <c r="D315" s="412"/>
      <c r="E315" s="396"/>
      <c r="F315" s="395"/>
      <c r="G315" s="397"/>
      <c r="H315" s="417">
        <v>1</v>
      </c>
      <c r="I315" s="11"/>
      <c r="J315" s="399"/>
      <c r="K315" s="413" t="s">
        <v>938</v>
      </c>
      <c r="L315" s="400"/>
      <c r="M315" s="421">
        <v>1000100</v>
      </c>
      <c r="N315" s="168"/>
      <c r="O315" s="11"/>
      <c r="P315" s="2"/>
      <c r="Q315" s="7"/>
      <c r="R315" s="12"/>
    </row>
    <row r="316" spans="1:18" x14ac:dyDescent="0.2">
      <c r="A316" s="66"/>
      <c r="B316" s="1" t="s">
        <v>990</v>
      </c>
      <c r="C316" s="56"/>
      <c r="D316" s="17"/>
      <c r="E316" s="4"/>
      <c r="F316" s="17"/>
      <c r="G316" s="17"/>
      <c r="H316" s="417">
        <v>1</v>
      </c>
      <c r="I316" s="11"/>
      <c r="J316" s="399"/>
      <c r="K316" s="413" t="s">
        <v>939</v>
      </c>
      <c r="L316" s="400"/>
      <c r="M316" s="421">
        <v>800000</v>
      </c>
      <c r="N316" s="168"/>
      <c r="O316" s="11"/>
      <c r="P316" s="2"/>
      <c r="Q316" s="7"/>
    </row>
    <row r="317" spans="1:18" ht="18" x14ac:dyDescent="0.25">
      <c r="A317" s="426"/>
      <c r="B317" s="1" t="s">
        <v>991</v>
      </c>
      <c r="C317" s="115"/>
      <c r="D317" s="412"/>
      <c r="E317" s="396"/>
      <c r="F317" s="395"/>
      <c r="G317" s="397"/>
      <c r="H317" s="418">
        <v>1</v>
      </c>
      <c r="I317" s="11"/>
      <c r="J317" s="399"/>
      <c r="K317" s="413" t="s">
        <v>940</v>
      </c>
      <c r="L317" s="400"/>
      <c r="M317" s="425">
        <v>60000</v>
      </c>
      <c r="N317" s="168"/>
      <c r="O317" s="11"/>
      <c r="P317" s="2"/>
      <c r="Q317" s="7"/>
      <c r="R317" s="12"/>
    </row>
    <row r="318" spans="1:18" x14ac:dyDescent="0.2">
      <c r="A318" s="66"/>
      <c r="B318" s="1" t="s">
        <v>992</v>
      </c>
      <c r="C318" s="50"/>
      <c r="D318" s="17"/>
      <c r="E318" s="4"/>
      <c r="F318" s="17"/>
      <c r="G318" s="17"/>
      <c r="H318" s="417">
        <v>3</v>
      </c>
      <c r="I318" s="52"/>
      <c r="J318" s="11"/>
      <c r="K318" s="413" t="s">
        <v>941</v>
      </c>
      <c r="L318" s="189"/>
      <c r="M318" s="425">
        <v>313207</v>
      </c>
      <c r="N318" s="52"/>
      <c r="O318" s="53"/>
      <c r="P318" s="54"/>
      <c r="Q318" s="55"/>
    </row>
    <row r="319" spans="1:18" ht="24" x14ac:dyDescent="0.2">
      <c r="A319" s="66"/>
      <c r="B319" s="1" t="s">
        <v>993</v>
      </c>
      <c r="C319" s="50"/>
      <c r="D319" s="17"/>
      <c r="E319" s="4"/>
      <c r="F319" s="17"/>
      <c r="G319" s="17"/>
      <c r="H319" s="417">
        <v>1</v>
      </c>
      <c r="I319" s="52"/>
      <c r="J319" s="11"/>
      <c r="K319" s="413" t="s">
        <v>942</v>
      </c>
      <c r="L319" s="189"/>
      <c r="M319" s="421">
        <v>1250000</v>
      </c>
      <c r="N319" s="52"/>
      <c r="O319" s="53"/>
      <c r="P319" s="54"/>
      <c r="Q319" s="55"/>
    </row>
    <row r="320" spans="1:18" x14ac:dyDescent="0.2">
      <c r="H320" s="417">
        <v>1</v>
      </c>
      <c r="K320" s="413" t="s">
        <v>943</v>
      </c>
      <c r="M320" s="421">
        <v>100000</v>
      </c>
    </row>
    <row r="321" spans="3:13" x14ac:dyDescent="0.2">
      <c r="H321" s="417">
        <v>1</v>
      </c>
      <c r="K321" s="413" t="s">
        <v>944</v>
      </c>
      <c r="M321" s="421">
        <v>700000</v>
      </c>
    </row>
    <row r="322" spans="3:13" x14ac:dyDescent="0.2">
      <c r="H322" s="417">
        <v>1</v>
      </c>
      <c r="K322" s="413" t="s">
        <v>945</v>
      </c>
      <c r="M322" s="421">
        <v>700000</v>
      </c>
    </row>
    <row r="323" spans="3:13" x14ac:dyDescent="0.2">
      <c r="H323" s="417">
        <v>3</v>
      </c>
      <c r="K323" s="413" t="s">
        <v>946</v>
      </c>
      <c r="M323" s="421">
        <v>1117200</v>
      </c>
    </row>
    <row r="324" spans="3:13" x14ac:dyDescent="0.2">
      <c r="C324" s="155"/>
      <c r="H324" s="418">
        <v>1</v>
      </c>
      <c r="K324" s="413" t="s">
        <v>947</v>
      </c>
      <c r="M324" s="423">
        <v>110000</v>
      </c>
    </row>
    <row r="325" spans="3:13" ht="36" x14ac:dyDescent="0.2">
      <c r="C325" s="155"/>
      <c r="H325" s="417" t="s">
        <v>961</v>
      </c>
      <c r="K325" s="413" t="s">
        <v>948</v>
      </c>
      <c r="M325" s="421">
        <v>40001</v>
      </c>
    </row>
    <row r="326" spans="3:13" ht="24" x14ac:dyDescent="0.2">
      <c r="C326" s="155"/>
      <c r="H326" s="417">
        <v>1</v>
      </c>
      <c r="K326" s="413" t="s">
        <v>949</v>
      </c>
      <c r="M326" s="421">
        <v>3126700</v>
      </c>
    </row>
    <row r="327" spans="3:13" x14ac:dyDescent="0.2">
      <c r="C327" s="155"/>
      <c r="H327" s="417">
        <v>1</v>
      </c>
      <c r="K327" s="413" t="s">
        <v>75</v>
      </c>
      <c r="M327" s="421">
        <v>2800000</v>
      </c>
    </row>
    <row r="328" spans="3:13" x14ac:dyDescent="0.2">
      <c r="C328" s="155"/>
      <c r="H328" s="417">
        <v>1</v>
      </c>
      <c r="K328" s="413" t="s">
        <v>950</v>
      </c>
      <c r="M328" s="421">
        <v>306130</v>
      </c>
    </row>
    <row r="329" spans="3:13" x14ac:dyDescent="0.2">
      <c r="C329" s="155"/>
      <c r="H329" s="417">
        <v>1</v>
      </c>
      <c r="K329" s="413" t="s">
        <v>951</v>
      </c>
      <c r="M329" s="421">
        <v>85113</v>
      </c>
    </row>
    <row r="330" spans="3:13" x14ac:dyDescent="0.2">
      <c r="H330" s="417">
        <v>1</v>
      </c>
      <c r="K330" s="413" t="s">
        <v>952</v>
      </c>
      <c r="M330" s="421">
        <v>2500000</v>
      </c>
    </row>
    <row r="331" spans="3:13" x14ac:dyDescent="0.2">
      <c r="H331" s="417">
        <v>1</v>
      </c>
      <c r="K331" s="413" t="s">
        <v>953</v>
      </c>
      <c r="M331" s="421">
        <v>60000</v>
      </c>
    </row>
    <row r="332" spans="3:13" x14ac:dyDescent="0.2">
      <c r="H332" s="417">
        <v>1</v>
      </c>
      <c r="K332" s="413" t="s">
        <v>954</v>
      </c>
      <c r="M332" s="421">
        <v>520000</v>
      </c>
    </row>
    <row r="333" spans="3:13" x14ac:dyDescent="0.2">
      <c r="H333" s="417">
        <v>1</v>
      </c>
      <c r="K333" s="413" t="s">
        <v>875</v>
      </c>
      <c r="M333" s="421">
        <v>840000</v>
      </c>
    </row>
    <row r="334" spans="3:13" x14ac:dyDescent="0.2">
      <c r="H334" s="417">
        <v>2</v>
      </c>
      <c r="K334" s="413" t="s">
        <v>955</v>
      </c>
      <c r="M334" s="421">
        <v>1200000</v>
      </c>
    </row>
    <row r="335" spans="3:13" x14ac:dyDescent="0.2">
      <c r="H335" s="417">
        <v>2</v>
      </c>
      <c r="K335" s="413" t="s">
        <v>956</v>
      </c>
      <c r="M335" s="421">
        <v>423500</v>
      </c>
    </row>
    <row r="336" spans="3:13" ht="24" x14ac:dyDescent="0.2">
      <c r="H336" s="418" t="s">
        <v>963</v>
      </c>
      <c r="K336" s="413" t="s">
        <v>957</v>
      </c>
      <c r="M336" s="425">
        <v>150000</v>
      </c>
    </row>
    <row r="337" spans="8:11" x14ac:dyDescent="0.2">
      <c r="H337" s="420"/>
      <c r="K337" s="413"/>
    </row>
    <row r="338" spans="8:11" x14ac:dyDescent="0.2">
      <c r="K338" s="415"/>
    </row>
    <row r="339" spans="8:11" x14ac:dyDescent="0.2">
      <c r="K339" s="416"/>
    </row>
  </sheetData>
  <autoFilter ref="B1:AL311"/>
  <mergeCells count="1">
    <mergeCell ref="D211:L211"/>
  </mergeCells>
  <phoneticPr fontId="0" type="noConversion"/>
  <pageMargins left="0.19685039370078741" right="0.19685039370078741" top="0.6692913385826772" bottom="0.27559055118110237" header="0.35433070866141736" footer="0.31496062992125984"/>
  <pageSetup paperSize="8" scale="32" fitToHeight="3" orientation="landscape" r:id="rId1"/>
  <headerFooter alignWithMargins="0">
    <oddHeader>&amp;C&amp;14Požadavky na obnovu techniky na rok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"/>
  <sheetViews>
    <sheetView topLeftCell="A34" zoomScale="75" workbookViewId="0">
      <selection sqref="A1:XFD1048576"/>
    </sheetView>
  </sheetViews>
  <sheetFormatPr defaultRowHeight="12.75" x14ac:dyDescent="0.2"/>
  <sheetData/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"/>
  <sheetViews>
    <sheetView zoomScale="75" workbookViewId="0">
      <selection sqref="A1:XFD1048576"/>
    </sheetView>
  </sheetViews>
  <sheetFormatPr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"/>
  <sheetViews>
    <sheetView zoomScale="80" workbookViewId="0">
      <selection sqref="A1:XFD1048576"/>
    </sheetView>
  </sheetViews>
  <sheetFormatPr defaultColWidth="9.140625" defaultRowHeight="11.25" x14ac:dyDescent="0.2"/>
  <cols>
    <col min="1" max="16384" width="9.140625" style="16"/>
  </cols>
  <sheetData/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A3" sqref="A3:XFD22"/>
    </sheetView>
  </sheetViews>
  <sheetFormatPr defaultRowHeight="12.75" x14ac:dyDescent="0.2"/>
  <sheetData>
    <row r="2" spans="1:19" s="5" customFormat="1" ht="96" x14ac:dyDescent="0.2">
      <c r="A2" s="66" t="s">
        <v>24</v>
      </c>
      <c r="B2" s="1" t="s">
        <v>296</v>
      </c>
      <c r="C2" s="67" t="s">
        <v>101</v>
      </c>
      <c r="D2" s="136" t="s">
        <v>291</v>
      </c>
      <c r="E2" s="126" t="s">
        <v>292</v>
      </c>
      <c r="F2" s="137">
        <v>2001</v>
      </c>
      <c r="G2" s="137" t="s">
        <v>293</v>
      </c>
      <c r="H2" s="215">
        <v>5</v>
      </c>
      <c r="I2" s="138">
        <v>92650</v>
      </c>
      <c r="J2" s="138">
        <v>92650</v>
      </c>
      <c r="K2" s="139" t="s">
        <v>291</v>
      </c>
      <c r="L2" s="217" t="s">
        <v>294</v>
      </c>
      <c r="M2" s="52">
        <v>350000</v>
      </c>
      <c r="N2" s="168">
        <f t="shared" ref="N2" si="0">M2*H2</f>
        <v>1750000</v>
      </c>
      <c r="O2" s="53">
        <v>1750000</v>
      </c>
      <c r="P2" s="54"/>
      <c r="Q2" s="55" t="s">
        <v>8</v>
      </c>
      <c r="R2" s="12" t="s">
        <v>295</v>
      </c>
      <c r="S2" s="214"/>
    </row>
    <row r="3" spans="1:19" s="5" customFormat="1" ht="12" x14ac:dyDescent="0.2">
      <c r="A3" s="66"/>
      <c r="B3" s="1"/>
      <c r="C3" s="67"/>
      <c r="D3" s="136"/>
      <c r="E3" s="126"/>
      <c r="F3" s="137"/>
      <c r="G3" s="137"/>
      <c r="H3" s="215"/>
      <c r="I3" s="138"/>
      <c r="J3" s="138"/>
      <c r="K3" s="139"/>
      <c r="L3" s="217"/>
      <c r="M3" s="52"/>
      <c r="N3" s="168"/>
      <c r="O3" s="53"/>
      <c r="P3" s="54"/>
      <c r="Q3" s="55"/>
      <c r="R3" s="12"/>
      <c r="S3" s="214"/>
    </row>
    <row r="4" spans="1:19" s="5" customFormat="1" ht="12" x14ac:dyDescent="0.2">
      <c r="B4" s="1" t="s">
        <v>297</v>
      </c>
      <c r="C4" s="15"/>
      <c r="D4" s="68" t="s">
        <v>13</v>
      </c>
      <c r="E4" s="62"/>
      <c r="F4" s="63"/>
      <c r="G4" s="63"/>
      <c r="H4" s="64">
        <v>1</v>
      </c>
      <c r="I4" s="69"/>
      <c r="J4" s="219"/>
      <c r="K4" s="70" t="s">
        <v>102</v>
      </c>
      <c r="L4" s="199" t="s">
        <v>108</v>
      </c>
      <c r="M4" s="11">
        <v>1000000</v>
      </c>
      <c r="N4" s="168">
        <f>M4*H4</f>
        <v>1000000</v>
      </c>
      <c r="O4" s="11">
        <v>1000000</v>
      </c>
      <c r="P4" s="2"/>
      <c r="Q4" s="8" t="s">
        <v>13</v>
      </c>
      <c r="R4" s="12" t="s">
        <v>34</v>
      </c>
      <c r="S4" s="214"/>
    </row>
    <row r="5" spans="1:19" s="5" customFormat="1" ht="12" x14ac:dyDescent="0.2">
      <c r="A5" s="66" t="s">
        <v>24</v>
      </c>
      <c r="B5" s="1" t="s">
        <v>298</v>
      </c>
      <c r="C5" s="75"/>
      <c r="D5" s="68" t="s">
        <v>110</v>
      </c>
      <c r="E5" s="62"/>
      <c r="F5" s="63">
        <v>2000</v>
      </c>
      <c r="G5" s="63" t="s">
        <v>112</v>
      </c>
      <c r="H5" s="64">
        <v>1</v>
      </c>
      <c r="I5" s="69">
        <v>346978</v>
      </c>
      <c r="J5" s="219">
        <f>I5*H5</f>
        <v>346978</v>
      </c>
      <c r="K5" s="98" t="s">
        <v>103</v>
      </c>
      <c r="L5" s="202" t="s">
        <v>109</v>
      </c>
      <c r="M5" s="173">
        <v>450000</v>
      </c>
      <c r="N5" s="169">
        <f>M5*H5</f>
        <v>450000</v>
      </c>
      <c r="O5" s="173">
        <v>450000</v>
      </c>
      <c r="P5" s="23"/>
      <c r="Q5" s="100" t="s">
        <v>8</v>
      </c>
      <c r="R5" s="12" t="s">
        <v>115</v>
      </c>
      <c r="S5" s="214"/>
    </row>
    <row r="6" spans="1:19" s="5" customFormat="1" ht="12" x14ac:dyDescent="0.2">
      <c r="A6" s="66" t="s">
        <v>24</v>
      </c>
      <c r="B6" s="1"/>
      <c r="C6" s="75"/>
      <c r="D6" s="62" t="s">
        <v>111</v>
      </c>
      <c r="E6" s="62"/>
      <c r="F6" s="63">
        <v>2000</v>
      </c>
      <c r="G6" s="63" t="s">
        <v>113</v>
      </c>
      <c r="H6" s="64">
        <v>1</v>
      </c>
      <c r="I6" s="69">
        <v>178116</v>
      </c>
      <c r="J6" s="219">
        <f t="shared" ref="J6:J18" si="1">I6*H6</f>
        <v>178116</v>
      </c>
      <c r="K6" s="99"/>
      <c r="L6" s="203"/>
      <c r="M6" s="175"/>
      <c r="N6" s="171"/>
      <c r="O6" s="175"/>
      <c r="P6" s="24"/>
      <c r="Q6" s="101"/>
      <c r="R6" s="12"/>
      <c r="S6" s="214"/>
    </row>
    <row r="7" spans="1:19" s="5" customFormat="1" ht="12" x14ac:dyDescent="0.2">
      <c r="A7" s="66" t="s">
        <v>24</v>
      </c>
      <c r="B7" s="1" t="s">
        <v>299</v>
      </c>
      <c r="C7" s="4"/>
      <c r="D7" s="68" t="s">
        <v>13</v>
      </c>
      <c r="E7" s="72"/>
      <c r="F7" s="73"/>
      <c r="G7" s="74"/>
      <c r="H7" s="64">
        <v>3</v>
      </c>
      <c r="I7" s="65">
        <v>0</v>
      </c>
      <c r="J7" s="219">
        <f t="shared" si="1"/>
        <v>0</v>
      </c>
      <c r="K7" s="70" t="s">
        <v>83</v>
      </c>
      <c r="L7" s="198" t="s">
        <v>114</v>
      </c>
      <c r="M7" s="11">
        <v>100000</v>
      </c>
      <c r="N7" s="168">
        <f t="shared" ref="N7:N8" si="2">M7*H7</f>
        <v>300000</v>
      </c>
      <c r="O7" s="11">
        <v>300000</v>
      </c>
      <c r="P7" s="3"/>
      <c r="Q7" s="7" t="s">
        <v>13</v>
      </c>
      <c r="R7" s="12" t="s">
        <v>84</v>
      </c>
      <c r="S7" s="214"/>
    </row>
    <row r="8" spans="1:19" s="5" customFormat="1" ht="192" x14ac:dyDescent="0.2">
      <c r="A8" s="66" t="s">
        <v>24</v>
      </c>
      <c r="B8" s="1" t="s">
        <v>300</v>
      </c>
      <c r="C8" s="75"/>
      <c r="D8" s="68" t="s">
        <v>13</v>
      </c>
      <c r="E8" s="62"/>
      <c r="F8" s="63"/>
      <c r="G8" s="63"/>
      <c r="H8" s="64">
        <v>3</v>
      </c>
      <c r="I8" s="69"/>
      <c r="J8" s="219">
        <f t="shared" si="1"/>
        <v>0</v>
      </c>
      <c r="K8" s="71" t="s">
        <v>104</v>
      </c>
      <c r="L8" s="199"/>
      <c r="M8" s="11">
        <v>55000</v>
      </c>
      <c r="N8" s="168">
        <f t="shared" si="2"/>
        <v>165000</v>
      </c>
      <c r="O8" s="11">
        <v>165000</v>
      </c>
      <c r="P8" s="2"/>
      <c r="Q8" s="8" t="s">
        <v>13</v>
      </c>
      <c r="R8" s="12" t="s">
        <v>116</v>
      </c>
      <c r="S8" s="214"/>
    </row>
    <row r="9" spans="1:19" s="5" customFormat="1" ht="12" x14ac:dyDescent="0.2">
      <c r="A9" s="66" t="s">
        <v>24</v>
      </c>
      <c r="B9" s="1" t="s">
        <v>301</v>
      </c>
      <c r="C9" s="4"/>
      <c r="D9" s="68" t="s">
        <v>13</v>
      </c>
      <c r="E9" s="72"/>
      <c r="F9" s="73"/>
      <c r="G9" s="74"/>
      <c r="H9" s="64">
        <v>1</v>
      </c>
      <c r="I9" s="65">
        <v>0</v>
      </c>
      <c r="J9" s="219">
        <f t="shared" si="1"/>
        <v>0</v>
      </c>
      <c r="K9" s="70" t="s">
        <v>117</v>
      </c>
      <c r="L9" s="198" t="s">
        <v>118</v>
      </c>
      <c r="M9" s="11">
        <v>120000</v>
      </c>
      <c r="N9" s="168">
        <v>120000</v>
      </c>
      <c r="O9" s="11">
        <v>120000</v>
      </c>
      <c r="P9" s="3"/>
      <c r="Q9" s="7" t="s">
        <v>13</v>
      </c>
      <c r="R9" s="13"/>
      <c r="S9" s="214"/>
    </row>
    <row r="10" spans="1:19" s="5" customFormat="1" ht="12" x14ac:dyDescent="0.2">
      <c r="A10" s="66" t="s">
        <v>24</v>
      </c>
      <c r="B10" s="1" t="s">
        <v>302</v>
      </c>
      <c r="C10" s="4"/>
      <c r="D10" s="68" t="s">
        <v>13</v>
      </c>
      <c r="E10" s="72"/>
      <c r="F10" s="73"/>
      <c r="G10" s="74"/>
      <c r="H10" s="64">
        <v>1</v>
      </c>
      <c r="I10" s="65">
        <v>0</v>
      </c>
      <c r="J10" s="219">
        <f t="shared" si="1"/>
        <v>0</v>
      </c>
      <c r="K10" s="70" t="s">
        <v>74</v>
      </c>
      <c r="L10" s="198" t="s">
        <v>73</v>
      </c>
      <c r="M10" s="11">
        <v>1500000</v>
      </c>
      <c r="N10" s="168">
        <f t="shared" ref="N10:N16" si="3">M10*H10</f>
        <v>1500000</v>
      </c>
      <c r="O10" s="11">
        <v>1500000</v>
      </c>
      <c r="P10" s="3"/>
      <c r="Q10" s="7" t="s">
        <v>13</v>
      </c>
      <c r="S10" s="214"/>
    </row>
    <row r="11" spans="1:19" s="5" customFormat="1" ht="12" x14ac:dyDescent="0.2">
      <c r="A11" s="66" t="s">
        <v>24</v>
      </c>
      <c r="B11" s="48" t="s">
        <v>303</v>
      </c>
      <c r="C11" s="56"/>
      <c r="D11" s="76" t="s">
        <v>13</v>
      </c>
      <c r="E11" s="77"/>
      <c r="F11" s="78"/>
      <c r="G11" s="79"/>
      <c r="H11" s="80">
        <v>1</v>
      </c>
      <c r="I11" s="81">
        <v>0</v>
      </c>
      <c r="J11" s="220">
        <f t="shared" si="1"/>
        <v>0</v>
      </c>
      <c r="K11" s="186" t="s">
        <v>77</v>
      </c>
      <c r="L11" s="204"/>
      <c r="M11" s="173">
        <v>3050000</v>
      </c>
      <c r="N11" s="169">
        <f t="shared" si="3"/>
        <v>3050000</v>
      </c>
      <c r="O11" s="173">
        <v>3050000</v>
      </c>
      <c r="P11" s="28"/>
      <c r="Q11" s="133" t="s">
        <v>13</v>
      </c>
      <c r="S11" s="214"/>
    </row>
    <row r="12" spans="1:19" s="5" customFormat="1" ht="12" x14ac:dyDescent="0.2">
      <c r="A12" s="66" t="s">
        <v>24</v>
      </c>
      <c r="B12" s="27"/>
      <c r="C12" s="59"/>
      <c r="D12" s="82"/>
      <c r="E12" s="83"/>
      <c r="F12" s="84"/>
      <c r="G12" s="85"/>
      <c r="H12" s="86"/>
      <c r="I12" s="87"/>
      <c r="J12" s="221">
        <f t="shared" si="1"/>
        <v>0</v>
      </c>
      <c r="K12" s="187" t="s">
        <v>78</v>
      </c>
      <c r="L12" s="205"/>
      <c r="M12" s="174"/>
      <c r="N12" s="170">
        <f t="shared" si="3"/>
        <v>0</v>
      </c>
      <c r="O12" s="174"/>
      <c r="P12" s="29"/>
      <c r="Q12" s="25"/>
      <c r="S12" s="214"/>
    </row>
    <row r="13" spans="1:19" s="5" customFormat="1" ht="12" x14ac:dyDescent="0.2">
      <c r="A13" s="66" t="s">
        <v>24</v>
      </c>
      <c r="B13" s="27"/>
      <c r="C13" s="59"/>
      <c r="D13" s="82"/>
      <c r="E13" s="83"/>
      <c r="F13" s="84"/>
      <c r="G13" s="85"/>
      <c r="H13" s="86"/>
      <c r="I13" s="87"/>
      <c r="J13" s="221">
        <f t="shared" si="1"/>
        <v>0</v>
      </c>
      <c r="K13" s="187" t="s">
        <v>79</v>
      </c>
      <c r="L13" s="205"/>
      <c r="M13" s="174"/>
      <c r="N13" s="170">
        <f t="shared" si="3"/>
        <v>0</v>
      </c>
      <c r="O13" s="174"/>
      <c r="P13" s="29"/>
      <c r="Q13" s="25"/>
      <c r="S13" s="214"/>
    </row>
    <row r="14" spans="1:19" s="5" customFormat="1" ht="12" x14ac:dyDescent="0.2">
      <c r="A14" s="66" t="s">
        <v>24</v>
      </c>
      <c r="B14" s="27"/>
      <c r="C14" s="59"/>
      <c r="D14" s="82"/>
      <c r="E14" s="83"/>
      <c r="F14" s="84"/>
      <c r="G14" s="85"/>
      <c r="H14" s="86"/>
      <c r="I14" s="87"/>
      <c r="J14" s="221">
        <f t="shared" si="1"/>
        <v>0</v>
      </c>
      <c r="K14" s="187" t="s">
        <v>80</v>
      </c>
      <c r="L14" s="205"/>
      <c r="M14" s="174"/>
      <c r="N14" s="170">
        <f t="shared" si="3"/>
        <v>0</v>
      </c>
      <c r="O14" s="174"/>
      <c r="P14" s="29"/>
      <c r="Q14" s="25"/>
      <c r="S14" s="214"/>
    </row>
    <row r="15" spans="1:19" s="5" customFormat="1" ht="12" x14ac:dyDescent="0.2">
      <c r="A15" s="66" t="s">
        <v>24</v>
      </c>
      <c r="B15" s="27"/>
      <c r="C15" s="59"/>
      <c r="D15" s="82"/>
      <c r="E15" s="83"/>
      <c r="F15" s="84"/>
      <c r="G15" s="85"/>
      <c r="H15" s="86"/>
      <c r="I15" s="87"/>
      <c r="J15" s="221">
        <f t="shared" si="1"/>
        <v>0</v>
      </c>
      <c r="K15" s="187" t="s">
        <v>81</v>
      </c>
      <c r="L15" s="206"/>
      <c r="M15" s="174"/>
      <c r="N15" s="170">
        <f t="shared" si="3"/>
        <v>0</v>
      </c>
      <c r="O15" s="174"/>
      <c r="P15" s="30"/>
      <c r="Q15" s="25"/>
      <c r="S15" s="214"/>
    </row>
    <row r="16" spans="1:19" s="5" customFormat="1" ht="12" x14ac:dyDescent="0.2">
      <c r="A16" s="66" t="s">
        <v>24</v>
      </c>
      <c r="B16" s="49"/>
      <c r="C16" s="57"/>
      <c r="D16" s="88"/>
      <c r="E16" s="89"/>
      <c r="F16" s="90"/>
      <c r="G16" s="91"/>
      <c r="H16" s="92"/>
      <c r="I16" s="93"/>
      <c r="J16" s="222">
        <f t="shared" si="1"/>
        <v>0</v>
      </c>
      <c r="K16" s="99" t="s">
        <v>82</v>
      </c>
      <c r="L16" s="207"/>
      <c r="M16" s="175"/>
      <c r="N16" s="171">
        <f t="shared" si="3"/>
        <v>0</v>
      </c>
      <c r="O16" s="175"/>
      <c r="P16" s="94"/>
      <c r="Q16" s="134"/>
      <c r="R16" s="13"/>
      <c r="S16" s="214"/>
    </row>
    <row r="17" spans="1:19" s="5" customFormat="1" ht="12" x14ac:dyDescent="0.2">
      <c r="A17" s="66" t="s">
        <v>24</v>
      </c>
      <c r="B17" s="27" t="s">
        <v>304</v>
      </c>
      <c r="C17" s="59"/>
      <c r="D17" s="82" t="s">
        <v>13</v>
      </c>
      <c r="E17" s="83"/>
      <c r="F17" s="84"/>
      <c r="G17" s="85"/>
      <c r="H17" s="86">
        <v>1</v>
      </c>
      <c r="I17" s="87"/>
      <c r="J17" s="219">
        <f t="shared" si="1"/>
        <v>0</v>
      </c>
      <c r="K17" s="187" t="s">
        <v>105</v>
      </c>
      <c r="L17" s="205"/>
      <c r="M17" s="177">
        <v>450000</v>
      </c>
      <c r="N17" s="172">
        <v>450000</v>
      </c>
      <c r="O17" s="177">
        <v>450000</v>
      </c>
      <c r="P17" s="29"/>
      <c r="Q17" s="25" t="s">
        <v>13</v>
      </c>
      <c r="R17" s="13"/>
      <c r="S17" s="214"/>
    </row>
    <row r="18" spans="1:19" s="5" customFormat="1" ht="36" x14ac:dyDescent="0.2">
      <c r="A18" s="66" t="s">
        <v>24</v>
      </c>
      <c r="B18" s="1" t="s">
        <v>305</v>
      </c>
      <c r="C18" s="4"/>
      <c r="D18" s="68" t="s">
        <v>13</v>
      </c>
      <c r="E18" s="72"/>
      <c r="F18" s="73"/>
      <c r="G18" s="74"/>
      <c r="H18" s="64">
        <v>1</v>
      </c>
      <c r="I18" s="65"/>
      <c r="J18" s="219">
        <f t="shared" si="1"/>
        <v>0</v>
      </c>
      <c r="K18" s="70" t="s">
        <v>106</v>
      </c>
      <c r="L18" s="208"/>
      <c r="M18" s="178">
        <v>85000</v>
      </c>
      <c r="N18" s="172">
        <f t="shared" ref="N18:N22" si="4">M18*H18</f>
        <v>85000</v>
      </c>
      <c r="O18" s="178">
        <v>85000</v>
      </c>
      <c r="P18" s="102" t="s">
        <v>119</v>
      </c>
      <c r="Q18" s="7" t="s">
        <v>13</v>
      </c>
      <c r="R18" s="13"/>
      <c r="S18" s="214"/>
    </row>
    <row r="19" spans="1:19" s="5" customFormat="1" ht="60" x14ac:dyDescent="0.2">
      <c r="A19" s="66"/>
      <c r="B19" s="1" t="s">
        <v>306</v>
      </c>
      <c r="C19" s="58"/>
      <c r="D19" s="68" t="s">
        <v>16</v>
      </c>
      <c r="E19" s="62"/>
      <c r="F19" s="103" t="s">
        <v>120</v>
      </c>
      <c r="G19" s="61" t="s">
        <v>121</v>
      </c>
      <c r="H19" s="64">
        <v>3</v>
      </c>
      <c r="I19" s="156" t="s">
        <v>204</v>
      </c>
      <c r="J19" s="219">
        <v>340345</v>
      </c>
      <c r="K19" s="70" t="s">
        <v>76</v>
      </c>
      <c r="L19" s="198"/>
      <c r="M19" s="11">
        <v>150000</v>
      </c>
      <c r="N19" s="168">
        <f t="shared" si="4"/>
        <v>450000</v>
      </c>
      <c r="O19" s="11">
        <v>450000</v>
      </c>
      <c r="P19" s="3"/>
      <c r="Q19" s="7" t="s">
        <v>8</v>
      </c>
      <c r="S19" s="214"/>
    </row>
    <row r="20" spans="1:19" s="5" customFormat="1" ht="12" x14ac:dyDescent="0.2">
      <c r="A20" s="66" t="s">
        <v>24</v>
      </c>
      <c r="B20" s="1" t="s">
        <v>307</v>
      </c>
      <c r="C20" s="75"/>
      <c r="D20" s="68" t="s">
        <v>13</v>
      </c>
      <c r="E20" s="62"/>
      <c r="F20" s="63"/>
      <c r="G20" s="63"/>
      <c r="H20" s="64">
        <v>1</v>
      </c>
      <c r="I20" s="69">
        <v>0</v>
      </c>
      <c r="J20" s="219">
        <f t="shared" ref="J20:J22" si="5">I20*H20</f>
        <v>0</v>
      </c>
      <c r="K20" s="70" t="s">
        <v>17</v>
      </c>
      <c r="L20" s="199"/>
      <c r="M20" s="11">
        <v>12000000</v>
      </c>
      <c r="N20" s="168">
        <f t="shared" si="4"/>
        <v>12000000</v>
      </c>
      <c r="O20" s="11">
        <v>12000000</v>
      </c>
      <c r="P20" s="2"/>
      <c r="Q20" s="8" t="s">
        <v>13</v>
      </c>
      <c r="R20" s="12"/>
      <c r="S20" s="214"/>
    </row>
    <row r="21" spans="1:19" s="5" customFormat="1" ht="12" x14ac:dyDescent="0.2">
      <c r="A21" s="66" t="s">
        <v>24</v>
      </c>
      <c r="B21" s="1" t="s">
        <v>308</v>
      </c>
      <c r="C21" s="4"/>
      <c r="D21" s="68" t="s">
        <v>13</v>
      </c>
      <c r="E21" s="72"/>
      <c r="F21" s="73"/>
      <c r="G21" s="74"/>
      <c r="H21" s="64">
        <v>1</v>
      </c>
      <c r="I21" s="65">
        <v>0</v>
      </c>
      <c r="J21" s="219">
        <f t="shared" si="5"/>
        <v>0</v>
      </c>
      <c r="K21" s="70" t="s">
        <v>75</v>
      </c>
      <c r="L21" s="198"/>
      <c r="M21" s="11">
        <v>3388000</v>
      </c>
      <c r="N21" s="168">
        <f t="shared" si="4"/>
        <v>3388000</v>
      </c>
      <c r="O21" s="11">
        <v>3388000</v>
      </c>
      <c r="P21" s="3"/>
      <c r="Q21" s="7" t="s">
        <v>13</v>
      </c>
      <c r="S21" s="214"/>
    </row>
    <row r="22" spans="1:19" s="5" customFormat="1" ht="12" x14ac:dyDescent="0.2">
      <c r="A22" s="66" t="s">
        <v>24</v>
      </c>
      <c r="B22" s="1" t="s">
        <v>309</v>
      </c>
      <c r="C22" s="15"/>
      <c r="D22" s="68" t="s">
        <v>13</v>
      </c>
      <c r="E22" s="62"/>
      <c r="F22" s="63"/>
      <c r="G22" s="63"/>
      <c r="H22" s="64">
        <v>1</v>
      </c>
      <c r="I22" s="69">
        <v>0</v>
      </c>
      <c r="J22" s="219">
        <f t="shared" si="5"/>
        <v>0</v>
      </c>
      <c r="K22" s="185" t="s">
        <v>199</v>
      </c>
      <c r="L22" s="199"/>
      <c r="M22" s="11">
        <v>4900000</v>
      </c>
      <c r="N22" s="168">
        <f t="shared" si="4"/>
        <v>4900000</v>
      </c>
      <c r="O22" s="11">
        <v>4900000</v>
      </c>
      <c r="P22" s="2"/>
      <c r="Q22" s="7" t="s">
        <v>13</v>
      </c>
      <c r="R22" s="12"/>
      <c r="S22" s="2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INV.OBNOVA</vt:lpstr>
      <vt:lpstr>chirurg.</vt:lpstr>
      <vt:lpstr>ostatni</vt:lpstr>
      <vt:lpstr>interní</vt:lpstr>
      <vt:lpstr>II.IK+GER</vt:lpstr>
      <vt:lpstr>INV.OBNOVA!Oblast_tisku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Vlčková Renáta, Ing.</cp:lastModifiedBy>
  <cp:lastPrinted>2017-10-13T08:48:01Z</cp:lastPrinted>
  <dcterms:created xsi:type="dcterms:W3CDTF">1997-01-24T11:07:25Z</dcterms:created>
  <dcterms:modified xsi:type="dcterms:W3CDTF">2017-10-13T08:49:19Z</dcterms:modified>
</cp:coreProperties>
</file>