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INVESTICE FNOL\2018\Nové položky 2018\Zdravotechnika\"/>
    </mc:Choice>
  </mc:AlternateContent>
  <bookViews>
    <workbookView xWindow="495" yWindow="1110" windowWidth="20520" windowHeight="7545"/>
  </bookViews>
  <sheets>
    <sheet name="INV.OBNOVA" sheetId="1" r:id="rId1"/>
    <sheet name="chirurg." sheetId="7" r:id="rId2"/>
    <sheet name="ostatni" sheetId="8" r:id="rId3"/>
    <sheet name="interní" sheetId="9" r:id="rId4"/>
    <sheet name="II.IK+GER" sheetId="10" r:id="rId5"/>
  </sheets>
  <definedNames>
    <definedName name="_xlnm._FilterDatabase" localSheetId="0" hidden="1">INV.OBNOVA!$B$1:$AF$316</definedName>
    <definedName name="_xlnm.Print_Area" localSheetId="0">INV.OBNOVA!$A$1:$L$314</definedName>
  </definedNames>
  <calcPr calcId="152511"/>
</workbook>
</file>

<file path=xl/calcChain.xml><?xml version="1.0" encoding="utf-8"?>
<calcChain xmlns="http://schemas.openxmlformats.org/spreadsheetml/2006/main">
  <c r="H267" i="1" l="1"/>
  <c r="I246" i="1"/>
  <c r="H246" i="1"/>
  <c r="H245" i="1"/>
  <c r="I222" i="1"/>
  <c r="H222" i="1"/>
  <c r="H202" i="1"/>
  <c r="I201" i="1"/>
  <c r="H201" i="1"/>
  <c r="H200" i="1"/>
  <c r="H199" i="1"/>
  <c r="H197" i="1"/>
  <c r="I196" i="1"/>
  <c r="H196" i="1"/>
  <c r="I195" i="1"/>
  <c r="H195" i="1"/>
  <c r="I191" i="1"/>
  <c r="H191" i="1"/>
  <c r="I189" i="1"/>
  <c r="H189" i="1"/>
  <c r="I186" i="1"/>
  <c r="H186" i="1"/>
  <c r="H184" i="1"/>
  <c r="H180" i="1"/>
  <c r="H179" i="1"/>
  <c r="H183" i="1"/>
  <c r="H178" i="1"/>
  <c r="H177" i="1"/>
  <c r="I177" i="1" s="1"/>
  <c r="I175" i="1"/>
  <c r="H175" i="1"/>
  <c r="I174" i="1"/>
  <c r="H174" i="1"/>
  <c r="I172" i="1"/>
  <c r="H172" i="1"/>
  <c r="H170" i="1"/>
  <c r="I170" i="1" s="1"/>
  <c r="H181" i="1"/>
  <c r="I181" i="1" s="1"/>
  <c r="H176" i="1"/>
  <c r="I176" i="1" s="1"/>
  <c r="H173" i="1"/>
  <c r="I173" i="1" s="1"/>
  <c r="H171" i="1"/>
  <c r="I171" i="1" s="1"/>
  <c r="H169" i="1"/>
  <c r="I169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49" i="1"/>
  <c r="J149" i="1" s="1"/>
  <c r="H148" i="1"/>
  <c r="J148" i="1" s="1"/>
  <c r="H147" i="1"/>
  <c r="J147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6" i="1"/>
  <c r="I146" i="1" s="1"/>
  <c r="H136" i="1"/>
  <c r="H139" i="1"/>
  <c r="H129" i="1"/>
  <c r="H123" i="1"/>
  <c r="H120" i="1"/>
  <c r="H119" i="1"/>
  <c r="H118" i="1"/>
  <c r="I108" i="1"/>
  <c r="H96" i="1"/>
  <c r="H94" i="1"/>
  <c r="H93" i="1"/>
  <c r="H92" i="1"/>
  <c r="H88" i="1"/>
  <c r="H86" i="1"/>
  <c r="H85" i="1"/>
  <c r="I84" i="1"/>
  <c r="H78" i="1"/>
  <c r="H77" i="1"/>
  <c r="N22" i="10"/>
  <c r="J22" i="10"/>
  <c r="N21" i="10"/>
  <c r="J21" i="10"/>
  <c r="N20" i="10"/>
  <c r="J20" i="10"/>
  <c r="N19" i="10"/>
  <c r="N18" i="10"/>
  <c r="J18" i="10"/>
  <c r="J17" i="10"/>
  <c r="N16" i="10"/>
  <c r="J16" i="10"/>
  <c r="N15" i="10"/>
  <c r="J15" i="10"/>
  <c r="N14" i="10"/>
  <c r="J14" i="10"/>
  <c r="N13" i="10"/>
  <c r="J13" i="10"/>
  <c r="N12" i="10"/>
  <c r="J12" i="10"/>
  <c r="N11" i="10"/>
  <c r="J11" i="10"/>
  <c r="N10" i="10"/>
  <c r="J10" i="10"/>
  <c r="J9" i="10"/>
  <c r="N8" i="10"/>
  <c r="J8" i="10"/>
  <c r="N7" i="10"/>
  <c r="J7" i="10"/>
  <c r="J6" i="10"/>
  <c r="N5" i="10"/>
  <c r="J5" i="10"/>
  <c r="N4" i="10"/>
  <c r="N2" i="10"/>
  <c r="H69" i="1"/>
  <c r="I69" i="1" s="1"/>
  <c r="H67" i="1"/>
  <c r="H61" i="1"/>
  <c r="H62" i="1"/>
  <c r="H60" i="1"/>
  <c r="H42" i="1"/>
  <c r="H34" i="1"/>
  <c r="H30" i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I14" i="1"/>
  <c r="H13" i="1"/>
  <c r="I13" i="1" s="1"/>
  <c r="H10" i="1"/>
  <c r="I10" i="1" s="1"/>
  <c r="I12" i="1"/>
  <c r="I11" i="1"/>
  <c r="H9" i="1"/>
  <c r="I9" i="1" s="1"/>
  <c r="H8" i="1"/>
  <c r="I8" i="1" s="1"/>
  <c r="I40" i="1"/>
  <c r="H7" i="1"/>
  <c r="I7" i="1" s="1"/>
  <c r="H6" i="1"/>
  <c r="H5" i="1"/>
</calcChain>
</file>

<file path=xl/sharedStrings.xml><?xml version="1.0" encoding="utf-8"?>
<sst xmlns="http://schemas.openxmlformats.org/spreadsheetml/2006/main" count="1426" uniqueCount="713">
  <si>
    <t>vlastní zdroje</t>
  </si>
  <si>
    <t>jiné zdroje</t>
  </si>
  <si>
    <t>KS</t>
  </si>
  <si>
    <t>poznámka</t>
  </si>
  <si>
    <t>typ</t>
  </si>
  <si>
    <t>obnova</t>
  </si>
  <si>
    <t>nový požadavek</t>
  </si>
  <si>
    <t>klinika oddělení</t>
  </si>
  <si>
    <t>nový</t>
  </si>
  <si>
    <t>celkem</t>
  </si>
  <si>
    <t>EKG</t>
  </si>
  <si>
    <t>RTG přístroj pro provádění ERCP - sklopná stěna</t>
  </si>
  <si>
    <t>Genetický analyzátor</t>
  </si>
  <si>
    <t>Defibrilátor</t>
  </si>
  <si>
    <t>EKG zapisovač</t>
  </si>
  <si>
    <t>M 1771 A</t>
  </si>
  <si>
    <t>Ruční štěrbinová lampa</t>
  </si>
  <si>
    <t>interní</t>
  </si>
  <si>
    <t>ostatní</t>
  </si>
  <si>
    <t>chirurg</t>
  </si>
  <si>
    <t>Dezinfektor podložních mís</t>
  </si>
  <si>
    <t>Skříň na sušení endoskopů</t>
  </si>
  <si>
    <t>Laboratorní myčka</t>
  </si>
  <si>
    <t>1. v pořadí náléhavosti</t>
  </si>
  <si>
    <t>2. v pořadí náléhavosti</t>
  </si>
  <si>
    <t>3. v pořadí náléhavosti</t>
  </si>
  <si>
    <t>Flexibilní endoskop</t>
  </si>
  <si>
    <t>Sialoendoskop</t>
  </si>
  <si>
    <t>Gastroskop</t>
  </si>
  <si>
    <t>Intubační bateriový bronchoskop</t>
  </si>
  <si>
    <t>Videobronchoskop</t>
  </si>
  <si>
    <t>Argonplasma koagulace pro bronchologii</t>
  </si>
  <si>
    <t>ERBE</t>
  </si>
  <si>
    <t>Philips respironics V60, C-flex, AVAPS</t>
  </si>
  <si>
    <t>MOSAIQ</t>
  </si>
  <si>
    <t>Informační a vertifikační systém pro radioterapii  ( modernizace )</t>
  </si>
  <si>
    <t>Systém pro kontrolu dýchání v průběhu radioterapie</t>
  </si>
  <si>
    <t xml:space="preserve">Automatický vyhledávací systém Metafer </t>
  </si>
  <si>
    <t>MagNA Pure Compact Instrument</t>
  </si>
  <si>
    <t>Izolátor nukleových kyselin</t>
  </si>
  <si>
    <t>RTG přístroj stacionární</t>
  </si>
  <si>
    <t>Allura XP</t>
  </si>
  <si>
    <r>
      <t xml:space="preserve">ALOKA Prosound </t>
    </r>
    <r>
      <rPr>
        <sz val="9"/>
        <rFont val="Calibri"/>
        <family val="2"/>
        <charset val="238"/>
      </rPr>
      <t>α</t>
    </r>
    <r>
      <rPr>
        <sz val="7.65"/>
        <rFont val="Arial"/>
        <family val="2"/>
        <charset val="238"/>
      </rPr>
      <t xml:space="preserve"> 7 Premier</t>
    </r>
  </si>
  <si>
    <t>Ultrazvukový  diagnostický přístroj kompatabilní s přístroji  ENDOSONO Olympus</t>
  </si>
  <si>
    <t>Radiální elektronický endosonograf</t>
  </si>
  <si>
    <t>EKG přístroj 12- svodový</t>
  </si>
  <si>
    <t xml:space="preserve">Endoskopická technika </t>
  </si>
  <si>
    <t xml:space="preserve"> - LCD monitor OEV261H, uhlopříčka 26"    224 580, - </t>
  </si>
  <si>
    <t xml:space="preserve"> - Videoprocesor CV-190 EVIS EXERA III    513 000,-</t>
  </si>
  <si>
    <t xml:space="preserve"> - Xenonový zdroj světla CLV-190 EVIS EXERA 342 000,-</t>
  </si>
  <si>
    <t xml:space="preserve"> - Videogastroskop GIF-HQ190 1 117 200,-</t>
  </si>
  <si>
    <t xml:space="preserve"> - Videokolonoskop CF-HQ190L 1 117 200,-</t>
  </si>
  <si>
    <t>Medicinální videorekordér</t>
  </si>
  <si>
    <t xml:space="preserve">3. v pořadí náléhavosti </t>
  </si>
  <si>
    <t>Vyšetřovací jednotky UNIT</t>
  </si>
  <si>
    <t>Klinický audiometr</t>
  </si>
  <si>
    <t>Magnetická rezonance 3 Tesla</t>
  </si>
  <si>
    <t>Svítidlo operační</t>
  </si>
  <si>
    <t>Laboratorní analytické váhy s přesností vážení na 0,00001 g</t>
  </si>
  <si>
    <t>předp.cena za ks</t>
  </si>
  <si>
    <t>NEUROCHIRURGICKÁ klinika doc.MUDr. Vaverka</t>
  </si>
  <si>
    <t xml:space="preserve">II.INTERNÍ klinika                   endoskopické prac.                  doc. MUDr. Vlastimil Procházka </t>
  </si>
  <si>
    <t>Ultrazvuk s dokovacím zařízením a s vozíkem+vyšetřovací sondycévní, kardiologická</t>
  </si>
  <si>
    <t>Elektrokoagulační přístroj s příslušenstvím</t>
  </si>
  <si>
    <t>Hemodynamický modul - k invazivnímu sledování arteriálního a intraabdominálního tlaku ( k monitoru pacientskému MP 20 Philips)</t>
  </si>
  <si>
    <t>Ventilátor OXYLOG 3000</t>
  </si>
  <si>
    <t>Mobilní infuzní pumpa Mini Rythmic PN+ s držákem pumpy</t>
  </si>
  <si>
    <t>ODD.ESTET. A PLAST.CHIR.  prim.MUDr.Zálešák</t>
  </si>
  <si>
    <t>Philips ClearVue 550</t>
  </si>
  <si>
    <t>Excell NHP/TA-200 vč.přísluš. 25/15/SE</t>
  </si>
  <si>
    <t>Jednotka koagulační</t>
  </si>
  <si>
    <t>generátor EZ-8</t>
  </si>
  <si>
    <t>I0190230-000</t>
  </si>
  <si>
    <t>I0190230-001</t>
  </si>
  <si>
    <t>MEDICAP USB 200</t>
  </si>
  <si>
    <t xml:space="preserve">2. v pořadí náléhavosti </t>
  </si>
  <si>
    <t xml:space="preserve">5. v pořadí náléhavosti </t>
  </si>
  <si>
    <t>Sestava lůžkové váhy  proležící pacienty na lůžku</t>
  </si>
  <si>
    <t>DIMO 400</t>
  </si>
  <si>
    <t>kalkulován do kódu 11512</t>
  </si>
  <si>
    <t>2005               1997            1995</t>
  </si>
  <si>
    <t>I022895                I017928                 I017273</t>
  </si>
  <si>
    <t>ORTOPEDICKÁ klinika  prof.MUDr.J.Gallo, doc.</t>
  </si>
  <si>
    <t>HEMATO-ONKOLOGICKÁ kl.  prof.MUDr.Indrák K.</t>
  </si>
  <si>
    <t>ABI PRISM 3130xL</t>
  </si>
  <si>
    <t>ODD.NOVOROZENECKÉ   MUDr. Kantor L.</t>
  </si>
  <si>
    <t>ORL klinika   prof.MUDr.I.Stárek, CSc.</t>
  </si>
  <si>
    <t>Neuromonitoring pooperační</t>
  </si>
  <si>
    <t>Rhinomanometrie</t>
  </si>
  <si>
    <t>CT navigace pro ORL chirurgii</t>
  </si>
  <si>
    <t>POR-GYN klinika                   prof.MUDr. Pilka R., Ph.D.</t>
  </si>
  <si>
    <t xml:space="preserve">KLINIKA TVL                           doc.MUDr. Sovová E. </t>
  </si>
  <si>
    <t>KOŽNÍ KLINIKA                  MUDr.Martin Tichý, Ph.D</t>
  </si>
  <si>
    <t>ÚSTAV MIKROBILOGIE  prof.MUDr. Kolář M.</t>
  </si>
  <si>
    <t>Lednice laboratorní</t>
  </si>
  <si>
    <t>ODD.ALERGOLOGIE a IMUN. doc.MUDr.Bystroň J., CSc.</t>
  </si>
  <si>
    <t>PLICNÍ klinika                       prof.MUDr. Kolek V.</t>
  </si>
  <si>
    <t>Chartis Systém-pro vyšetření kolaterální plícní ventilace před zavedením chlopní do půdušek</t>
  </si>
  <si>
    <t>Pulmonx</t>
  </si>
  <si>
    <t xml:space="preserve">Chemodezinfektor (myčka bronchoskopů) </t>
  </si>
  <si>
    <t xml:space="preserve">BHT Innova E3 </t>
  </si>
  <si>
    <t>Alair systém firmy Boston</t>
  </si>
  <si>
    <t>Odsávačka přenosná pacientem</t>
  </si>
  <si>
    <t>Medela Thopaz+</t>
  </si>
  <si>
    <t>Fibroskop bateriový</t>
  </si>
  <si>
    <t>10BS</t>
  </si>
  <si>
    <t>ONKOLOGICKÁ klinika prof.MUDr.B. Melichar, Ph.D.</t>
  </si>
  <si>
    <t xml:space="preserve">URGENT                                           MUDr. Kaňkovská K. </t>
  </si>
  <si>
    <t>ODD.REHABILITACE                          doc. MUDr. Krobot Al., Ph.D.</t>
  </si>
  <si>
    <t>Klinika NUKLEÁRNÍ MED.      doc.MUDr. Koranda Ph.D.</t>
  </si>
  <si>
    <t>Kardiologická SPECT kamera c CZT dektory</t>
  </si>
  <si>
    <t>2 000 000,- Kč na stavební úpravy</t>
  </si>
  <si>
    <t>ÚSTAV IMUNOLOGIE   prim.MUDr. Z.Heřmanová</t>
  </si>
  <si>
    <t>OČNÍ klinika    prof.MUDr.doc.Řehák J.</t>
  </si>
  <si>
    <t>Oftalmoskop nepřímý laserový</t>
  </si>
  <si>
    <t>RADIOLOGICKÁ klinika  prof.MUDr. Heřman M.</t>
  </si>
  <si>
    <t>Přímá digitalizace RTG pracoviště na ONKO</t>
  </si>
  <si>
    <t xml:space="preserve">KARIM                                        doc. MUDr. Adamus M., Ph.D. </t>
  </si>
  <si>
    <t xml:space="preserve">Rotační intenzivní lůžko RotoRest Delta </t>
  </si>
  <si>
    <t>TRANSFUZNÍ odd.  prim.MUDr. Galuszková D.</t>
  </si>
  <si>
    <t>I.CHIRURGICKÁ klinika  prof.MUDr.Č.Neoral, CSc.</t>
  </si>
  <si>
    <t>ODD.KL.BIOCHEM A IM.   prof.doc.Adam T</t>
  </si>
  <si>
    <t>Liofilizátor  s Vakuovou  pumpou</t>
  </si>
  <si>
    <t>Ultrazvuk pro čištění skla</t>
  </si>
  <si>
    <t>GERIATRICKÉ odd.   MUDr. Zdeněk Záboj</t>
  </si>
  <si>
    <t>ÚSTAV SOUD.LÉKAŘSTVÍ  doc.RNDr.Peter Ondra, CSc.</t>
  </si>
  <si>
    <t xml:space="preserve">Přepínač kolon pro Dionex Ultimate </t>
  </si>
  <si>
    <t>3000RSLC ( šesticestný ventil)</t>
  </si>
  <si>
    <t>Detekční komora pro UV detekci TLC desek</t>
  </si>
  <si>
    <t>Zalévací automat Leica s chladícím modulem</t>
  </si>
  <si>
    <t>EG 1150H + EG 1150C</t>
  </si>
  <si>
    <t>ÚSTAV PATOLOGIE  prof.MUDr. Kolář Z.</t>
  </si>
  <si>
    <t xml:space="preserve">ZUBNÍ klinika   doc.MUDr.Špidlen M. </t>
  </si>
  <si>
    <t>Elektrolytická leštička</t>
  </si>
  <si>
    <t>NEUROLOGICKÁ klinika   prim. MUDr. Otruba Pavel</t>
  </si>
  <si>
    <t>II.CHIRURGICKÁ klinika   prof.MUDr.Bachleda P.</t>
  </si>
  <si>
    <t>I.INTERNI klinika                       prof. MUDr. Táborský Miloš</t>
  </si>
  <si>
    <t xml:space="preserve">ODD.INT.PÉČE CHIR.OBORŮ                      prim. MUDr.Blahut </t>
  </si>
  <si>
    <t>CENTRÁLNÍ OP.SÁLY       MUDr. Vyhnánek</t>
  </si>
  <si>
    <t>DÉTSKÁ klinika                         prof. MUDr.Vladimír Mihál, CSc.</t>
  </si>
  <si>
    <t xml:space="preserve">E70 Philips Respironics- přístroj pro podporu vykašlávání </t>
  </si>
  <si>
    <t>III.INTERNÍ klinika  MUDr.Karásek David</t>
  </si>
  <si>
    <t>UROLOGICKÁ klinika   doc.MUDr.Vl.Študent, Ph.D</t>
  </si>
  <si>
    <t>EKG dvanáctisvodové</t>
  </si>
  <si>
    <t>Myčka a sušička na endoskopy</t>
  </si>
  <si>
    <t>KARDIOCHIRURGICKÁ klinika  prof.MUDr.Lonský Vl., Ph.D.</t>
  </si>
  <si>
    <t>Elastograf Fibroskan 502 Touch s příslušenstvím</t>
  </si>
  <si>
    <t>stavební náklady 5000000</t>
  </si>
  <si>
    <t>TRAUMATOLOGICKÉ oddělení     doc.MUDr. I.Čižmář Ph.D.</t>
  </si>
  <si>
    <t xml:space="preserve">ÚSTAV LÉKAŘSKÉ GENETIKY   prof.MUDr.Pilka.  </t>
  </si>
  <si>
    <t>Sekvenátor pro masívně paralelní sekvenaci</t>
  </si>
  <si>
    <t>117 637,00                   99 532,00                   123 176,00</t>
  </si>
  <si>
    <t>Systém Archimedes</t>
  </si>
  <si>
    <t xml:space="preserve">CT navigace k endoskopii periferních plícních ložisek ( nádorů), </t>
  </si>
  <si>
    <t>Analyzátor HYPAIR FeNO</t>
  </si>
  <si>
    <t>Diagnostické přístroje pro polygrafii                  ( Spánková laboratoř)</t>
  </si>
  <si>
    <t>Porti7 (Linde Gas)</t>
  </si>
  <si>
    <t>výpůjčka</t>
  </si>
  <si>
    <t>Miniscreen Plus ( Saegeling)</t>
  </si>
  <si>
    <t>Polysomnograf ( Spánková laboratoř )</t>
  </si>
  <si>
    <t>rozšíření kapacity</t>
  </si>
  <si>
    <t>Synchrony AVAPS  BiPAP systém ( Spánková laboratoř )</t>
  </si>
  <si>
    <t>Analyzátor krevních plynů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</si>
  <si>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</si>
  <si>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</si>
  <si>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</si>
  <si>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</si>
  <si>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</si>
  <si>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</si>
  <si>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</si>
  <si>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</si>
  <si>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</si>
  <si>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</si>
  <si>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</si>
  <si>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</si>
  <si>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</si>
  <si>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</si>
  <si>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</si>
  <si>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</si>
  <si>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</si>
  <si>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</si>
  <si>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</si>
  <si>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</si>
  <si>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</si>
  <si>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</si>
  <si>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havarijní stav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</si>
  <si>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</si>
  <si>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</si>
  <si>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</si>
  <si>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</si>
  <si>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</si>
  <si>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</si>
  <si>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</si>
  <si>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</si>
  <si>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</si>
  <si>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</si>
  <si>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 xml:space="preserve">Sada fluorescenčních filtrů pro mikroskop </t>
  </si>
  <si>
    <t xml:space="preserve"> 3ks nových filtrů</t>
  </si>
  <si>
    <t>Olympus BX40</t>
  </si>
  <si>
    <t>Objektiv k mikroskopu</t>
  </si>
  <si>
    <t>Mrazící box -80°C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</si>
  <si>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</si>
  <si>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</si>
  <si>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</si>
  <si>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</si>
  <si>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</si>
  <si>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</si>
  <si>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</si>
  <si>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</si>
  <si>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</si>
  <si>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</si>
  <si>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</si>
  <si>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</si>
  <si>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</si>
  <si>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</si>
  <si>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Echokardiografický bedside přístroj</t>
  </si>
  <si>
    <t>Vivid-I</t>
  </si>
  <si>
    <t xml:space="preserve">Aktivní antidekubitní matrace </t>
  </si>
  <si>
    <t>Hill-Rom</t>
  </si>
  <si>
    <t>I023615</t>
  </si>
  <si>
    <t>Nimbus profesional,  nebo IV.</t>
  </si>
  <si>
    <t>1. v pořadí náléhavosti - vyřazeno technikem</t>
  </si>
  <si>
    <t>48.</t>
  </si>
  <si>
    <t>49.</t>
  </si>
  <si>
    <t>50.</t>
  </si>
  <si>
    <t>51.</t>
  </si>
  <si>
    <t>52.</t>
  </si>
  <si>
    <t>53.</t>
  </si>
  <si>
    <t>54..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</si>
  <si>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</si>
  <si>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</si>
  <si>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</si>
  <si>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</si>
  <si>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</si>
  <si>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</si>
  <si>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</si>
  <si>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</si>
  <si>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</si>
  <si>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</si>
  <si>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Zařízení pro digitální dermatoskopii</t>
  </si>
  <si>
    <t>Mycí a dezinfekční  přístroj na podložní mísy</t>
  </si>
  <si>
    <t>FRANKE DEKO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</si>
  <si>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</si>
  <si>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</si>
  <si>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</si>
  <si>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</si>
  <si>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</si>
  <si>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</si>
  <si>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</si>
  <si>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</si>
  <si>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</si>
  <si>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</si>
  <si>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Operační svítidla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</si>
  <si>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</si>
  <si>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</si>
  <si>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</si>
  <si>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</si>
  <si>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</si>
  <si>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</si>
  <si>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</si>
  <si>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</si>
  <si>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</si>
  <si>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Operační mikroskop</t>
  </si>
  <si>
    <t>84.</t>
  </si>
  <si>
    <t>85.</t>
  </si>
  <si>
    <t>86.</t>
  </si>
  <si>
    <t>87.</t>
  </si>
  <si>
    <t>88.</t>
  </si>
  <si>
    <t>89.</t>
  </si>
  <si>
    <t>90.</t>
  </si>
  <si>
    <t>91.</t>
  </si>
  <si>
    <t>Vrtačka a oscilační pila pro endoprotetiku</t>
  </si>
  <si>
    <t>92.</t>
  </si>
  <si>
    <t>Vrtačka a oscilační pila pro malé výkony</t>
  </si>
  <si>
    <t>93.</t>
  </si>
  <si>
    <t>94.</t>
  </si>
  <si>
    <t>95.</t>
  </si>
  <si>
    <t>96.</t>
  </si>
  <si>
    <t>97.</t>
  </si>
  <si>
    <t>Přístroj k řízení teploty</t>
  </si>
  <si>
    <t>98.</t>
  </si>
  <si>
    <t>99.</t>
  </si>
  <si>
    <t>100.</t>
  </si>
  <si>
    <t>Ultrazvukový generátor</t>
  </si>
  <si>
    <t>101.</t>
  </si>
  <si>
    <t>102.</t>
  </si>
  <si>
    <t>103.</t>
  </si>
  <si>
    <t>104.</t>
  </si>
  <si>
    <t>105.</t>
  </si>
  <si>
    <t>106.</t>
  </si>
  <si>
    <t>107.</t>
  </si>
  <si>
    <t xml:space="preserve"> havárie</t>
  </si>
  <si>
    <t>108.</t>
  </si>
  <si>
    <t>109.</t>
  </si>
  <si>
    <t>2015 !</t>
  </si>
  <si>
    <t>110.</t>
  </si>
  <si>
    <t>111.</t>
  </si>
  <si>
    <t>112.</t>
  </si>
  <si>
    <t>113.</t>
  </si>
  <si>
    <t>114.</t>
  </si>
  <si>
    <t>115.</t>
  </si>
  <si>
    <t>Sonda pro ultrazvukové vyšetření dutiny ústní</t>
  </si>
  <si>
    <t>nový-doplnění</t>
  </si>
  <si>
    <t>116.</t>
  </si>
  <si>
    <t xml:space="preserve">Digitální pojízdný RTG přístroj na emergency Oddělení urgentního příjmu                       </t>
  </si>
  <si>
    <t>117.</t>
  </si>
  <si>
    <t>119.</t>
  </si>
  <si>
    <t>118.</t>
  </si>
  <si>
    <t>120.</t>
  </si>
  <si>
    <t>121.</t>
  </si>
  <si>
    <t>122.</t>
  </si>
  <si>
    <t>123.</t>
  </si>
  <si>
    <t>124.</t>
  </si>
  <si>
    <t>125.</t>
  </si>
  <si>
    <t>126.</t>
  </si>
  <si>
    <t>127.</t>
  </si>
  <si>
    <t>Videolaryngoskop</t>
  </si>
  <si>
    <t>128.</t>
  </si>
  <si>
    <t>Lůžková váha</t>
  </si>
  <si>
    <t>500kg</t>
  </si>
  <si>
    <t>129.</t>
  </si>
  <si>
    <t>Elektrická Impedanční segmentografie</t>
  </si>
  <si>
    <t>Angelie EIS</t>
  </si>
  <si>
    <t>130.</t>
  </si>
  <si>
    <t>131.</t>
  </si>
  <si>
    <t>Ventilátor TwinStream ICU ( umělá plícní ventilace)</t>
  </si>
  <si>
    <t>132.</t>
  </si>
  <si>
    <t>133.</t>
  </si>
  <si>
    <t>Desinfektor podložních mís</t>
  </si>
  <si>
    <t>134.</t>
  </si>
  <si>
    <t>Monitorace perioperační hemodynamiky</t>
  </si>
  <si>
    <t>Edwards EV-1000+databox+pumpa</t>
  </si>
  <si>
    <t>135.</t>
  </si>
  <si>
    <t>136.</t>
  </si>
  <si>
    <t>137.</t>
  </si>
  <si>
    <t>138.</t>
  </si>
  <si>
    <t>Sušárna laboratorní</t>
  </si>
  <si>
    <t>139.</t>
  </si>
  <si>
    <t>140.</t>
  </si>
  <si>
    <t>141.</t>
  </si>
  <si>
    <t>Centrifuga laboratorní</t>
  </si>
  <si>
    <t>142.</t>
  </si>
  <si>
    <t>Olympus CX31</t>
  </si>
  <si>
    <t>Rozšíření mikroskopu  pro mikrofotografii</t>
  </si>
  <si>
    <t>143.</t>
  </si>
  <si>
    <t>Olympus CX31 RBRF-6</t>
  </si>
  <si>
    <t>Mikroskop + objektiv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</si>
  <si>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</si>
  <si>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</si>
  <si>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</si>
  <si>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</si>
  <si>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</si>
  <si>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</si>
  <si>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</si>
  <si>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</si>
  <si>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</si>
  <si>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Sterilizátor horkovzdušný 145L</t>
  </si>
  <si>
    <t>Plynový chromatograf / hmotnostní spektrometrie</t>
  </si>
  <si>
    <t>153.</t>
  </si>
  <si>
    <t>154.</t>
  </si>
  <si>
    <t>Kapalinový chromatograf / hmotnostní spektrometrie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</si>
  <si>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</si>
  <si>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</si>
  <si>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</si>
  <si>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</si>
  <si>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</si>
  <si>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</si>
  <si>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</si>
  <si>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</si>
  <si>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</si>
  <si>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</si>
  <si>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</si>
  <si>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</si>
  <si>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</si>
  <si>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</si>
  <si>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</si>
  <si>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Systém pro odvod operačních zplodin</t>
  </si>
  <si>
    <t>CIMPAX, C-PURE 750</t>
  </si>
  <si>
    <t>170.</t>
  </si>
  <si>
    <t>171.</t>
  </si>
  <si>
    <t>172.</t>
  </si>
  <si>
    <t>173.</t>
  </si>
  <si>
    <t>Tromboelastograf</t>
  </si>
  <si>
    <t>ROTEM Sigma</t>
  </si>
  <si>
    <t>174.</t>
  </si>
  <si>
    <t>175.</t>
  </si>
  <si>
    <t>176.</t>
  </si>
  <si>
    <t>Monitor životních  funkcí transportní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</si>
  <si>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</si>
  <si>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</si>
  <si>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</si>
  <si>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</si>
  <si>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</si>
  <si>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</si>
  <si>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</si>
  <si>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</si>
  <si>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</si>
  <si>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</si>
  <si>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</si>
  <si>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</si>
  <si>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</si>
  <si>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</si>
  <si>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</si>
  <si>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Parní sterilizátor + Vacuclav</t>
  </si>
  <si>
    <t>192.</t>
  </si>
  <si>
    <t xml:space="preserve">Condylátor s registračními destičkami </t>
  </si>
  <si>
    <t>193.</t>
  </si>
  <si>
    <t>194.</t>
  </si>
  <si>
    <t>195.</t>
  </si>
  <si>
    <t>196.</t>
  </si>
  <si>
    <t>197.</t>
  </si>
  <si>
    <t>198.</t>
  </si>
  <si>
    <t>199.</t>
  </si>
  <si>
    <t>WalkAide systém</t>
  </si>
  <si>
    <t>200.</t>
  </si>
  <si>
    <t>201.</t>
  </si>
  <si>
    <t>Diagnostický ultrazvuk</t>
  </si>
  <si>
    <t>202.</t>
  </si>
  <si>
    <t>203.</t>
  </si>
  <si>
    <t>204.</t>
  </si>
  <si>
    <t>205.</t>
  </si>
  <si>
    <t>206.</t>
  </si>
  <si>
    <t xml:space="preserve">                LÉKÁRNA            Mgr.Robert Běhal</t>
  </si>
  <si>
    <t>KLINIKA ÚSTNÍ, ČELISTNÍ A OBLIČEJOVÉ CHIRURGIE     mudR. Vítězslav Zbořil, Ph.D.</t>
  </si>
  <si>
    <t>207.</t>
  </si>
  <si>
    <t>208.</t>
  </si>
  <si>
    <t>209.</t>
  </si>
  <si>
    <t>210.</t>
  </si>
  <si>
    <t>211.</t>
  </si>
  <si>
    <t>Přístroj pro odběr kožních štěpů - akumulátorový</t>
  </si>
  <si>
    <t>212.</t>
  </si>
  <si>
    <t>nový - doplnění</t>
  </si>
  <si>
    <t>213.</t>
  </si>
  <si>
    <t>214.</t>
  </si>
  <si>
    <t>215.</t>
  </si>
  <si>
    <t>216.</t>
  </si>
  <si>
    <t>217.</t>
  </si>
  <si>
    <t>218.</t>
  </si>
  <si>
    <t>219.</t>
  </si>
  <si>
    <t>110 500.000,- Kč Dotace ISPROFIN +10 000 000,- Stavební úpravy</t>
  </si>
  <si>
    <t>42 500 000,- Kč bude hrazeno z ISPROFIN+ stavební úpravy 5 000 000</t>
  </si>
  <si>
    <t>Radiální endobronchiální endosonografie ( vyšetřovací komplet )</t>
  </si>
  <si>
    <t xml:space="preserve">1. v pořadí náléhavosti, </t>
  </si>
  <si>
    <t>Radial EBUS ( Olympus )</t>
  </si>
  <si>
    <t>TwinStream ( Cheirón)</t>
  </si>
  <si>
    <t>Doplnění příslušenství k tryskovému ventilátoru 1/ Upgradeo monitoraci CO2 a O2</t>
  </si>
  <si>
    <t>Doplnění příslušenství k tryskovému ventilátoru 2/sada tracheo-bronchoskopů</t>
  </si>
  <si>
    <t xml:space="preserve">2. v pořadí náléhavosti, </t>
  </si>
  <si>
    <t xml:space="preserve">3. v pořadí náléhavosti, </t>
  </si>
  <si>
    <t>Pentax</t>
  </si>
  <si>
    <t>nový + požadavek z roku 2016</t>
  </si>
  <si>
    <t xml:space="preserve">videobronchoskop </t>
  </si>
  <si>
    <t>končící životnost</t>
  </si>
  <si>
    <t>Ventilátor plícní  BiPAP</t>
  </si>
  <si>
    <t>nový + obnova</t>
  </si>
  <si>
    <t>požadavek 2016</t>
  </si>
  <si>
    <t>požadavek 2017</t>
  </si>
  <si>
    <t>26" LCD FULL HD medicínský monitor</t>
  </si>
  <si>
    <t>Přístroj pro bronchoskopickou termoplastiku + jednorázový katétr</t>
  </si>
  <si>
    <t>( Linde Gas)</t>
  </si>
  <si>
    <t>Auto CPAP Dream Station Auto CPAP</t>
  </si>
  <si>
    <t xml:space="preserve">Auto CPAP AutoSet Resmed Air Sense </t>
  </si>
  <si>
    <t xml:space="preserve">Auto CPAP Respironics </t>
  </si>
  <si>
    <t>(Resmed )</t>
  </si>
  <si>
    <t>( saegeling)</t>
  </si>
  <si>
    <t>Lineární urychlovač s dozimetrickou podporou + nutná modernizace</t>
  </si>
  <si>
    <t>1. v pořadí náléhavosti - vysoká priorita</t>
  </si>
  <si>
    <t>2. v pořadí náléhavosti - vysoká priorita</t>
  </si>
  <si>
    <t>Plánovací systémy pro radioterapii - povinná součást vybavení radioterapeutického pracoviště KOC</t>
  </si>
  <si>
    <t>nutné vybavení pro provoz lineárních urychlovačů</t>
  </si>
  <si>
    <t>Dozimetrické vybavení  pro radioterapii - povinná součást vybavení radioterapeutického pracoviště KOC</t>
  </si>
  <si>
    <t>modernizace</t>
  </si>
  <si>
    <t>CT-simulátor ( spirální CT minimálně 16-řadé, včetně 4D CT, large bore, plochý stůl, laserový poziční systém, software pro umožnění virtuální simulace radioterap.. Software pro redukci kovových artefaktů</t>
  </si>
  <si>
    <t xml:space="preserve">Vakuové elektrody k EKG Systém přídavný </t>
  </si>
  <si>
    <t>BTL-08 QUICKELS DECAPUS III</t>
  </si>
  <si>
    <t>Přenosná svářečka pro hadičkové systémy</t>
  </si>
  <si>
    <t>3. v pořadí náléhavosti - vysoká priorita</t>
  </si>
  <si>
    <t>Centrifuga laboratorní stolní</t>
  </si>
  <si>
    <t>Hlubokomrazící box pro uskladnění plazmy a kryokonzervovaných trombokoncentrátů</t>
  </si>
  <si>
    <t>Laboratorní chladnice - pro uložení krevních vzorků v Laboratoři prenetální imunohematologie</t>
  </si>
  <si>
    <t>Mikroskop laboratorní</t>
  </si>
  <si>
    <t>obnova - není certifikace CE</t>
  </si>
  <si>
    <t>Svářečka hadiček krevních vaků sterilní</t>
  </si>
  <si>
    <t>Mraznice pro uskaldnění nepropuštěné autologní plazmy a pozdržené plazmy</t>
  </si>
  <si>
    <t>Agitátor krevních destiček</t>
  </si>
  <si>
    <t xml:space="preserve">Inkubátor krevních destiček  </t>
  </si>
  <si>
    <t>Krevní banka s externím agregátem pro nakřížení erytrocytární transfuzní přípravky</t>
  </si>
  <si>
    <t>Stolní svářečka pro hadičkové systémy</t>
  </si>
  <si>
    <t>Ultracentrifuga</t>
  </si>
  <si>
    <t>Stat Spin 3</t>
  </si>
  <si>
    <t>Karyotopovací kamera</t>
  </si>
  <si>
    <t>54.</t>
  </si>
  <si>
    <t>Inkubátor s atmosférou CO2 +O2</t>
  </si>
  <si>
    <t>viz. požadavky II.IK</t>
  </si>
  <si>
    <t>Ambulantní EKG monitorace</t>
  </si>
  <si>
    <t>Philips Digi Trak PLUS XT 24 holder recorder</t>
  </si>
  <si>
    <t>Přenosný ventilátor pro umělou plícní ventilaci</t>
  </si>
  <si>
    <t>Draeger Carina</t>
  </si>
  <si>
    <t>Automatický externí defibrilátor ( AED) s možností manuálního režimu</t>
  </si>
  <si>
    <t xml:space="preserve">ADAsorb - imunoadsorční automat </t>
  </si>
  <si>
    <t>ART Universal</t>
  </si>
  <si>
    <t>Eferetický přístroj včetně primárního filtračního zařízení</t>
  </si>
  <si>
    <t>DermoGenius ultra+DermoScanx2</t>
  </si>
  <si>
    <t>nová</t>
  </si>
  <si>
    <t>HE-14075 Scan Planning Tool</t>
  </si>
  <si>
    <t>software do PC pro komunikaci s Optickou koherenční tomografii</t>
  </si>
  <si>
    <t xml:space="preserve">HE-1600 Network licence-fix </t>
  </si>
  <si>
    <t>Digitální štěrbinová lampa se záznamovým  a  archivačním systém</t>
  </si>
  <si>
    <t>Schiötzův ruční tonometr očního tlaku</t>
  </si>
  <si>
    <t>Vrtačka Osseostap</t>
  </si>
  <si>
    <t>Tryskový ventilátor včetně laryngoskopů a příslušenství</t>
  </si>
  <si>
    <t>Sono diagnostický přístroj, příslušenství 2 sondy, videoprinter</t>
  </si>
  <si>
    <t>Koagulace</t>
  </si>
  <si>
    <t xml:space="preserve">Pojízdný stojan s ohřevem aplikačních roztoků </t>
  </si>
  <si>
    <t xml:space="preserve">na základě ukončení životnosti přístroje Pentero Zeiss </t>
  </si>
  <si>
    <t>ukončení životnosti po up-grade</t>
  </si>
  <si>
    <t>Příruční sterilizátor</t>
  </si>
  <si>
    <t>Shaver systém</t>
  </si>
  <si>
    <t>Držák na paži - příslušenství k operačnímu stolu</t>
  </si>
  <si>
    <t>Sprchové lůžko - výškově stavitelné</t>
  </si>
  <si>
    <t>Zařízení pro navigaci biopsie prostaty s využitím fúze snímků magnetické rezonance, nyní  i ve spojení s " microsonem"</t>
  </si>
  <si>
    <t xml:space="preserve">1. v pořadí náléhavosti - vysoká priorita </t>
  </si>
  <si>
    <t>Laserový přístroj s výkonem minimálně 120W</t>
  </si>
  <si>
    <t>na rok 2018 nemají požadavky</t>
  </si>
  <si>
    <t xml:space="preserve"> ( v blízkosti Emergency není žádný pojizdný RTG přístroj)</t>
  </si>
  <si>
    <t>Dezinfektor operační obuvi</t>
  </si>
  <si>
    <t>Digitální pojizdné RTG přístroje</t>
  </si>
  <si>
    <t>Magnatická rezonance - UPGRADE</t>
  </si>
  <si>
    <t>up-grade</t>
  </si>
  <si>
    <t>Obměna Centrální tomograf 1</t>
  </si>
  <si>
    <t>chybí investiční dformulář</t>
  </si>
  <si>
    <t>Videolaryngoskop k obtížné intubaci dětí + 2 ks laryngoskopických lžic</t>
  </si>
  <si>
    <t>Echokardiografický přístroj pro DK kardiologickou ambulanci</t>
  </si>
  <si>
    <t>Inkubátor CO2 se sníženou kyslíkovou atmosférou</t>
  </si>
  <si>
    <t>Mikroskop pro hodnocení spermiogramů</t>
  </si>
  <si>
    <t>Ohřívač insuflovaného CO2</t>
  </si>
  <si>
    <t>Stolní parní sterilizátor</t>
  </si>
  <si>
    <t>ONKO-GYN   IROP</t>
  </si>
  <si>
    <t>Transportní lehátko hydraulické</t>
  </si>
  <si>
    <t>Ultrazvukový přístroj</t>
  </si>
  <si>
    <t>IROP ONKO-GYN</t>
  </si>
  <si>
    <t>Svítidlo operační s LED technologií</t>
  </si>
  <si>
    <t>Technologie k detekci sentinelových uzlin</t>
  </si>
  <si>
    <t>x</t>
  </si>
  <si>
    <t>Hluboký břišní rozvěrač</t>
  </si>
  <si>
    <t>Plasmová koagulace</t>
  </si>
  <si>
    <t>Thuliový laser</t>
  </si>
  <si>
    <t>Myčka chirurgických nástrojů</t>
  </si>
  <si>
    <t>Endoskopický operační systém</t>
  </si>
  <si>
    <t>laparoskopická věž 2D</t>
  </si>
  <si>
    <t>laparoskopická věž 3D</t>
  </si>
  <si>
    <t>Endoskopický operační systém, včetně technologie ICG</t>
  </si>
  <si>
    <t>Elektrochirurgický generátor včetně bipolární koagulace</t>
  </si>
  <si>
    <t>Argon plazmová koagulace</t>
  </si>
  <si>
    <t>Gynekologický vyšetřovací stůl</t>
  </si>
  <si>
    <t>Infuzní pumpa</t>
  </si>
  <si>
    <t>patří do DDHM</t>
  </si>
  <si>
    <t>DDHM</t>
  </si>
  <si>
    <t>Systém povrchového tepelného ohřevu</t>
  </si>
  <si>
    <t>WARMTOUCH</t>
  </si>
  <si>
    <t>Lineární dávkovač</t>
  </si>
  <si>
    <t>Transportní monitor životních funkcí, kompatabilní s monitory na JIRP KARIM</t>
  </si>
  <si>
    <t>CardioScreen 1000</t>
  </si>
  <si>
    <t>Soral a Hanzlík</t>
  </si>
  <si>
    <t xml:space="preserve">Defibrilátor </t>
  </si>
  <si>
    <t>obnova - ukončení životnosti</t>
  </si>
  <si>
    <t>Ultrazvukový přístroj pro vyšetření v oboru AIM, včetně 3 sond</t>
  </si>
  <si>
    <t>Thermogard XP - systém managmentu tělesné teploty</t>
  </si>
  <si>
    <t>Elektrodermatom pro odběr velmi tenkých kožních štěpů</t>
  </si>
  <si>
    <t>Vrtací systém na malé kosti pro účely rekonstrukční chirurgie</t>
  </si>
  <si>
    <t>Termostat ( laboratorní inkubátor) + příslušenství</t>
  </si>
  <si>
    <t>ELISA reader k měření mikrotitračních destiček</t>
  </si>
  <si>
    <t>Hlubokomrazící box 400L</t>
  </si>
  <si>
    <t>Automat pro PCR diagnostiku neuroinfekcí</t>
  </si>
  <si>
    <t>Výbojka LED zdroj světla pro fluorescenční mikroskopii</t>
  </si>
  <si>
    <t>Termostat CO2</t>
  </si>
  <si>
    <t>Stolní centrifuga včetně závěsů a adapterů</t>
  </si>
  <si>
    <t xml:space="preserve">ROTINA 380, rotor 1754, </t>
  </si>
  <si>
    <t>Laboratorní chlazená centrifuga včetně závěsů a adapterů</t>
  </si>
  <si>
    <t>Křeslo odběrové</t>
  </si>
  <si>
    <t>G7826</t>
  </si>
  <si>
    <t>Prokládací mycí a dezinfekční automat  včetně kondenzátor par včetně krycí plech</t>
  </si>
  <si>
    <t>SWORDFISH 5000</t>
  </si>
  <si>
    <t>Vibrační pila  - pitevní a chirurgická, systém MSYS</t>
  </si>
  <si>
    <t>Sprchovací lůžko</t>
  </si>
  <si>
    <t>obnova - havarijní stav</t>
  </si>
  <si>
    <r>
      <t xml:space="preserve">Pojizdný RTG přístroj - </t>
    </r>
    <r>
      <rPr>
        <sz val="9"/>
        <color rgb="FFC00000"/>
        <rFont val="Tahoma"/>
        <family val="2"/>
        <charset val="238"/>
      </rPr>
      <t>požadavek společný s RTG klinikou</t>
    </r>
  </si>
  <si>
    <t>Bronchoskop, fibroskop</t>
  </si>
  <si>
    <t>Mobilní zvedák pro pacienty - rámová konstrukce pro imobilní pacienty</t>
  </si>
  <si>
    <t>vyhřívací podložka na EMERGENCY</t>
  </si>
  <si>
    <t>EKG holter H3+</t>
  </si>
  <si>
    <t xml:space="preserve">Holter TK </t>
  </si>
  <si>
    <t>Přístroj pro kombinovanou terapii</t>
  </si>
  <si>
    <t>SONOPULS 682 ( příp. 692V)</t>
  </si>
  <si>
    <t>Přístroj pro aplikaci proudů</t>
  </si>
  <si>
    <t>ENDOMED 682</t>
  </si>
  <si>
    <t>Terapeutický laser</t>
  </si>
  <si>
    <t>Box laminární  PET/CT</t>
  </si>
  <si>
    <t>Hybridní dvoudetektorová kamera</t>
  </si>
  <si>
    <t>Ergometr s automatickým měřením tlaku, 12-ti svodové EKG, elektrodový vakuový systém</t>
  </si>
  <si>
    <t>Defibrilátor AED lifepack 20E</t>
  </si>
  <si>
    <t>Přístroj pro mimotělní oběh</t>
  </si>
  <si>
    <t>Transkraniální doplerovský ( TCD) ultrazvukový systém</t>
  </si>
  <si>
    <t>Polysomnografický přístroj</t>
  </si>
  <si>
    <t xml:space="preserve">Ventilátor plicní </t>
  </si>
  <si>
    <t>Hamilton G5</t>
  </si>
  <si>
    <t>Ventilátor plicní</t>
  </si>
  <si>
    <t>Hamilton G5 - zajištění UPV</t>
  </si>
  <si>
    <t>Konvexní ultrazvuková sonda pro UZ přístroj GE LOGIQe</t>
  </si>
  <si>
    <t>Konvexní ultrazvuková sonda pro UZ přístroj GE LOGIQe S8</t>
  </si>
  <si>
    <t>Přenosný elektroencefalograf ( bedside EEG)</t>
  </si>
  <si>
    <t>Hlavice k přenosnému elektroencefalografu ( bedside EEG)</t>
  </si>
  <si>
    <t>Přístroj pro 4 kanálovou elektroléčbu</t>
  </si>
  <si>
    <t>BTL-5645 Plus</t>
  </si>
  <si>
    <t>Koupel galvanická - čtyřkomorová vana pro elektro- galvanickou terapii</t>
  </si>
  <si>
    <t>obnova - vyřazený</t>
  </si>
  <si>
    <t>Genetický analyzárot - Kapilární elktroforéza</t>
  </si>
  <si>
    <t>Adaptace mikroskopu Olympus BX 53 pro metodu FISH</t>
  </si>
  <si>
    <t>( fluorescenční in situ hybridizace)</t>
  </si>
  <si>
    <t>nový- adaptace</t>
  </si>
  <si>
    <t>Hybridizační pec s příslušenstvím peo aCGH</t>
  </si>
  <si>
    <t>Izolátor pro přípravu cytostatik</t>
  </si>
  <si>
    <t>Flexibilní fibroskop</t>
  </si>
  <si>
    <t>Tomatologická souprava</t>
  </si>
  <si>
    <t>Sterilizátor Vacuclav 24B s tiskárnou</t>
  </si>
  <si>
    <t>Svářečka průběžná</t>
  </si>
  <si>
    <t>Stůl operační</t>
  </si>
  <si>
    <t>Aktivní antidekubitní matrace</t>
  </si>
  <si>
    <t xml:space="preserve">Antidekubitní matrace AtmosAir Plus (APMRLVG34079TFS)  </t>
  </si>
  <si>
    <t xml:space="preserve">Defibrilátor LIFEPACK 1000 </t>
  </si>
  <si>
    <t>Defibrilátor Lifepack 20</t>
  </si>
  <si>
    <t xml:space="preserve">EKG 12 svodové </t>
  </si>
  <si>
    <t>Elastograf Fibroskan 502 TOUCH</t>
  </si>
  <si>
    <t xml:space="preserve">Endoskopická technika věž EXERA s příslušentsvím a 2 gastroskop a 2 koloskopy </t>
  </si>
  <si>
    <t xml:space="preserve">Křeslo – lehátko Bionic therapy chair – elektricky polohovatelné s příslušenstvím </t>
  </si>
  <si>
    <t xml:space="preserve">Křeslo odběrové s elektrickým ovládáním s možností polohování během odběru a rychlé změny polohy lehu </t>
  </si>
  <si>
    <t>Lůžko intenzivní MULTICAR s příslušenstvím + VIRTUOSO ant. matrace + motorizovaná jednotka</t>
  </si>
  <si>
    <t xml:space="preserve">Lůžko nemocniční- laterální náklon s příslušenstvím </t>
  </si>
  <si>
    <t>Lůžko nemocniční speciální ↑nosnost s příslušenstvím</t>
  </si>
  <si>
    <t>Mixážní sprchový panel s nerezovou nebo keramickou výlevkou</t>
  </si>
  <si>
    <t>Monitor životních funkcí s příslušenstvím + centrální monitorovací stanice</t>
  </si>
  <si>
    <t>Monitor životních funkcí s příslušenstvím pro JIP + centrální monitotrovací stanice</t>
  </si>
  <si>
    <t xml:space="preserve">Mycí a dezinfekční automat na flexibilní endoskopy s příslušenstvím </t>
  </si>
  <si>
    <t xml:space="preserve">Myčka dekontaminační </t>
  </si>
  <si>
    <t>Pojízdný RTG</t>
  </si>
  <si>
    <t xml:space="preserve">Sestava na mytí endoskopů se 2 dřezy s příslušenstvím (automatický dávkovač dez-infekce, speciální baterie na napouštění dezinfekce, tlaková vodní pistole, skříňky, stolní deska, police, závěsný systém aj.) </t>
  </si>
  <si>
    <t xml:space="preserve">Skříň k ukládání čistých podložních mís, močových lahví apod. - sušící </t>
  </si>
  <si>
    <t xml:space="preserve">Sprchové křeslo CARENDO  </t>
  </si>
  <si>
    <t>Sprchový vozík CAREVO</t>
  </si>
  <si>
    <t xml:space="preserve">Sušící skříň pro endoskopy  á 8 ks </t>
  </si>
  <si>
    <t>Transportní lehátko EMERGO nebo SPRINT s příslušenstvím</t>
  </si>
  <si>
    <t>Ultrazvukový diagnostický přístroj ALOKA s příslušenstvím</t>
  </si>
  <si>
    <t>Videoduodenoskop se širokým kanálem k ERCP</t>
  </si>
  <si>
    <t>Videogastroskop terapeutický dva pracovní kanály</t>
  </si>
  <si>
    <t>Výlevka s dezinfekcí</t>
  </si>
  <si>
    <t>Zvedák přesunům imobilních pacientů s váhou MAXI MOVE s příslušenstvím</t>
  </si>
  <si>
    <t>Elektrokoagulační přístroj s příslušenstvím (připojení na Olympus a Pentax, argon plazma koagulace)</t>
  </si>
  <si>
    <t>Insuflátor CO2</t>
  </si>
  <si>
    <t>Gastrofibroskop přenosný</t>
  </si>
  <si>
    <t>Gastroskop dětský nasální GIF-XP 180N</t>
  </si>
  <si>
    <t>Videogastroskop - k diagnostickým a terapeutickým výkonům</t>
  </si>
  <si>
    <t xml:space="preserve">Čistička ultrazvuková </t>
  </si>
  <si>
    <t>Křeslo vážící pro ↑ hmotnost</t>
  </si>
  <si>
    <t>Endosonografický lineární videogastroskop + kabel se sonografickým procesorem Aloka</t>
  </si>
  <si>
    <t>Sonda jícnová MSC ESO Catheter</t>
  </si>
  <si>
    <t xml:space="preserve">Sprchová polohovací židle CARINO </t>
  </si>
  <si>
    <t>SpyGlass Visualisation Systém</t>
  </si>
  <si>
    <t>Stůl fyzioterapeutický pro individuální cviky s příslušenstvím</t>
  </si>
  <si>
    <t>Ventilátor OXYLOG  3000 plus</t>
  </si>
  <si>
    <t>Videokolonoskop</t>
  </si>
  <si>
    <t xml:space="preserve">pH – meter digitrapper pH-Z </t>
  </si>
  <si>
    <t>EKOFINISHER drtič</t>
  </si>
  <si>
    <t xml:space="preserve">74 ks (26+48) </t>
  </si>
  <si>
    <t>4 ks  (2+2)</t>
  </si>
  <si>
    <t>7 ks (5+2)</t>
  </si>
  <si>
    <t>3 kusy (2+1)</t>
  </si>
  <si>
    <t xml:space="preserve">29  (21 ks + 8 ks) </t>
  </si>
  <si>
    <t>7  (5+2)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</si>
  <si>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</si>
  <si>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</si>
  <si>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</si>
  <si>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</si>
  <si>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</si>
  <si>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</si>
  <si>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</si>
  <si>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</si>
  <si>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</si>
  <si>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</si>
  <si>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</si>
  <si>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</si>
  <si>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</si>
  <si>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</si>
  <si>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</si>
  <si>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</si>
  <si>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</si>
  <si>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</si>
  <si>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</si>
  <si>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</si>
  <si>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</si>
  <si>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</si>
  <si>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</si>
  <si>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</si>
  <si>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</si>
  <si>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</si>
  <si>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</si>
  <si>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</si>
  <si>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</si>
  <si>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</si>
  <si>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r>
      <t xml:space="preserve">II.INTERNÍ klinika = </t>
    </r>
    <r>
      <rPr>
        <b/>
        <sz val="9"/>
        <color rgb="FFFF0000"/>
        <rFont val="Arial"/>
        <family val="2"/>
        <charset val="238"/>
      </rPr>
      <t xml:space="preserve">NOVOSTAVBA </t>
    </r>
    <r>
      <rPr>
        <b/>
        <sz val="9"/>
        <rFont val="Arial"/>
        <family val="2"/>
        <charset val="238"/>
      </rPr>
      <t xml:space="preserve">                  endoskopické prac.                  doc. MUDr. Vlastimil Procházka </t>
    </r>
  </si>
  <si>
    <t>Gama sonda - Systém pro radiačně navigovanou chirurgii včetně laparoskopických výkonů</t>
  </si>
  <si>
    <t xml:space="preserve"> nutné staveb.úpravy</t>
  </si>
  <si>
    <t xml:space="preserve"> nutné stav.úpravy</t>
  </si>
  <si>
    <t>chybí inve.formulář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</si>
</sst>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29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Tahom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color indexed="16"/>
      <name val="Arial"/>
      <family val="2"/>
      <charset val="238"/>
    </font>
    <font>
      <sz val="9"/>
      <color indexed="14"/>
      <name val="Arial"/>
      <family val="2"/>
      <charset val="238"/>
    </font>
    <font>
      <b/>
      <sz val="8"/>
      <color indexed="63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9"/>
      <name val="Calibri"/>
      <family val="2"/>
      <charset val="238"/>
    </font>
    <font>
      <sz val="7.65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9"/>
      <color rgb="FFFF00FF"/>
      <name val="Arial"/>
      <family val="2"/>
      <charset val="238"/>
    </font>
    <font>
      <b/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0"/>
      <name val="Tahoma"/>
      <family val="2"/>
      <charset val="238"/>
    </font>
    <font>
      <b/>
      <sz val="9"/>
      <color rgb="FFC00000"/>
      <name val="Tahoma"/>
      <family val="2"/>
      <charset val="238"/>
    </font>
    <font>
      <sz val="9"/>
      <color rgb="FFC00000"/>
      <name val="Tahoma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7">
    <xf numFmtId="0" fontId="0" fillId="0" borderId="0" xfId="0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1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3" fontId="3" fillId="0" borderId="2" xfId="0" applyNumberFormat="1" applyFont="1" applyFill="1" applyBorder="1"/>
    <xf numFmtId="4" fontId="3" fillId="0" borderId="1" xfId="1" applyNumberFormat="1" applyFont="1" applyFill="1" applyBorder="1" applyAlignment="1">
      <alignment horizontal="right"/>
    </xf>
    <xf numFmtId="0" fontId="9" fillId="0" borderId="0" xfId="0" applyFont="1" applyFill="1"/>
    <xf numFmtId="0" fontId="8" fillId="0" borderId="0" xfId="0" applyFont="1" applyFill="1"/>
    <xf numFmtId="4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0" xfId="0" applyFont="1"/>
    <xf numFmtId="2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0" fontId="11" fillId="0" borderId="0" xfId="0" applyFont="1" applyFill="1"/>
    <xf numFmtId="3" fontId="3" fillId="0" borderId="5" xfId="0" applyNumberFormat="1" applyFont="1" applyFill="1" applyBorder="1"/>
    <xf numFmtId="3" fontId="3" fillId="0" borderId="8" xfId="0" applyNumberFormat="1" applyFont="1" applyFill="1" applyBorder="1"/>
    <xf numFmtId="0" fontId="7" fillId="0" borderId="9" xfId="0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5" xfId="0" applyFont="1" applyFill="1" applyBorder="1"/>
    <xf numFmtId="0" fontId="3" fillId="0" borderId="8" xfId="0" applyFont="1" applyFill="1" applyBorder="1"/>
    <xf numFmtId="0" fontId="10" fillId="0" borderId="0" xfId="0" applyFont="1" applyFill="1" applyAlignment="1">
      <alignment horizontal="left"/>
    </xf>
    <xf numFmtId="0" fontId="3" fillId="0" borderId="9" xfId="0" applyFont="1" applyFill="1" applyBorder="1"/>
    <xf numFmtId="0" fontId="3" fillId="5" borderId="0" xfId="0" applyFont="1" applyFill="1"/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2" fontId="3" fillId="7" borderId="1" xfId="0" applyNumberFormat="1" applyFont="1" applyFill="1" applyBorder="1" applyAlignment="1">
      <alignment horizontal="right"/>
    </xf>
    <xf numFmtId="4" fontId="3" fillId="7" borderId="1" xfId="1" applyNumberFormat="1" applyFont="1" applyFill="1" applyBorder="1" applyAlignment="1">
      <alignment horizontal="right"/>
    </xf>
    <xf numFmtId="0" fontId="3" fillId="9" borderId="0" xfId="0" applyFont="1" applyFill="1"/>
    <xf numFmtId="0" fontId="3" fillId="10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4" fontId="3" fillId="7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wrapText="1"/>
    </xf>
    <xf numFmtId="0" fontId="3" fillId="7" borderId="1" xfId="0" applyFont="1" applyFill="1" applyBorder="1"/>
    <xf numFmtId="49" fontId="2" fillId="7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left"/>
    </xf>
    <xf numFmtId="0" fontId="3" fillId="7" borderId="5" xfId="0" applyFont="1" applyFill="1" applyBorder="1"/>
    <xf numFmtId="49" fontId="2" fillId="7" borderId="5" xfId="0" applyNumberFormat="1" applyFont="1" applyFill="1" applyBorder="1" applyAlignment="1">
      <alignment horizontal="left"/>
    </xf>
    <xf numFmtId="0" fontId="3" fillId="7" borderId="5" xfId="0" applyFont="1" applyFill="1" applyBorder="1" applyAlignment="1">
      <alignment horizontal="left" wrapText="1"/>
    </xf>
    <xf numFmtId="2" fontId="3" fillId="7" borderId="5" xfId="0" applyNumberFormat="1" applyFont="1" applyFill="1" applyBorder="1" applyAlignment="1">
      <alignment horizontal="right"/>
    </xf>
    <xf numFmtId="4" fontId="3" fillId="7" borderId="5" xfId="1" applyNumberFormat="1" applyFont="1" applyFill="1" applyBorder="1" applyAlignment="1">
      <alignment horizontal="right"/>
    </xf>
    <xf numFmtId="0" fontId="3" fillId="7" borderId="9" xfId="0" applyFont="1" applyFill="1" applyBorder="1" applyAlignment="1">
      <alignment horizontal="left"/>
    </xf>
    <xf numFmtId="0" fontId="3" fillId="7" borderId="9" xfId="0" applyFont="1" applyFill="1" applyBorder="1"/>
    <xf numFmtId="49" fontId="2" fillId="7" borderId="9" xfId="0" applyNumberFormat="1" applyFont="1" applyFill="1" applyBorder="1" applyAlignment="1">
      <alignment horizontal="left"/>
    </xf>
    <xf numFmtId="0" fontId="3" fillId="7" borderId="9" xfId="0" applyFont="1" applyFill="1" applyBorder="1" applyAlignment="1">
      <alignment horizontal="left" wrapText="1"/>
    </xf>
    <xf numFmtId="2" fontId="3" fillId="7" borderId="9" xfId="0" applyNumberFormat="1" applyFont="1" applyFill="1" applyBorder="1" applyAlignment="1">
      <alignment horizontal="right"/>
    </xf>
    <xf numFmtId="4" fontId="3" fillId="7" borderId="9" xfId="1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49" fontId="2" fillId="7" borderId="8" xfId="0" applyNumberFormat="1" applyFont="1" applyFill="1" applyBorder="1" applyAlignment="1">
      <alignment horizontal="left"/>
    </xf>
    <xf numFmtId="0" fontId="3" fillId="7" borderId="8" xfId="0" applyFont="1" applyFill="1" applyBorder="1" applyAlignment="1">
      <alignment horizontal="left" wrapText="1"/>
    </xf>
    <xf numFmtId="2" fontId="3" fillId="7" borderId="8" xfId="0" applyNumberFormat="1" applyFont="1" applyFill="1" applyBorder="1" applyAlignment="1">
      <alignment horizontal="right"/>
    </xf>
    <xf numFmtId="4" fontId="3" fillId="7" borderId="8" xfId="1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/>
    </xf>
    <xf numFmtId="0" fontId="3" fillId="8" borderId="5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wrapText="1"/>
    </xf>
    <xf numFmtId="0" fontId="5" fillId="8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11" borderId="0" xfId="0" applyFont="1" applyFill="1"/>
    <xf numFmtId="0" fontId="4" fillId="1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0" fontId="3" fillId="8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" fontId="3" fillId="0" borderId="7" xfId="0" applyNumberFormat="1" applyFont="1" applyFill="1" applyBorder="1"/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4" fontId="2" fillId="7" borderId="4" xfId="0" applyNumberFormat="1" applyFont="1" applyFill="1" applyBorder="1" applyAlignment="1">
      <alignment horizontal="right"/>
    </xf>
    <xf numFmtId="0" fontId="2" fillId="8" borderId="3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right"/>
    </xf>
    <xf numFmtId="0" fontId="3" fillId="8" borderId="3" xfId="0" applyFont="1" applyFill="1" applyBorder="1" applyAlignment="1">
      <alignment horizontal="left"/>
    </xf>
    <xf numFmtId="2" fontId="3" fillId="7" borderId="1" xfId="0" applyNumberFormat="1" applyFont="1" applyFill="1" applyBorder="1" applyAlignment="1">
      <alignment horizontal="left"/>
    </xf>
    <xf numFmtId="2" fontId="2" fillId="7" borderId="1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wrapText="1"/>
    </xf>
    <xf numFmtId="0" fontId="2" fillId="8" borderId="1" xfId="0" applyFont="1" applyFill="1" applyBorder="1" applyAlignment="1">
      <alignment horizontal="left" wrapText="1"/>
    </xf>
    <xf numFmtId="0" fontId="3" fillId="11" borderId="1" xfId="0" applyFont="1" applyFill="1" applyBorder="1"/>
    <xf numFmtId="0" fontId="3" fillId="0" borderId="0" xfId="0" applyFont="1" applyFill="1" applyBorder="1"/>
    <xf numFmtId="4" fontId="3" fillId="7" borderId="1" xfId="0" applyNumberFormat="1" applyFont="1" applyFill="1" applyBorder="1" applyAlignment="1">
      <alignment horizontal="right" wrapText="1"/>
    </xf>
    <xf numFmtId="0" fontId="3" fillId="8" borderId="3" xfId="0" applyFont="1" applyFill="1" applyBorder="1" applyAlignment="1">
      <alignment horizontal="left" wrapText="1"/>
    </xf>
    <xf numFmtId="2" fontId="4" fillId="7" borderId="4" xfId="0" applyNumberFormat="1" applyFont="1" applyFill="1" applyBorder="1" applyAlignment="1">
      <alignment horizontal="right"/>
    </xf>
    <xf numFmtId="2" fontId="4" fillId="7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4" fontId="15" fillId="3" borderId="8" xfId="0" applyNumberFormat="1" applyFont="1" applyFill="1" applyBorder="1" applyAlignment="1">
      <alignment horizontal="right"/>
    </xf>
    <xf numFmtId="4" fontId="3" fillId="0" borderId="5" xfId="1" applyNumberFormat="1" applyFont="1" applyFill="1" applyBorder="1" applyAlignment="1">
      <alignment horizontal="right"/>
    </xf>
    <xf numFmtId="4" fontId="3" fillId="0" borderId="9" xfId="1" applyNumberFormat="1" applyFont="1" applyFill="1" applyBorder="1" applyAlignment="1">
      <alignment horizontal="right"/>
    </xf>
    <xf numFmtId="4" fontId="3" fillId="0" borderId="8" xfId="1" applyNumberFormat="1" applyFont="1" applyFill="1" applyBorder="1" applyAlignment="1">
      <alignment horizontal="right"/>
    </xf>
    <xf numFmtId="4" fontId="3" fillId="12" borderId="1" xfId="1" applyNumberFormat="1" applyFont="1" applyFill="1" applyBorder="1" applyAlignment="1">
      <alignment horizontal="right"/>
    </xf>
    <xf numFmtId="4" fontId="15" fillId="3" borderId="9" xfId="1" applyNumberFormat="1" applyFont="1" applyFill="1" applyBorder="1" applyAlignment="1">
      <alignment horizontal="right"/>
    </xf>
    <xf numFmtId="4" fontId="15" fillId="3" borderId="1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>
      <alignment horizontal="right"/>
    </xf>
    <xf numFmtId="4" fontId="3" fillId="2" borderId="2" xfId="1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44" fontId="3" fillId="2" borderId="1" xfId="1" applyFont="1" applyFill="1" applyBorder="1" applyAlignment="1">
      <alignment horizontal="left"/>
    </xf>
    <xf numFmtId="44" fontId="3" fillId="8" borderId="1" xfId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0" fontId="2" fillId="8" borderId="0" xfId="0" applyFont="1" applyFill="1" applyAlignment="1">
      <alignment horizontal="left"/>
    </xf>
    <xf numFmtId="0" fontId="4" fillId="0" borderId="1" xfId="0" applyFont="1" applyFill="1" applyBorder="1" applyAlignment="1"/>
    <xf numFmtId="0" fontId="2" fillId="2" borderId="2" xfId="0" applyFont="1" applyFill="1" applyBorder="1" applyAlignment="1"/>
    <xf numFmtId="0" fontId="4" fillId="8" borderId="2" xfId="0" applyFont="1" applyFill="1" applyBorder="1" applyAlignment="1"/>
    <xf numFmtId="0" fontId="2" fillId="8" borderId="4" xfId="0" applyFont="1" applyFill="1" applyBorder="1" applyAlignment="1"/>
    <xf numFmtId="44" fontId="3" fillId="8" borderId="2" xfId="1" applyFont="1" applyFill="1" applyBorder="1" applyAlignment="1"/>
    <xf numFmtId="44" fontId="3" fillId="8" borderId="4" xfId="1" applyFont="1" applyFill="1" applyBorder="1" applyAlignment="1"/>
    <xf numFmtId="0" fontId="4" fillId="8" borderId="1" xfId="0" applyFont="1" applyFill="1" applyBorder="1" applyAlignment="1"/>
    <xf numFmtId="44" fontId="3" fillId="2" borderId="1" xfId="1" applyFont="1" applyFill="1" applyBorder="1" applyAlignment="1"/>
    <xf numFmtId="3" fontId="3" fillId="2" borderId="3" xfId="0" applyNumberFormat="1" applyFont="1" applyFill="1" applyBorder="1" applyAlignment="1"/>
    <xf numFmtId="3" fontId="3" fillId="8" borderId="3" xfId="0" applyNumberFormat="1" applyFont="1" applyFill="1" applyBorder="1" applyAlignment="1"/>
    <xf numFmtId="44" fontId="3" fillId="8" borderId="1" xfId="1" applyFont="1" applyFill="1" applyBorder="1" applyAlignment="1"/>
    <xf numFmtId="0" fontId="3" fillId="8" borderId="1" xfId="0" applyFont="1" applyFill="1" applyBorder="1" applyAlignment="1"/>
    <xf numFmtId="44" fontId="3" fillId="8" borderId="3" xfId="1" applyFont="1" applyFill="1" applyBorder="1" applyAlignment="1"/>
    <xf numFmtId="44" fontId="3" fillId="8" borderId="5" xfId="1" applyFont="1" applyFill="1" applyBorder="1" applyAlignment="1"/>
    <xf numFmtId="44" fontId="3" fillId="8" borderId="8" xfId="1" applyFont="1" applyFill="1" applyBorder="1" applyAlignment="1"/>
    <xf numFmtId="3" fontId="3" fillId="8" borderId="6" xfId="0" applyNumberFormat="1" applyFont="1" applyFill="1" applyBorder="1" applyAlignment="1"/>
    <xf numFmtId="3" fontId="3" fillId="8" borderId="9" xfId="0" applyNumberFormat="1" applyFont="1" applyFill="1" applyBorder="1" applyAlignment="1"/>
    <xf numFmtId="3" fontId="3" fillId="8" borderId="10" xfId="0" applyNumberFormat="1" applyFont="1" applyFill="1" applyBorder="1" applyAlignment="1"/>
    <xf numFmtId="3" fontId="3" fillId="8" borderId="8" xfId="0" applyNumberFormat="1" applyFont="1" applyFill="1" applyBorder="1" applyAlignment="1"/>
    <xf numFmtId="3" fontId="3" fillId="8" borderId="1" xfId="0" applyNumberFormat="1" applyFont="1" applyFill="1" applyBorder="1" applyAlignment="1"/>
    <xf numFmtId="0" fontId="2" fillId="8" borderId="1" xfId="0" applyFont="1" applyFill="1" applyBorder="1" applyAlignment="1"/>
    <xf numFmtId="0" fontId="2" fillId="8" borderId="5" xfId="0" applyFont="1" applyFill="1" applyBorder="1" applyAlignment="1"/>
    <xf numFmtId="0" fontId="3" fillId="0" borderId="0" xfId="0" applyFont="1" applyFill="1" applyAlignment="1"/>
    <xf numFmtId="0" fontId="3" fillId="2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2" fillId="7" borderId="4" xfId="0" applyNumberFormat="1" applyFont="1" applyFill="1" applyBorder="1" applyAlignment="1">
      <alignment horizontal="right"/>
    </xf>
    <xf numFmtId="0" fontId="2" fillId="8" borderId="4" xfId="0" applyFont="1" applyFill="1" applyBorder="1" applyAlignment="1">
      <alignment horizontal="left"/>
    </xf>
    <xf numFmtId="0" fontId="2" fillId="8" borderId="2" xfId="0" applyFont="1" applyFill="1" applyBorder="1" applyAlignment="1"/>
    <xf numFmtId="4" fontId="3" fillId="7" borderId="3" xfId="0" applyNumberFormat="1" applyFont="1" applyFill="1" applyBorder="1" applyAlignment="1">
      <alignment horizontal="right"/>
    </xf>
    <xf numFmtId="4" fontId="3" fillId="7" borderId="6" xfId="0" applyNumberFormat="1" applyFont="1" applyFill="1" applyBorder="1" applyAlignment="1">
      <alignment horizontal="right"/>
    </xf>
    <xf numFmtId="4" fontId="3" fillId="7" borderId="9" xfId="0" applyNumberFormat="1" applyFont="1" applyFill="1" applyBorder="1" applyAlignment="1">
      <alignment horizontal="right"/>
    </xf>
    <xf numFmtId="4" fontId="3" fillId="7" borderId="8" xfId="0" applyNumberFormat="1" applyFont="1" applyFill="1" applyBorder="1" applyAlignment="1">
      <alignment horizontal="right"/>
    </xf>
    <xf numFmtId="3" fontId="3" fillId="8" borderId="4" xfId="0" applyNumberFormat="1" applyFont="1" applyFill="1" applyBorder="1" applyAlignment="1"/>
    <xf numFmtId="2" fontId="2" fillId="7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8" borderId="1" xfId="0" applyFont="1" applyFill="1" applyBorder="1"/>
    <xf numFmtId="4" fontId="3" fillId="0" borderId="1" xfId="0" applyNumberFormat="1" applyFont="1" applyFill="1" applyBorder="1"/>
    <xf numFmtId="0" fontId="4" fillId="6" borderId="5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/>
    <xf numFmtId="0" fontId="4" fillId="2" borderId="5" xfId="0" applyFont="1" applyFill="1" applyBorder="1"/>
    <xf numFmtId="0" fontId="2" fillId="2" borderId="13" xfId="0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" fontId="4" fillId="2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wrapText="1"/>
    </xf>
    <xf numFmtId="0" fontId="2" fillId="8" borderId="8" xfId="0" applyFont="1" applyFill="1" applyBorder="1" applyAlignment="1">
      <alignment horizontal="left" wrapText="1"/>
    </xf>
    <xf numFmtId="44" fontId="3" fillId="8" borderId="12" xfId="1" applyFont="1" applyFill="1" applyBorder="1" applyAlignment="1">
      <alignment wrapText="1"/>
    </xf>
    <xf numFmtId="2" fontId="3" fillId="14" borderId="1" xfId="0" applyNumberFormat="1" applyFont="1" applyFill="1" applyBorder="1" applyAlignment="1">
      <alignment horizontal="right"/>
    </xf>
    <xf numFmtId="2" fontId="4" fillId="14" borderId="4" xfId="0" applyNumberFormat="1" applyFont="1" applyFill="1" applyBorder="1" applyAlignment="1">
      <alignment horizontal="right"/>
    </xf>
    <xf numFmtId="44" fontId="3" fillId="8" borderId="1" xfId="1" applyFont="1" applyFill="1" applyBorder="1" applyAlignment="1">
      <alignment wrapText="1"/>
    </xf>
    <xf numFmtId="2" fontId="4" fillId="14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wrapText="1"/>
    </xf>
    <xf numFmtId="44" fontId="14" fillId="0" borderId="1" xfId="1" applyFont="1" applyFill="1" applyBorder="1" applyAlignment="1">
      <alignment horizontal="center"/>
    </xf>
    <xf numFmtId="44" fontId="3" fillId="8" borderId="2" xfId="1" applyFont="1" applyFill="1" applyBorder="1" applyAlignment="1">
      <alignment wrapText="1"/>
    </xf>
    <xf numFmtId="2" fontId="2" fillId="14" borderId="4" xfId="0" applyNumberFormat="1" applyFont="1" applyFill="1" applyBorder="1" applyAlignment="1">
      <alignment horizontal="right"/>
    </xf>
    <xf numFmtId="2" fontId="3" fillId="14" borderId="3" xfId="0" applyNumberFormat="1" applyFont="1" applyFill="1" applyBorder="1" applyAlignment="1">
      <alignment horizontal="right"/>
    </xf>
    <xf numFmtId="2" fontId="3" fillId="14" borderId="8" xfId="0" applyNumberFormat="1" applyFont="1" applyFill="1" applyBorder="1" applyAlignment="1">
      <alignment horizontal="right"/>
    </xf>
    <xf numFmtId="2" fontId="3" fillId="14" borderId="12" xfId="0" applyNumberFormat="1" applyFont="1" applyFill="1" applyBorder="1" applyAlignment="1">
      <alignment horizontal="right"/>
    </xf>
    <xf numFmtId="0" fontId="2" fillId="8" borderId="12" xfId="0" applyFont="1" applyFill="1" applyBorder="1" applyAlignment="1">
      <alignment horizontal="left" wrapText="1"/>
    </xf>
    <xf numFmtId="2" fontId="2" fillId="14" borderId="1" xfId="0" applyNumberFormat="1" applyFont="1" applyFill="1" applyBorder="1" applyAlignment="1">
      <alignment horizontal="right"/>
    </xf>
    <xf numFmtId="2" fontId="2" fillId="14" borderId="2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 wrapText="1"/>
    </xf>
    <xf numFmtId="0" fontId="2" fillId="2" borderId="4" xfId="0" applyFont="1" applyFill="1" applyBorder="1" applyAlignment="1"/>
    <xf numFmtId="0" fontId="4" fillId="2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wrapText="1"/>
    </xf>
    <xf numFmtId="0" fontId="18" fillId="0" borderId="0" xfId="0" applyFont="1" applyFill="1"/>
    <xf numFmtId="0" fontId="19" fillId="0" borderId="1" xfId="0" applyFont="1" applyFill="1" applyBorder="1" applyAlignment="1">
      <alignment horizontal="center" wrapText="1"/>
    </xf>
    <xf numFmtId="4" fontId="21" fillId="15" borderId="1" xfId="0" applyNumberFormat="1" applyFont="1" applyFill="1" applyBorder="1" applyAlignment="1">
      <alignment horizontal="right"/>
    </xf>
    <xf numFmtId="4" fontId="21" fillId="15" borderId="1" xfId="0" applyNumberFormat="1" applyFont="1" applyFill="1" applyBorder="1" applyAlignment="1">
      <alignment horizontal="right" wrapText="1"/>
    </xf>
    <xf numFmtId="0" fontId="21" fillId="15" borderId="1" xfId="0" applyFont="1" applyFill="1" applyBorder="1" applyAlignment="1">
      <alignment horizontal="center" wrapText="1"/>
    </xf>
    <xf numFmtId="0" fontId="22" fillId="15" borderId="1" xfId="0" applyFont="1" applyFill="1" applyBorder="1" applyAlignment="1">
      <alignment horizontal="center" wrapText="1"/>
    </xf>
    <xf numFmtId="2" fontId="23" fillId="15" borderId="1" xfId="0" applyNumberFormat="1" applyFont="1" applyFill="1" applyBorder="1" applyAlignment="1">
      <alignment horizontal="right"/>
    </xf>
    <xf numFmtId="0" fontId="23" fillId="15" borderId="4" xfId="0" applyFont="1" applyFill="1" applyBorder="1" applyAlignment="1">
      <alignment horizontal="left"/>
    </xf>
    <xf numFmtId="0" fontId="23" fillId="15" borderId="1" xfId="0" applyFont="1" applyFill="1" applyBorder="1" applyAlignment="1"/>
    <xf numFmtId="0" fontId="3" fillId="15" borderId="1" xfId="0" applyFont="1" applyFill="1" applyBorder="1" applyAlignment="1">
      <alignment horizontal="center"/>
    </xf>
    <xf numFmtId="0" fontId="24" fillId="8" borderId="2" xfId="0" applyFont="1" applyFill="1" applyBorder="1" applyAlignment="1"/>
    <xf numFmtId="0" fontId="21" fillId="13" borderId="1" xfId="0" applyFont="1" applyFill="1" applyBorder="1" applyAlignment="1">
      <alignment horizontal="center"/>
    </xf>
    <xf numFmtId="0" fontId="2" fillId="8" borderId="6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wrapText="1"/>
    </xf>
    <xf numFmtId="0" fontId="4" fillId="16" borderId="1" xfId="0" applyFont="1" applyFill="1" applyBorder="1" applyAlignment="1">
      <alignment wrapText="1"/>
    </xf>
    <xf numFmtId="0" fontId="4" fillId="16" borderId="1" xfId="0" applyFont="1" applyFill="1" applyBorder="1"/>
    <xf numFmtId="0" fontId="3" fillId="16" borderId="1" xfId="0" applyFont="1" applyFill="1" applyBorder="1"/>
    <xf numFmtId="4" fontId="3" fillId="16" borderId="7" xfId="0" applyNumberFormat="1" applyFont="1" applyFill="1" applyBorder="1"/>
    <xf numFmtId="4" fontId="4" fillId="16" borderId="5" xfId="0" applyNumberFormat="1" applyFont="1" applyFill="1" applyBorder="1" applyAlignment="1">
      <alignment horizontal="right" wrapText="1"/>
    </xf>
    <xf numFmtId="0" fontId="2" fillId="17" borderId="1" xfId="0" applyFont="1" applyFill="1" applyBorder="1" applyAlignment="1">
      <alignment horizontal="left"/>
    </xf>
    <xf numFmtId="2" fontId="3" fillId="17" borderId="1" xfId="0" applyNumberFormat="1" applyFont="1" applyFill="1" applyBorder="1" applyAlignment="1">
      <alignment horizontal="right"/>
    </xf>
    <xf numFmtId="4" fontId="3" fillId="17" borderId="1" xfId="1" applyNumberFormat="1" applyFont="1" applyFill="1" applyBorder="1" applyAlignment="1">
      <alignment horizontal="right"/>
    </xf>
    <xf numFmtId="44" fontId="3" fillId="17" borderId="1" xfId="1" applyFont="1" applyFill="1" applyBorder="1" applyAlignment="1"/>
    <xf numFmtId="4" fontId="3" fillId="17" borderId="1" xfId="0" applyNumberFormat="1" applyFont="1" applyFill="1" applyBorder="1" applyAlignment="1">
      <alignment horizontal="right"/>
    </xf>
    <xf numFmtId="4" fontId="4" fillId="17" borderId="5" xfId="0" applyNumberFormat="1" applyFont="1" applyFill="1" applyBorder="1" applyAlignment="1">
      <alignment horizontal="right" wrapText="1"/>
    </xf>
    <xf numFmtId="0" fontId="7" fillId="17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 wrapText="1"/>
    </xf>
    <xf numFmtId="4" fontId="3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 wrapText="1"/>
    </xf>
    <xf numFmtId="0" fontId="3" fillId="13" borderId="0" xfId="0" applyFont="1" applyFill="1"/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/>
    <xf numFmtId="2" fontId="3" fillId="13" borderId="1" xfId="0" applyNumberFormat="1" applyFont="1" applyFill="1" applyBorder="1" applyAlignment="1">
      <alignment horizontal="right"/>
    </xf>
    <xf numFmtId="4" fontId="3" fillId="13" borderId="1" xfId="1" applyNumberFormat="1" applyFont="1" applyFill="1" applyBorder="1" applyAlignment="1">
      <alignment horizontal="right"/>
    </xf>
    <xf numFmtId="44" fontId="3" fillId="13" borderId="1" xfId="1" applyFont="1" applyFill="1" applyBorder="1" applyAlignment="1">
      <alignment horizontal="left"/>
    </xf>
    <xf numFmtId="44" fontId="3" fillId="13" borderId="1" xfId="1" applyFont="1" applyFill="1" applyBorder="1" applyAlignment="1"/>
    <xf numFmtId="4" fontId="3" fillId="13" borderId="1" xfId="0" applyNumberFormat="1" applyFont="1" applyFill="1" applyBorder="1" applyAlignment="1">
      <alignment horizontal="right"/>
    </xf>
    <xf numFmtId="3" fontId="3" fillId="13" borderId="1" xfId="0" applyNumberFormat="1" applyFont="1" applyFill="1" applyBorder="1"/>
    <xf numFmtId="0" fontId="7" fillId="13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7" borderId="1" xfId="0" applyFont="1" applyFill="1" applyBorder="1"/>
    <xf numFmtId="44" fontId="3" fillId="17" borderId="1" xfId="1" applyFont="1" applyFill="1" applyBorder="1" applyAlignment="1">
      <alignment horizontal="left"/>
    </xf>
    <xf numFmtId="3" fontId="3" fillId="17" borderId="1" xfId="0" applyNumberFormat="1" applyFont="1" applyFill="1" applyBorder="1"/>
    <xf numFmtId="3" fontId="3" fillId="2" borderId="2" xfId="0" applyNumberFormat="1" applyFont="1" applyFill="1" applyBorder="1"/>
    <xf numFmtId="4" fontId="3" fillId="3" borderId="1" xfId="1" applyNumberFormat="1" applyFont="1" applyFill="1" applyBorder="1" applyAlignment="1">
      <alignment horizontal="right"/>
    </xf>
    <xf numFmtId="0" fontId="4" fillId="0" borderId="3" xfId="0" applyFont="1" applyFill="1" applyBorder="1"/>
    <xf numFmtId="2" fontId="3" fillId="7" borderId="0" xfId="0" applyNumberFormat="1" applyFont="1" applyFill="1" applyBorder="1" applyAlignment="1">
      <alignment horizontal="right"/>
    </xf>
    <xf numFmtId="2" fontId="3" fillId="7" borderId="13" xfId="0" applyNumberFormat="1" applyFont="1" applyFill="1" applyBorder="1" applyAlignment="1">
      <alignment horizontal="right"/>
    </xf>
    <xf numFmtId="44" fontId="3" fillId="0" borderId="1" xfId="1" applyFont="1" applyFill="1" applyBorder="1" applyAlignment="1"/>
    <xf numFmtId="3" fontId="3" fillId="0" borderId="3" xfId="0" applyNumberFormat="1" applyFont="1" applyFill="1" applyBorder="1" applyAlignment="1"/>
    <xf numFmtId="4" fontId="4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3" fontId="3" fillId="0" borderId="9" xfId="0" applyNumberFormat="1" applyFont="1" applyFill="1" applyBorder="1" applyAlignment="1"/>
    <xf numFmtId="0" fontId="3" fillId="0" borderId="1" xfId="0" applyFont="1" applyFill="1" applyBorder="1" applyAlignment="1"/>
    <xf numFmtId="0" fontId="26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26" fillId="0" borderId="0" xfId="0" applyFont="1"/>
    <xf numFmtId="0" fontId="26" fillId="18" borderId="0" xfId="0" applyFont="1" applyFill="1" applyBorder="1" applyAlignment="1">
      <alignment horizontal="left" vertical="center" wrapText="1"/>
    </xf>
    <xf numFmtId="0" fontId="26" fillId="12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4" fillId="12" borderId="1" xfId="0" applyFont="1" applyFill="1" applyBorder="1" applyAlignment="1">
      <alignment horizontal="right" vertical="center" wrapText="1"/>
    </xf>
    <xf numFmtId="0" fontId="27" fillId="12" borderId="1" xfId="0" applyFont="1" applyFill="1" applyBorder="1" applyAlignment="1">
      <alignment horizontal="right" vertical="center" wrapText="1"/>
    </xf>
    <xf numFmtId="44" fontId="26" fillId="12" borderId="1" xfId="1" applyFont="1" applyFill="1" applyBorder="1" applyAlignment="1">
      <alignment horizontal="right" vertical="center" wrapText="1"/>
    </xf>
    <xf numFmtId="6" fontId="26" fillId="12" borderId="1" xfId="1" applyNumberFormat="1" applyFont="1" applyFill="1" applyBorder="1" applyAlignment="1">
      <alignment horizontal="right" vertical="center" wrapText="1"/>
    </xf>
    <xf numFmtId="6" fontId="26" fillId="0" borderId="1" xfId="0" applyNumberFormat="1" applyFont="1" applyBorder="1" applyAlignment="1">
      <alignment horizontal="right" vertical="center" wrapText="1"/>
    </xf>
    <xf numFmtId="44" fontId="4" fillId="12" borderId="1" xfId="1" applyFont="1" applyFill="1" applyBorder="1" applyAlignment="1">
      <alignment horizontal="right" vertical="center" wrapText="1"/>
    </xf>
    <xf numFmtId="44" fontId="26" fillId="0" borderId="1" xfId="1" applyFont="1" applyBorder="1" applyAlignment="1">
      <alignment horizontal="right" vertical="center" wrapText="1"/>
    </xf>
    <xf numFmtId="0" fontId="3" fillId="9" borderId="1" xfId="0" applyFont="1" applyFill="1" applyBorder="1"/>
    <xf numFmtId="0" fontId="3" fillId="4" borderId="0" xfId="0" applyFont="1" applyFill="1"/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9" fillId="4" borderId="0" xfId="0" applyFont="1" applyFill="1" applyAlignment="1">
      <alignment wrapText="1"/>
    </xf>
    <xf numFmtId="0" fontId="7" fillId="0" borderId="1" xfId="0" applyFont="1" applyFill="1" applyBorder="1" applyAlignment="1">
      <alignment horizontal="right"/>
    </xf>
    <xf numFmtId="0" fontId="3" fillId="12" borderId="0" xfId="0" applyFont="1" applyFill="1" applyAlignment="1">
      <alignment horizontal="center"/>
    </xf>
    <xf numFmtId="0" fontId="3" fillId="12" borderId="0" xfId="0" applyFont="1" applyFill="1"/>
    <xf numFmtId="0" fontId="24" fillId="8" borderId="2" xfId="0" applyFont="1" applyFill="1" applyBorder="1" applyAlignment="1">
      <alignment horizontal="right"/>
    </xf>
    <xf numFmtId="1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/>
    <xf numFmtId="2" fontId="3" fillId="12" borderId="1" xfId="0" applyNumberFormat="1" applyFont="1" applyFill="1" applyBorder="1" applyAlignment="1">
      <alignment horizontal="right"/>
    </xf>
    <xf numFmtId="0" fontId="3" fillId="12" borderId="3" xfId="0" applyFont="1" applyFill="1" applyBorder="1" applyAlignment="1">
      <alignment horizontal="left"/>
    </xf>
    <xf numFmtId="3" fontId="3" fillId="12" borderId="3" xfId="0" applyNumberFormat="1" applyFont="1" applyFill="1" applyBorder="1" applyAlignment="1"/>
    <xf numFmtId="0" fontId="4" fillId="6" borderId="9" xfId="0" applyFont="1" applyFill="1" applyBorder="1" applyAlignment="1">
      <alignment wrapText="1"/>
    </xf>
    <xf numFmtId="2" fontId="3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44" fontId="3" fillId="0" borderId="8" xfId="1" applyFont="1" applyFill="1" applyBorder="1" applyAlignment="1"/>
    <xf numFmtId="0" fontId="3" fillId="12" borderId="1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4" fontId="3" fillId="17" borderId="7" xfId="0" applyNumberFormat="1" applyFont="1" applyFill="1" applyBorder="1"/>
  </cellXfs>
  <cellStyles count="3">
    <cellStyle name="Měna" xfId="1" builtinId="4"/>
    <cellStyle name="měny 2" xfId="2"/>
    <cellStyle name="Normální" xfId="0" builtinId="0"/>
  </cellStyles>
  <dxfs count="0"/>
  <tableStyles count="0" defaultTableStyle="TableStyleMedium9" defaultPivotStyle="PivotStyleLight16"/>
  <colors>
    <mruColors>
      <color rgb="FF339966"/>
      <color rgb="FFFF99CC"/>
      <color rgb="FF99FF66"/>
      <color rgb="FFFFFF99"/>
      <color rgb="FFFF00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6"/>
  <sheetViews>
    <sheetView tabSelected="1" zoomScaleNormal="100" workbookViewId="0">
      <pane ySplit="1" topLeftCell="A155" activePane="bottomLeft" state="frozen"/>
      <selection activeCell="B1" sqref="B1"/>
      <selection pane="bottomLeft" activeCell="M146" sqref="M146"/>
    </sheetView>
  </sheetViews>
  <sheetFormatPr defaultColWidth="9.140625" defaultRowHeight="12" x14ac:dyDescent="0.2"/>
  <cols>
    <col min="1" max="1" width="6.85546875" style="5" customWidth="1"/>
    <col min="2" max="2" width="4.140625" style="184" customWidth="1"/>
    <col min="3" max="3" width="23.85546875" style="5" customWidth="1"/>
    <col min="4" max="4" width="5.7109375" style="17" bestFit="1" customWidth="1"/>
    <col min="5" max="5" width="48.5703125" style="18" customWidth="1"/>
    <col min="6" max="6" width="18.140625" style="182" customWidth="1"/>
    <col min="7" max="7" width="16.42578125" style="20" customWidth="1"/>
    <col min="8" max="8" width="15.28515625" style="20" customWidth="1"/>
    <col min="9" max="9" width="15" style="20" customWidth="1"/>
    <col min="10" max="10" width="13.7109375" style="5" customWidth="1"/>
    <col min="11" max="11" width="12.28515625" style="19" customWidth="1"/>
    <col min="12" max="12" width="18.7109375" style="5" customWidth="1"/>
    <col min="13" max="13" width="9.140625" style="184"/>
    <col min="14" max="16384" width="9.140625" style="5"/>
  </cols>
  <sheetData>
    <row r="1" spans="1:12" ht="24.75" customHeight="1" x14ac:dyDescent="0.2">
      <c r="B1" s="1"/>
      <c r="C1" s="46" t="s">
        <v>7</v>
      </c>
      <c r="D1" s="47" t="s">
        <v>2</v>
      </c>
      <c r="E1" s="153" t="s">
        <v>6</v>
      </c>
      <c r="F1" s="160" t="s">
        <v>4</v>
      </c>
      <c r="G1" s="48" t="s">
        <v>59</v>
      </c>
      <c r="H1" s="48" t="s">
        <v>9</v>
      </c>
      <c r="I1" s="49" t="s">
        <v>0</v>
      </c>
      <c r="J1" s="50" t="s">
        <v>1</v>
      </c>
      <c r="K1" s="51" t="s">
        <v>3</v>
      </c>
    </row>
    <row r="2" spans="1:12" ht="24" x14ac:dyDescent="0.2">
      <c r="A2" s="62" t="s">
        <v>17</v>
      </c>
      <c r="B2" s="45" t="s">
        <v>163</v>
      </c>
      <c r="C2" s="214" t="s">
        <v>96</v>
      </c>
      <c r="D2" s="217">
        <v>1</v>
      </c>
      <c r="E2" s="131" t="s">
        <v>441</v>
      </c>
      <c r="F2" s="219" t="s">
        <v>443</v>
      </c>
      <c r="G2" s="146">
        <v>3900000</v>
      </c>
      <c r="H2" s="142">
        <v>3900000</v>
      </c>
      <c r="I2" s="146">
        <v>3900000</v>
      </c>
      <c r="J2" s="23"/>
      <c r="K2" s="120" t="s">
        <v>8</v>
      </c>
      <c r="L2" s="12" t="s">
        <v>442</v>
      </c>
    </row>
    <row r="3" spans="1:12" ht="24" x14ac:dyDescent="0.2">
      <c r="A3" s="62" t="s">
        <v>17</v>
      </c>
      <c r="B3" s="1" t="s">
        <v>164</v>
      </c>
      <c r="C3" s="46"/>
      <c r="D3" s="217">
        <v>1</v>
      </c>
      <c r="E3" s="67" t="s">
        <v>445</v>
      </c>
      <c r="F3" s="166" t="s">
        <v>444</v>
      </c>
      <c r="G3" s="139">
        <v>540000</v>
      </c>
      <c r="H3" s="139">
        <v>540000</v>
      </c>
      <c r="I3" s="202">
        <v>540000</v>
      </c>
      <c r="J3" s="50"/>
      <c r="K3" s="51" t="s">
        <v>8</v>
      </c>
      <c r="L3" s="12" t="s">
        <v>447</v>
      </c>
    </row>
    <row r="4" spans="1:12" ht="23.25" x14ac:dyDescent="0.2">
      <c r="A4" s="62" t="s">
        <v>17</v>
      </c>
      <c r="B4" s="1" t="s">
        <v>165</v>
      </c>
      <c r="C4" s="15"/>
      <c r="D4" s="217">
        <v>1</v>
      </c>
      <c r="E4" s="131" t="s">
        <v>446</v>
      </c>
      <c r="F4" s="166" t="s">
        <v>444</v>
      </c>
      <c r="G4" s="146">
        <v>300000</v>
      </c>
      <c r="H4" s="142">
        <v>300000</v>
      </c>
      <c r="I4" s="11">
        <v>300000</v>
      </c>
      <c r="J4" s="2"/>
      <c r="K4" s="7" t="s">
        <v>8</v>
      </c>
      <c r="L4" s="12" t="s">
        <v>448</v>
      </c>
    </row>
    <row r="5" spans="1:12" x14ac:dyDescent="0.2">
      <c r="A5" s="62" t="s">
        <v>17</v>
      </c>
      <c r="B5" s="1" t="s">
        <v>166</v>
      </c>
      <c r="C5" s="107"/>
      <c r="D5" s="217">
        <v>2</v>
      </c>
      <c r="E5" s="99" t="s">
        <v>29</v>
      </c>
      <c r="F5" s="170" t="s">
        <v>449</v>
      </c>
      <c r="G5" s="11">
        <v>300000</v>
      </c>
      <c r="H5" s="139">
        <f t="shared" ref="H5:H10" si="0">G5*D5</f>
        <v>600000</v>
      </c>
      <c r="I5" s="11">
        <v>600000</v>
      </c>
      <c r="J5" s="2"/>
      <c r="K5" s="318" t="s">
        <v>450</v>
      </c>
    </row>
    <row r="6" spans="1:12" ht="19.5" customHeight="1" x14ac:dyDescent="0.2">
      <c r="A6" s="62" t="s">
        <v>17</v>
      </c>
      <c r="B6" s="1">
        <v>5</v>
      </c>
      <c r="C6" s="46"/>
      <c r="D6" s="217">
        <v>2</v>
      </c>
      <c r="E6" s="99" t="s">
        <v>451</v>
      </c>
      <c r="F6" s="170" t="s">
        <v>449</v>
      </c>
      <c r="G6" s="11">
        <v>650000</v>
      </c>
      <c r="H6" s="139">
        <f t="shared" si="0"/>
        <v>1300000</v>
      </c>
      <c r="I6" s="49">
        <v>1300000</v>
      </c>
      <c r="J6" s="50"/>
      <c r="K6" s="318" t="s">
        <v>450</v>
      </c>
      <c r="L6" s="5" t="s">
        <v>452</v>
      </c>
    </row>
    <row r="7" spans="1:12" x14ac:dyDescent="0.2">
      <c r="A7" s="62" t="s">
        <v>17</v>
      </c>
      <c r="B7" s="1" t="s">
        <v>167</v>
      </c>
      <c r="C7" s="15"/>
      <c r="D7" s="217">
        <v>3</v>
      </c>
      <c r="E7" s="99" t="s">
        <v>453</v>
      </c>
      <c r="F7" s="170" t="s">
        <v>33</v>
      </c>
      <c r="G7" s="11">
        <v>350000</v>
      </c>
      <c r="H7" s="139">
        <f t="shared" si="0"/>
        <v>1050000</v>
      </c>
      <c r="I7" s="11">
        <f>H7*1</f>
        <v>1050000</v>
      </c>
      <c r="J7" s="2"/>
      <c r="K7" s="7" t="s">
        <v>454</v>
      </c>
    </row>
    <row r="8" spans="1:12" ht="24" x14ac:dyDescent="0.2">
      <c r="A8" s="62" t="s">
        <v>17</v>
      </c>
      <c r="B8" s="1" t="s">
        <v>168</v>
      </c>
      <c r="C8" s="15"/>
      <c r="D8" s="220">
        <v>1</v>
      </c>
      <c r="E8" s="67" t="s">
        <v>153</v>
      </c>
      <c r="F8" s="166" t="s">
        <v>152</v>
      </c>
      <c r="G8" s="139">
        <v>6000000</v>
      </c>
      <c r="H8" s="139">
        <f t="shared" si="0"/>
        <v>6000000</v>
      </c>
      <c r="I8" s="11">
        <f t="shared" ref="I8:I40" si="1">H8*1</f>
        <v>6000000</v>
      </c>
      <c r="J8" s="2"/>
      <c r="K8" s="7" t="s">
        <v>5</v>
      </c>
      <c r="L8" s="5" t="s">
        <v>456</v>
      </c>
    </row>
    <row r="9" spans="1:12" x14ac:dyDescent="0.2">
      <c r="A9" s="62" t="s">
        <v>17</v>
      </c>
      <c r="B9" s="1" t="s">
        <v>169</v>
      </c>
      <c r="C9" s="15"/>
      <c r="D9" s="217">
        <v>1</v>
      </c>
      <c r="E9" s="99" t="s">
        <v>104</v>
      </c>
      <c r="F9" s="180" t="s">
        <v>105</v>
      </c>
      <c r="G9" s="11">
        <v>300000</v>
      </c>
      <c r="H9" s="139">
        <f t="shared" si="0"/>
        <v>300000</v>
      </c>
      <c r="I9" s="11">
        <f t="shared" si="1"/>
        <v>300000</v>
      </c>
      <c r="J9" s="2"/>
      <c r="K9" s="7" t="s">
        <v>5</v>
      </c>
      <c r="L9" s="5" t="s">
        <v>455</v>
      </c>
    </row>
    <row r="10" spans="1:12" x14ac:dyDescent="0.2">
      <c r="A10" s="62" t="s">
        <v>17</v>
      </c>
      <c r="B10" s="1" t="s">
        <v>170</v>
      </c>
      <c r="C10" s="46"/>
      <c r="D10" s="217">
        <v>1</v>
      </c>
      <c r="E10" s="99" t="s">
        <v>30</v>
      </c>
      <c r="F10" s="170">
        <v>1170</v>
      </c>
      <c r="G10" s="11">
        <v>700000</v>
      </c>
      <c r="H10" s="139">
        <f t="shared" si="0"/>
        <v>700000</v>
      </c>
      <c r="I10" s="11">
        <f t="shared" si="1"/>
        <v>700000</v>
      </c>
      <c r="J10" s="50"/>
      <c r="K10" s="51" t="s">
        <v>8</v>
      </c>
      <c r="L10" s="5" t="s">
        <v>455</v>
      </c>
    </row>
    <row r="11" spans="1:12" x14ac:dyDescent="0.2">
      <c r="A11" s="62" t="s">
        <v>17</v>
      </c>
      <c r="B11" s="1" t="s">
        <v>171</v>
      </c>
      <c r="C11" s="15"/>
      <c r="D11" s="217">
        <v>1</v>
      </c>
      <c r="E11" s="131" t="s">
        <v>99</v>
      </c>
      <c r="F11" s="170" t="s">
        <v>100</v>
      </c>
      <c r="G11" s="11">
        <v>650000</v>
      </c>
      <c r="H11" s="139">
        <v>650000</v>
      </c>
      <c r="I11" s="11">
        <f t="shared" si="1"/>
        <v>650000</v>
      </c>
      <c r="J11" s="2"/>
      <c r="K11" s="7" t="s">
        <v>5</v>
      </c>
      <c r="L11" s="5" t="s">
        <v>455</v>
      </c>
    </row>
    <row r="12" spans="1:12" x14ac:dyDescent="0.2">
      <c r="A12" s="62" t="s">
        <v>17</v>
      </c>
      <c r="B12" s="1" t="s">
        <v>172</v>
      </c>
      <c r="C12" s="46"/>
      <c r="D12" s="217">
        <v>1</v>
      </c>
      <c r="E12" s="99" t="s">
        <v>457</v>
      </c>
      <c r="F12" s="170"/>
      <c r="G12" s="11">
        <v>120000</v>
      </c>
      <c r="H12" s="139">
        <v>120000</v>
      </c>
      <c r="I12" s="11">
        <f t="shared" si="1"/>
        <v>120000</v>
      </c>
      <c r="J12" s="50"/>
      <c r="K12" s="51" t="s">
        <v>8</v>
      </c>
    </row>
    <row r="13" spans="1:12" x14ac:dyDescent="0.2">
      <c r="A13" s="62" t="s">
        <v>17</v>
      </c>
      <c r="B13" s="1" t="s">
        <v>173</v>
      </c>
      <c r="C13" s="107"/>
      <c r="D13" s="220">
        <v>1</v>
      </c>
      <c r="E13" s="66" t="s">
        <v>154</v>
      </c>
      <c r="F13" s="166"/>
      <c r="G13" s="139">
        <v>321000</v>
      </c>
      <c r="H13" s="139">
        <f>G13*D13</f>
        <v>321000</v>
      </c>
      <c r="I13" s="11">
        <f t="shared" si="1"/>
        <v>321000</v>
      </c>
      <c r="J13" s="2"/>
      <c r="K13" s="7" t="s">
        <v>5</v>
      </c>
      <c r="L13" s="5" t="s">
        <v>456</v>
      </c>
    </row>
    <row r="14" spans="1:12" ht="23.25" x14ac:dyDescent="0.2">
      <c r="A14" s="62" t="s">
        <v>17</v>
      </c>
      <c r="B14" s="1" t="s">
        <v>174</v>
      </c>
      <c r="C14" s="15"/>
      <c r="D14" s="217">
        <v>1</v>
      </c>
      <c r="E14" s="131" t="s">
        <v>97</v>
      </c>
      <c r="F14" s="165" t="s">
        <v>98</v>
      </c>
      <c r="G14" s="11">
        <v>300000</v>
      </c>
      <c r="H14" s="139">
        <v>300000</v>
      </c>
      <c r="I14" s="11">
        <f t="shared" si="1"/>
        <v>300000</v>
      </c>
      <c r="J14" s="2"/>
      <c r="K14" s="7" t="s">
        <v>8</v>
      </c>
      <c r="L14" s="5" t="s">
        <v>455</v>
      </c>
    </row>
    <row r="15" spans="1:12" x14ac:dyDescent="0.2">
      <c r="A15" s="62" t="s">
        <v>17</v>
      </c>
      <c r="B15" s="1" t="s">
        <v>175</v>
      </c>
      <c r="C15" s="15"/>
      <c r="D15" s="217">
        <v>1</v>
      </c>
      <c r="E15" s="99" t="s">
        <v>458</v>
      </c>
      <c r="F15" s="164" t="s">
        <v>101</v>
      </c>
      <c r="G15" s="11">
        <v>492000</v>
      </c>
      <c r="H15" s="139">
        <f t="shared" ref="H15:H27" si="2">G15*D15</f>
        <v>492000</v>
      </c>
      <c r="I15" s="11">
        <f t="shared" si="1"/>
        <v>492000</v>
      </c>
      <c r="J15" s="2"/>
      <c r="K15" s="7" t="s">
        <v>8</v>
      </c>
      <c r="L15" s="5" t="s">
        <v>455</v>
      </c>
    </row>
    <row r="16" spans="1:12" x14ac:dyDescent="0.2">
      <c r="A16" s="62" t="s">
        <v>17</v>
      </c>
      <c r="B16" s="1" t="s">
        <v>176</v>
      </c>
      <c r="C16" s="15"/>
      <c r="D16" s="217">
        <v>1</v>
      </c>
      <c r="E16" s="99" t="s">
        <v>31</v>
      </c>
      <c r="F16" s="164" t="s">
        <v>32</v>
      </c>
      <c r="G16" s="11">
        <v>1200000</v>
      </c>
      <c r="H16" s="139">
        <f t="shared" si="2"/>
        <v>1200000</v>
      </c>
      <c r="I16" s="11">
        <f t="shared" si="1"/>
        <v>1200000</v>
      </c>
      <c r="J16" s="2"/>
      <c r="K16" s="7" t="s">
        <v>5</v>
      </c>
      <c r="L16" s="5" t="s">
        <v>455</v>
      </c>
    </row>
    <row r="17" spans="1:13" ht="25.5" customHeight="1" x14ac:dyDescent="0.2">
      <c r="A17" s="62" t="s">
        <v>17</v>
      </c>
      <c r="B17" s="1" t="s">
        <v>177</v>
      </c>
      <c r="C17" s="15"/>
      <c r="D17" s="217">
        <v>2</v>
      </c>
      <c r="E17" s="99" t="s">
        <v>102</v>
      </c>
      <c r="F17" s="165" t="s">
        <v>103</v>
      </c>
      <c r="G17" s="11">
        <v>100000</v>
      </c>
      <c r="H17" s="139">
        <f t="shared" si="2"/>
        <v>200000</v>
      </c>
      <c r="I17" s="11">
        <f t="shared" si="1"/>
        <v>200000</v>
      </c>
      <c r="J17" s="2"/>
      <c r="K17" s="7" t="s">
        <v>5</v>
      </c>
      <c r="L17" s="5" t="s">
        <v>455</v>
      </c>
    </row>
    <row r="18" spans="1:13" x14ac:dyDescent="0.2">
      <c r="A18" s="62" t="s">
        <v>17</v>
      </c>
      <c r="B18" s="1" t="s">
        <v>178</v>
      </c>
      <c r="C18" s="15"/>
      <c r="D18" s="217">
        <v>1</v>
      </c>
      <c r="E18" s="99" t="s">
        <v>21</v>
      </c>
      <c r="F18" s="164"/>
      <c r="G18" s="11">
        <v>450000</v>
      </c>
      <c r="H18" s="139">
        <f t="shared" si="2"/>
        <v>450000</v>
      </c>
      <c r="I18" s="11">
        <f t="shared" si="1"/>
        <v>450000</v>
      </c>
      <c r="J18" s="2"/>
      <c r="K18" s="7" t="s">
        <v>5</v>
      </c>
      <c r="L18" s="5" t="s">
        <v>455</v>
      </c>
    </row>
    <row r="19" spans="1:13" x14ac:dyDescent="0.2">
      <c r="A19" s="62" t="s">
        <v>17</v>
      </c>
      <c r="B19" s="1" t="s">
        <v>179</v>
      </c>
      <c r="C19" s="46"/>
      <c r="D19" s="217">
        <v>1</v>
      </c>
      <c r="E19" s="99" t="s">
        <v>14</v>
      </c>
      <c r="F19" s="164" t="s">
        <v>15</v>
      </c>
      <c r="G19" s="11">
        <v>250000</v>
      </c>
      <c r="H19" s="139">
        <f t="shared" si="2"/>
        <v>250000</v>
      </c>
      <c r="I19" s="11">
        <f t="shared" si="1"/>
        <v>250000</v>
      </c>
      <c r="J19" s="50"/>
      <c r="K19" s="51" t="s">
        <v>5</v>
      </c>
      <c r="L19" s="5" t="s">
        <v>455</v>
      </c>
    </row>
    <row r="20" spans="1:13" ht="24" x14ac:dyDescent="0.2">
      <c r="A20" s="62" t="s">
        <v>17</v>
      </c>
      <c r="B20" s="1" t="s">
        <v>180</v>
      </c>
      <c r="C20" s="46"/>
      <c r="D20" s="220">
        <v>1</v>
      </c>
      <c r="E20" s="67" t="s">
        <v>155</v>
      </c>
      <c r="F20" s="166" t="s">
        <v>156</v>
      </c>
      <c r="G20" s="48">
        <v>130000</v>
      </c>
      <c r="H20" s="139">
        <f t="shared" si="2"/>
        <v>130000</v>
      </c>
      <c r="I20" s="11">
        <f t="shared" si="1"/>
        <v>130000</v>
      </c>
      <c r="J20" s="50"/>
      <c r="K20" s="51" t="s">
        <v>5</v>
      </c>
      <c r="L20" s="5" t="s">
        <v>456</v>
      </c>
    </row>
    <row r="21" spans="1:13" ht="28.5" customHeight="1" x14ac:dyDescent="0.2">
      <c r="A21" s="62" t="s">
        <v>17</v>
      </c>
      <c r="B21" s="1" t="s">
        <v>181</v>
      </c>
      <c r="C21" s="46"/>
      <c r="D21" s="220">
        <v>2</v>
      </c>
      <c r="E21" s="67" t="s">
        <v>155</v>
      </c>
      <c r="F21" s="162" t="s">
        <v>158</v>
      </c>
      <c r="G21" s="48">
        <v>160000</v>
      </c>
      <c r="H21" s="139">
        <f t="shared" si="2"/>
        <v>320000</v>
      </c>
      <c r="I21" s="11">
        <f t="shared" si="1"/>
        <v>320000</v>
      </c>
      <c r="J21" s="50"/>
      <c r="K21" s="51" t="s">
        <v>5</v>
      </c>
      <c r="L21" s="5" t="s">
        <v>456</v>
      </c>
    </row>
    <row r="22" spans="1:13" ht="22.5" x14ac:dyDescent="0.2">
      <c r="A22" s="62" t="s">
        <v>17</v>
      </c>
      <c r="B22" s="1" t="s">
        <v>182</v>
      </c>
      <c r="C22" s="46"/>
      <c r="D22" s="220">
        <v>2</v>
      </c>
      <c r="E22" s="66" t="s">
        <v>159</v>
      </c>
      <c r="F22" s="162"/>
      <c r="G22" s="48">
        <v>600000</v>
      </c>
      <c r="H22" s="139">
        <f t="shared" si="2"/>
        <v>1200000</v>
      </c>
      <c r="I22" s="11">
        <f t="shared" si="1"/>
        <v>1200000</v>
      </c>
      <c r="J22" s="50" t="s">
        <v>157</v>
      </c>
      <c r="K22" s="51" t="s">
        <v>160</v>
      </c>
      <c r="L22" s="5" t="s">
        <v>456</v>
      </c>
    </row>
    <row r="23" spans="1:13" ht="22.5" x14ac:dyDescent="0.2">
      <c r="A23" s="62" t="s">
        <v>17</v>
      </c>
      <c r="B23" s="1" t="s">
        <v>183</v>
      </c>
      <c r="C23" s="46"/>
      <c r="D23" s="220">
        <v>1</v>
      </c>
      <c r="E23" s="157" t="s">
        <v>460</v>
      </c>
      <c r="F23" s="162" t="s">
        <v>459</v>
      </c>
      <c r="G23" s="48">
        <v>42000</v>
      </c>
      <c r="H23" s="139">
        <f t="shared" si="2"/>
        <v>42000</v>
      </c>
      <c r="I23" s="11">
        <f t="shared" si="1"/>
        <v>42000</v>
      </c>
      <c r="J23" s="50" t="s">
        <v>157</v>
      </c>
      <c r="K23" s="51" t="s">
        <v>160</v>
      </c>
      <c r="L23" s="5" t="s">
        <v>456</v>
      </c>
    </row>
    <row r="24" spans="1:13" x14ac:dyDescent="0.2">
      <c r="A24" s="62" t="s">
        <v>17</v>
      </c>
      <c r="B24" s="1" t="s">
        <v>184</v>
      </c>
      <c r="C24" s="46"/>
      <c r="D24" s="220">
        <v>2</v>
      </c>
      <c r="E24" s="66" t="s">
        <v>461</v>
      </c>
      <c r="F24" s="162" t="s">
        <v>463</v>
      </c>
      <c r="G24" s="48">
        <v>42000</v>
      </c>
      <c r="H24" s="139">
        <f t="shared" si="2"/>
        <v>84000</v>
      </c>
      <c r="I24" s="11">
        <f t="shared" si="1"/>
        <v>84000</v>
      </c>
      <c r="J24" s="50" t="s">
        <v>157</v>
      </c>
      <c r="K24" s="51" t="s">
        <v>8</v>
      </c>
      <c r="L24" s="5" t="s">
        <v>456</v>
      </c>
    </row>
    <row r="25" spans="1:13" x14ac:dyDescent="0.2">
      <c r="A25" s="62" t="s">
        <v>17</v>
      </c>
      <c r="B25" s="1" t="s">
        <v>186</v>
      </c>
      <c r="C25" s="46"/>
      <c r="D25" s="220">
        <v>2</v>
      </c>
      <c r="E25" s="157" t="s">
        <v>462</v>
      </c>
      <c r="F25" s="162" t="s">
        <v>464</v>
      </c>
      <c r="G25" s="48">
        <v>42000</v>
      </c>
      <c r="H25" s="139">
        <f t="shared" si="2"/>
        <v>84000</v>
      </c>
      <c r="I25" s="11">
        <f t="shared" si="1"/>
        <v>84000</v>
      </c>
      <c r="J25" s="50" t="s">
        <v>157</v>
      </c>
      <c r="K25" s="51" t="s">
        <v>8</v>
      </c>
      <c r="L25" s="5" t="s">
        <v>456</v>
      </c>
    </row>
    <row r="26" spans="1:13" x14ac:dyDescent="0.2">
      <c r="A26" s="62"/>
      <c r="B26" s="1" t="s">
        <v>187</v>
      </c>
      <c r="C26" s="46"/>
      <c r="D26" s="220">
        <v>1</v>
      </c>
      <c r="E26" s="66" t="s">
        <v>161</v>
      </c>
      <c r="F26" s="162"/>
      <c r="G26" s="48">
        <v>90000</v>
      </c>
      <c r="H26" s="139">
        <f t="shared" si="2"/>
        <v>90000</v>
      </c>
      <c r="I26" s="11">
        <f t="shared" si="1"/>
        <v>90000</v>
      </c>
      <c r="J26" s="50"/>
      <c r="K26" s="51"/>
    </row>
    <row r="27" spans="1:13" x14ac:dyDescent="0.2">
      <c r="A27" s="62"/>
      <c r="B27" s="1" t="s">
        <v>188</v>
      </c>
      <c r="C27" s="46"/>
      <c r="D27" s="220">
        <v>1</v>
      </c>
      <c r="E27" s="157" t="s">
        <v>162</v>
      </c>
      <c r="F27" s="162"/>
      <c r="G27" s="48">
        <v>900000</v>
      </c>
      <c r="H27" s="139">
        <f t="shared" si="2"/>
        <v>900000</v>
      </c>
      <c r="I27" s="11">
        <f t="shared" si="1"/>
        <v>900000</v>
      </c>
      <c r="J27" s="50"/>
      <c r="K27" s="51"/>
    </row>
    <row r="28" spans="1:13" x14ac:dyDescent="0.2">
      <c r="B28" s="183"/>
      <c r="C28" s="206"/>
      <c r="D28" s="208"/>
      <c r="E28" s="207"/>
      <c r="F28" s="209"/>
      <c r="G28" s="210"/>
      <c r="H28" s="210"/>
      <c r="I28" s="211"/>
      <c r="J28" s="212"/>
      <c r="K28" s="213"/>
    </row>
    <row r="29" spans="1:13" ht="60" x14ac:dyDescent="0.2">
      <c r="A29" s="62" t="s">
        <v>17</v>
      </c>
      <c r="B29" s="1" t="s">
        <v>189</v>
      </c>
      <c r="C29" s="104" t="s">
        <v>106</v>
      </c>
      <c r="D29" s="217">
        <v>1</v>
      </c>
      <c r="E29" s="102" t="s">
        <v>465</v>
      </c>
      <c r="F29" s="103"/>
      <c r="G29" s="203">
        <v>95000000</v>
      </c>
      <c r="H29" s="270">
        <v>95000000</v>
      </c>
      <c r="I29" s="271">
        <v>95000</v>
      </c>
      <c r="J29" s="221" t="s">
        <v>439</v>
      </c>
      <c r="K29" s="223" t="s">
        <v>185</v>
      </c>
      <c r="L29" s="222" t="s">
        <v>466</v>
      </c>
      <c r="M29" s="5" t="s">
        <v>456</v>
      </c>
    </row>
    <row r="30" spans="1:13" ht="36" x14ac:dyDescent="0.2">
      <c r="A30" s="62" t="s">
        <v>17</v>
      </c>
      <c r="B30" s="1" t="s">
        <v>190</v>
      </c>
      <c r="C30" s="4"/>
      <c r="D30" s="217">
        <v>1</v>
      </c>
      <c r="E30" s="102" t="s">
        <v>35</v>
      </c>
      <c r="F30" s="103" t="s">
        <v>34</v>
      </c>
      <c r="G30" s="11">
        <v>30250000</v>
      </c>
      <c r="H30" s="139">
        <f>G30*D30</f>
        <v>30250000</v>
      </c>
      <c r="I30" s="139">
        <v>30250000</v>
      </c>
      <c r="J30" s="2"/>
      <c r="K30" s="223" t="s">
        <v>185</v>
      </c>
      <c r="L30" s="222" t="s">
        <v>467</v>
      </c>
      <c r="M30" s="5" t="s">
        <v>456</v>
      </c>
    </row>
    <row r="31" spans="1:13" ht="36" x14ac:dyDescent="0.2">
      <c r="A31" s="62" t="s">
        <v>17</v>
      </c>
      <c r="B31" s="1" t="s">
        <v>191</v>
      </c>
      <c r="C31" s="107"/>
      <c r="D31" s="217">
        <v>1</v>
      </c>
      <c r="E31" s="131" t="s">
        <v>468</v>
      </c>
      <c r="F31" s="224" t="s">
        <v>469</v>
      </c>
      <c r="G31" s="11">
        <v>30250000</v>
      </c>
      <c r="H31" s="139">
        <v>30250000</v>
      </c>
      <c r="I31" s="11">
        <v>30250000</v>
      </c>
      <c r="J31" s="2"/>
      <c r="K31" s="7"/>
      <c r="L31" s="222" t="s">
        <v>476</v>
      </c>
    </row>
    <row r="32" spans="1:13" ht="36" x14ac:dyDescent="0.2">
      <c r="A32" s="62" t="s">
        <v>17</v>
      </c>
      <c r="B32" s="1" t="s">
        <v>192</v>
      </c>
      <c r="C32" s="107"/>
      <c r="D32" s="220">
        <v>1</v>
      </c>
      <c r="E32" s="131" t="s">
        <v>470</v>
      </c>
      <c r="F32" s="224" t="s">
        <v>469</v>
      </c>
      <c r="G32" s="139">
        <v>15000000</v>
      </c>
      <c r="H32" s="139">
        <v>15000000</v>
      </c>
      <c r="I32" s="11">
        <v>15000000</v>
      </c>
      <c r="J32" s="2"/>
      <c r="K32" s="7" t="s">
        <v>471</v>
      </c>
      <c r="L32" s="12"/>
    </row>
    <row r="33" spans="1:12" ht="45.75" x14ac:dyDescent="0.2">
      <c r="A33" s="62" t="s">
        <v>17</v>
      </c>
      <c r="B33" s="1" t="s">
        <v>193</v>
      </c>
      <c r="C33" s="15"/>
      <c r="D33" s="217">
        <v>1</v>
      </c>
      <c r="E33" s="131" t="s">
        <v>472</v>
      </c>
      <c r="F33" s="164"/>
      <c r="G33" s="11">
        <v>18937105</v>
      </c>
      <c r="H33" s="11">
        <v>18937105</v>
      </c>
      <c r="I33" s="11">
        <v>18937105</v>
      </c>
      <c r="J33" s="2" t="s">
        <v>710</v>
      </c>
      <c r="K33" s="7" t="s">
        <v>5</v>
      </c>
    </row>
    <row r="34" spans="1:12" x14ac:dyDescent="0.2">
      <c r="A34" s="62" t="s">
        <v>17</v>
      </c>
      <c r="B34" s="1" t="s">
        <v>194</v>
      </c>
      <c r="C34" s="4"/>
      <c r="D34" s="217">
        <v>1</v>
      </c>
      <c r="E34" s="67" t="s">
        <v>36</v>
      </c>
      <c r="F34" s="116"/>
      <c r="G34" s="11">
        <v>3200000</v>
      </c>
      <c r="H34" s="139">
        <f>G34*D34</f>
        <v>3200000</v>
      </c>
      <c r="I34" s="11">
        <v>3200000</v>
      </c>
      <c r="J34" s="2" t="s">
        <v>711</v>
      </c>
      <c r="K34" s="7" t="s">
        <v>8</v>
      </c>
      <c r="L34" s="5" t="s">
        <v>456</v>
      </c>
    </row>
    <row r="35" spans="1:12" x14ac:dyDescent="0.2">
      <c r="A35" s="62" t="s">
        <v>17</v>
      </c>
      <c r="B35" s="1" t="s">
        <v>195</v>
      </c>
      <c r="C35" s="15"/>
      <c r="D35" s="217">
        <v>1</v>
      </c>
      <c r="E35" s="99" t="s">
        <v>13</v>
      </c>
      <c r="F35" s="164"/>
      <c r="G35" s="11">
        <v>200000</v>
      </c>
      <c r="H35" s="139">
        <v>200000</v>
      </c>
      <c r="I35" s="11">
        <v>200000</v>
      </c>
      <c r="J35" s="2"/>
      <c r="K35" s="7" t="s">
        <v>8</v>
      </c>
    </row>
    <row r="36" spans="1:12" x14ac:dyDescent="0.2">
      <c r="B36" s="38"/>
      <c r="C36" s="39"/>
      <c r="D36" s="110"/>
      <c r="E36" s="109"/>
      <c r="F36" s="161"/>
      <c r="G36" s="138"/>
      <c r="H36" s="138"/>
      <c r="I36" s="111"/>
      <c r="J36" s="112"/>
      <c r="K36" s="113"/>
    </row>
    <row r="37" spans="1:12" ht="36" x14ac:dyDescent="0.2">
      <c r="A37" s="105" t="s">
        <v>18</v>
      </c>
      <c r="B37" s="6" t="s">
        <v>201</v>
      </c>
      <c r="C37" s="104" t="s">
        <v>119</v>
      </c>
      <c r="D37" s="225">
        <v>1</v>
      </c>
      <c r="E37" s="125" t="s">
        <v>473</v>
      </c>
      <c r="F37" s="187" t="s">
        <v>474</v>
      </c>
      <c r="G37" s="48">
        <v>48276</v>
      </c>
      <c r="H37" s="139">
        <v>48276</v>
      </c>
      <c r="I37" s="49">
        <v>48276</v>
      </c>
      <c r="J37" s="50"/>
      <c r="K37" s="51" t="s">
        <v>5</v>
      </c>
      <c r="L37" s="222" t="s">
        <v>466</v>
      </c>
    </row>
    <row r="38" spans="1:12" ht="25.5" customHeight="1" x14ac:dyDescent="0.2">
      <c r="A38" s="105" t="s">
        <v>18</v>
      </c>
      <c r="B38" s="1" t="s">
        <v>202</v>
      </c>
      <c r="C38" s="15"/>
      <c r="D38" s="217">
        <v>1</v>
      </c>
      <c r="E38" s="99" t="s">
        <v>475</v>
      </c>
      <c r="F38" s="164"/>
      <c r="G38" s="11">
        <v>100000</v>
      </c>
      <c r="H38" s="139">
        <v>100000</v>
      </c>
      <c r="I38" s="11">
        <v>100000</v>
      </c>
      <c r="J38" s="2"/>
      <c r="K38" s="7" t="s">
        <v>5</v>
      </c>
      <c r="L38" s="222" t="s">
        <v>467</v>
      </c>
    </row>
    <row r="39" spans="1:12" ht="36" x14ac:dyDescent="0.2">
      <c r="A39" s="105" t="s">
        <v>18</v>
      </c>
      <c r="B39" s="1" t="s">
        <v>203</v>
      </c>
      <c r="C39" s="15"/>
      <c r="D39" s="217">
        <v>1</v>
      </c>
      <c r="E39" s="99" t="s">
        <v>477</v>
      </c>
      <c r="F39" s="164"/>
      <c r="G39" s="11">
        <v>300000</v>
      </c>
      <c r="H39" s="139">
        <v>300000</v>
      </c>
      <c r="I39" s="11">
        <v>300000</v>
      </c>
      <c r="J39" s="2"/>
      <c r="K39" s="7" t="s">
        <v>5</v>
      </c>
      <c r="L39" s="222" t="s">
        <v>476</v>
      </c>
    </row>
    <row r="40" spans="1:12" x14ac:dyDescent="0.2">
      <c r="A40" s="105" t="s">
        <v>18</v>
      </c>
      <c r="B40" s="1" t="s">
        <v>204</v>
      </c>
      <c r="C40" s="46"/>
      <c r="D40" s="217">
        <v>1</v>
      </c>
      <c r="E40" s="99" t="s">
        <v>478</v>
      </c>
      <c r="F40" s="164"/>
      <c r="G40" s="11">
        <v>300000</v>
      </c>
      <c r="H40" s="139">
        <v>300000</v>
      </c>
      <c r="I40" s="11">
        <f t="shared" si="1"/>
        <v>300000</v>
      </c>
      <c r="J40" s="50"/>
      <c r="K40" s="51" t="s">
        <v>8</v>
      </c>
    </row>
    <row r="41" spans="1:12" x14ac:dyDescent="0.2">
      <c r="A41" s="105" t="s">
        <v>18</v>
      </c>
      <c r="B41" s="1" t="s">
        <v>205</v>
      </c>
      <c r="C41" s="46"/>
      <c r="D41" s="217">
        <v>1</v>
      </c>
      <c r="E41" s="125" t="s">
        <v>479</v>
      </c>
      <c r="F41" s="170"/>
      <c r="G41" s="11">
        <v>70000</v>
      </c>
      <c r="H41" s="139">
        <v>70000</v>
      </c>
      <c r="I41" s="11">
        <v>70000</v>
      </c>
      <c r="J41" s="50"/>
      <c r="K41" s="51" t="s">
        <v>5</v>
      </c>
    </row>
    <row r="42" spans="1:12" x14ac:dyDescent="0.2">
      <c r="A42" s="105" t="s">
        <v>18</v>
      </c>
      <c r="B42" s="1" t="s">
        <v>206</v>
      </c>
      <c r="C42" s="46"/>
      <c r="D42" s="226">
        <v>1</v>
      </c>
      <c r="E42" s="66" t="s">
        <v>22</v>
      </c>
      <c r="F42" s="192"/>
      <c r="G42" s="11">
        <v>350000</v>
      </c>
      <c r="H42" s="139">
        <f>G42*D42</f>
        <v>350000</v>
      </c>
      <c r="I42" s="139">
        <v>350000</v>
      </c>
      <c r="J42" s="3"/>
      <c r="K42" s="7" t="s">
        <v>5</v>
      </c>
      <c r="L42" s="5" t="s">
        <v>456</v>
      </c>
    </row>
    <row r="43" spans="1:12" ht="22.5" x14ac:dyDescent="0.2">
      <c r="A43" s="105" t="s">
        <v>18</v>
      </c>
      <c r="B43" s="1" t="s">
        <v>207</v>
      </c>
      <c r="C43" s="46"/>
      <c r="D43" s="220">
        <v>2</v>
      </c>
      <c r="E43" s="135" t="s">
        <v>480</v>
      </c>
      <c r="F43" s="166"/>
      <c r="G43" s="48">
        <v>200000</v>
      </c>
      <c r="H43" s="139">
        <v>400000</v>
      </c>
      <c r="I43" s="11">
        <v>400000</v>
      </c>
      <c r="J43" s="50"/>
      <c r="K43" s="51" t="s">
        <v>481</v>
      </c>
    </row>
    <row r="44" spans="1:12" x14ac:dyDescent="0.2">
      <c r="A44" s="105" t="s">
        <v>18</v>
      </c>
      <c r="B44" s="1" t="s">
        <v>208</v>
      </c>
      <c r="C44" s="46"/>
      <c r="D44" s="218">
        <v>1</v>
      </c>
      <c r="E44" s="127" t="s">
        <v>482</v>
      </c>
      <c r="F44" s="162"/>
      <c r="G44" s="48">
        <v>350000</v>
      </c>
      <c r="H44" s="139">
        <v>350000</v>
      </c>
      <c r="I44" s="11">
        <v>350000</v>
      </c>
      <c r="J44" s="50"/>
      <c r="K44" s="51" t="s">
        <v>5</v>
      </c>
      <c r="L44" s="5" t="s">
        <v>455</v>
      </c>
    </row>
    <row r="45" spans="1:12" x14ac:dyDescent="0.2">
      <c r="A45" s="105" t="s">
        <v>18</v>
      </c>
      <c r="B45" s="1" t="s">
        <v>209</v>
      </c>
      <c r="C45" s="46"/>
      <c r="D45" s="218">
        <v>1</v>
      </c>
      <c r="E45" s="99" t="s">
        <v>475</v>
      </c>
      <c r="F45" s="162"/>
      <c r="G45" s="48">
        <v>100000</v>
      </c>
      <c r="H45" s="139">
        <v>100000</v>
      </c>
      <c r="I45" s="11">
        <v>100000</v>
      </c>
      <c r="J45" s="50"/>
      <c r="K45" s="51" t="s">
        <v>5</v>
      </c>
    </row>
    <row r="46" spans="1:12" x14ac:dyDescent="0.2">
      <c r="A46" s="105" t="s">
        <v>18</v>
      </c>
      <c r="B46" s="1" t="s">
        <v>210</v>
      </c>
      <c r="C46" s="46"/>
      <c r="D46" s="218">
        <v>1</v>
      </c>
      <c r="E46" s="127" t="s">
        <v>485</v>
      </c>
      <c r="F46" s="162"/>
      <c r="G46" s="48">
        <v>400000</v>
      </c>
      <c r="H46" s="139">
        <v>400000</v>
      </c>
      <c r="I46" s="11">
        <v>400000</v>
      </c>
      <c r="J46" s="50"/>
      <c r="K46" s="51" t="s">
        <v>5</v>
      </c>
    </row>
    <row r="47" spans="1:12" x14ac:dyDescent="0.2">
      <c r="A47" s="105"/>
      <c r="B47" s="1"/>
      <c r="C47" s="46"/>
      <c r="D47" s="218">
        <v>1</v>
      </c>
      <c r="E47" s="127" t="s">
        <v>484</v>
      </c>
      <c r="F47" s="162"/>
      <c r="G47" s="48">
        <v>0</v>
      </c>
      <c r="H47" s="139">
        <v>0</v>
      </c>
      <c r="I47" s="11">
        <v>0</v>
      </c>
      <c r="J47" s="50"/>
      <c r="K47" s="51" t="s">
        <v>5</v>
      </c>
    </row>
    <row r="48" spans="1:12" x14ac:dyDescent="0.2">
      <c r="A48" s="105" t="s">
        <v>18</v>
      </c>
      <c r="B48" s="1" t="s">
        <v>211</v>
      </c>
      <c r="C48" s="46"/>
      <c r="D48" s="218">
        <v>2</v>
      </c>
      <c r="E48" s="99" t="s">
        <v>475</v>
      </c>
      <c r="F48" s="162"/>
      <c r="G48" s="48">
        <v>100000</v>
      </c>
      <c r="H48" s="139">
        <v>200000</v>
      </c>
      <c r="I48" s="11">
        <v>200000</v>
      </c>
      <c r="J48" s="50"/>
      <c r="K48" s="51" t="s">
        <v>5</v>
      </c>
    </row>
    <row r="49" spans="1:13" x14ac:dyDescent="0.2">
      <c r="A49" s="105" t="s">
        <v>18</v>
      </c>
      <c r="B49" s="1" t="s">
        <v>212</v>
      </c>
      <c r="C49" s="46"/>
      <c r="D49" s="218">
        <v>2</v>
      </c>
      <c r="E49" s="127" t="s">
        <v>475</v>
      </c>
      <c r="F49" s="162"/>
      <c r="G49" s="48">
        <v>100000</v>
      </c>
      <c r="H49" s="139">
        <v>200000</v>
      </c>
      <c r="I49" s="11">
        <v>200000</v>
      </c>
      <c r="J49" s="50"/>
      <c r="K49" s="51" t="s">
        <v>8</v>
      </c>
    </row>
    <row r="50" spans="1:13" x14ac:dyDescent="0.2">
      <c r="A50" s="105" t="s">
        <v>18</v>
      </c>
      <c r="B50" s="1" t="s">
        <v>213</v>
      </c>
      <c r="C50" s="46"/>
      <c r="D50" s="218">
        <v>1</v>
      </c>
      <c r="E50" s="154" t="s">
        <v>486</v>
      </c>
      <c r="F50" s="162"/>
      <c r="G50" s="48">
        <v>300000</v>
      </c>
      <c r="H50" s="139">
        <v>300000</v>
      </c>
      <c r="I50" s="11">
        <v>300000</v>
      </c>
      <c r="J50" s="50"/>
      <c r="K50" s="51" t="s">
        <v>5</v>
      </c>
    </row>
    <row r="51" spans="1:13" x14ac:dyDescent="0.2">
      <c r="A51" s="105" t="s">
        <v>18</v>
      </c>
      <c r="B51" s="1" t="s">
        <v>214</v>
      </c>
      <c r="C51" s="15"/>
      <c r="D51" s="227">
        <v>1</v>
      </c>
      <c r="E51" s="215" t="s">
        <v>487</v>
      </c>
      <c r="F51" s="216"/>
      <c r="G51" s="146">
        <v>100000</v>
      </c>
      <c r="H51" s="142">
        <v>100000</v>
      </c>
      <c r="I51" s="11">
        <v>100000</v>
      </c>
      <c r="J51" s="2"/>
      <c r="K51" s="7" t="s">
        <v>5</v>
      </c>
      <c r="L51" s="5" t="s">
        <v>455</v>
      </c>
    </row>
    <row r="52" spans="1:13" ht="23.25" x14ac:dyDescent="0.2">
      <c r="A52" s="105" t="s">
        <v>18</v>
      </c>
      <c r="B52" s="1" t="s">
        <v>222</v>
      </c>
      <c r="C52" s="15"/>
      <c r="D52" s="228">
        <v>1</v>
      </c>
      <c r="E52" s="229" t="s">
        <v>483</v>
      </c>
      <c r="F52" s="216"/>
      <c r="G52" s="146">
        <v>60000</v>
      </c>
      <c r="H52" s="142">
        <v>60000</v>
      </c>
      <c r="I52" s="11">
        <v>60000</v>
      </c>
      <c r="J52" s="2"/>
      <c r="K52" s="7" t="s">
        <v>5</v>
      </c>
    </row>
    <row r="53" spans="1:13" x14ac:dyDescent="0.2">
      <c r="B53" s="38"/>
      <c r="C53" s="39"/>
      <c r="D53" s="110"/>
      <c r="E53" s="109"/>
      <c r="F53" s="161"/>
      <c r="G53" s="138"/>
      <c r="H53" s="138"/>
      <c r="I53" s="111"/>
      <c r="J53" s="112"/>
      <c r="K53" s="113"/>
    </row>
    <row r="54" spans="1:13" ht="36" x14ac:dyDescent="0.2">
      <c r="A54" s="62" t="s">
        <v>17</v>
      </c>
      <c r="B54" s="1" t="s">
        <v>223</v>
      </c>
      <c r="C54" s="101" t="s">
        <v>83</v>
      </c>
      <c r="D54" s="217">
        <v>1</v>
      </c>
      <c r="E54" s="156" t="s">
        <v>488</v>
      </c>
      <c r="F54" s="170" t="s">
        <v>489</v>
      </c>
      <c r="G54" s="11">
        <v>100000</v>
      </c>
      <c r="H54" s="139">
        <v>100000</v>
      </c>
      <c r="I54" s="11">
        <v>100000</v>
      </c>
      <c r="J54" s="2"/>
      <c r="K54" s="7" t="s">
        <v>5</v>
      </c>
      <c r="L54" s="222" t="s">
        <v>466</v>
      </c>
    </row>
    <row r="55" spans="1:13" ht="36" x14ac:dyDescent="0.2">
      <c r="A55" s="62"/>
      <c r="B55" s="1"/>
      <c r="C55" s="4"/>
      <c r="D55" s="217">
        <v>1</v>
      </c>
      <c r="E55" s="156" t="s">
        <v>488</v>
      </c>
      <c r="F55" s="164" t="s">
        <v>489</v>
      </c>
      <c r="G55" s="11">
        <v>100000</v>
      </c>
      <c r="H55" s="139">
        <v>100000</v>
      </c>
      <c r="I55" s="11">
        <v>100000</v>
      </c>
      <c r="J55" s="2"/>
      <c r="K55" s="7" t="s">
        <v>5</v>
      </c>
      <c r="L55" s="222" t="s">
        <v>466</v>
      </c>
    </row>
    <row r="56" spans="1:13" ht="36" x14ac:dyDescent="0.2">
      <c r="A56" s="62" t="s">
        <v>17</v>
      </c>
      <c r="B56" s="1" t="s">
        <v>224</v>
      </c>
      <c r="C56" s="15"/>
      <c r="D56" s="231">
        <v>1</v>
      </c>
      <c r="E56" s="99" t="s">
        <v>490</v>
      </c>
      <c r="F56" s="187"/>
      <c r="G56" s="48">
        <v>150000</v>
      </c>
      <c r="H56" s="139">
        <v>150000</v>
      </c>
      <c r="I56" s="49">
        <v>150000</v>
      </c>
      <c r="J56" s="50"/>
      <c r="K56" s="51" t="s">
        <v>8</v>
      </c>
      <c r="L56" s="222" t="s">
        <v>467</v>
      </c>
    </row>
    <row r="57" spans="1:13" ht="36" x14ac:dyDescent="0.2">
      <c r="A57" s="62" t="s">
        <v>17</v>
      </c>
      <c r="B57" s="1" t="s">
        <v>225</v>
      </c>
      <c r="C57" s="4"/>
      <c r="D57" s="217">
        <v>1</v>
      </c>
      <c r="E57" s="102" t="s">
        <v>12</v>
      </c>
      <c r="F57" s="103" t="s">
        <v>84</v>
      </c>
      <c r="G57" s="11">
        <v>2000000</v>
      </c>
      <c r="H57" s="11">
        <v>2000000</v>
      </c>
      <c r="I57" s="11">
        <v>2000000</v>
      </c>
      <c r="J57" s="10"/>
      <c r="K57" s="7" t="s">
        <v>5</v>
      </c>
      <c r="L57" s="222" t="s">
        <v>476</v>
      </c>
      <c r="M57" s="5" t="s">
        <v>456</v>
      </c>
    </row>
    <row r="58" spans="1:13" x14ac:dyDescent="0.2">
      <c r="A58" s="62" t="s">
        <v>17</v>
      </c>
      <c r="B58" s="1" t="s">
        <v>226</v>
      </c>
      <c r="C58" s="4"/>
      <c r="D58" s="217">
        <v>1</v>
      </c>
      <c r="E58" s="102" t="s">
        <v>37</v>
      </c>
      <c r="F58" s="103"/>
      <c r="G58" s="11">
        <v>4500000</v>
      </c>
      <c r="H58" s="11">
        <v>4500000</v>
      </c>
      <c r="I58" s="11">
        <v>4500000</v>
      </c>
      <c r="J58" s="10"/>
      <c r="K58" s="7" t="s">
        <v>5</v>
      </c>
      <c r="L58" s="5" t="s">
        <v>456</v>
      </c>
    </row>
    <row r="59" spans="1:13" x14ac:dyDescent="0.2">
      <c r="A59" s="62" t="s">
        <v>17</v>
      </c>
      <c r="B59" s="1" t="s">
        <v>227</v>
      </c>
      <c r="C59" s="4"/>
      <c r="D59" s="217">
        <v>1</v>
      </c>
      <c r="E59" s="66" t="s">
        <v>39</v>
      </c>
      <c r="F59" s="171" t="s">
        <v>38</v>
      </c>
      <c r="G59" s="147">
        <v>800000</v>
      </c>
      <c r="H59" s="11">
        <v>800000</v>
      </c>
      <c r="I59" s="11">
        <v>800000</v>
      </c>
      <c r="J59" s="10"/>
      <c r="K59" s="7" t="s">
        <v>5</v>
      </c>
      <c r="L59" s="5" t="s">
        <v>456</v>
      </c>
    </row>
    <row r="60" spans="1:13" x14ac:dyDescent="0.2">
      <c r="A60" s="62" t="s">
        <v>17</v>
      </c>
      <c r="B60" s="1" t="s">
        <v>491</v>
      </c>
      <c r="C60" s="15"/>
      <c r="D60" s="230">
        <v>1</v>
      </c>
      <c r="E60" s="99" t="s">
        <v>196</v>
      </c>
      <c r="F60" s="180" t="s">
        <v>197</v>
      </c>
      <c r="G60" s="48">
        <v>85000</v>
      </c>
      <c r="H60" s="139">
        <f>G60*D60</f>
        <v>85000</v>
      </c>
      <c r="I60" s="49">
        <v>85000</v>
      </c>
      <c r="J60" s="50"/>
      <c r="K60" s="51" t="s">
        <v>8</v>
      </c>
      <c r="L60" s="5" t="s">
        <v>456</v>
      </c>
    </row>
    <row r="61" spans="1:13" x14ac:dyDescent="0.2">
      <c r="A61" s="62" t="s">
        <v>17</v>
      </c>
      <c r="B61" s="1" t="s">
        <v>229</v>
      </c>
      <c r="C61" s="15"/>
      <c r="D61" s="230">
        <v>1</v>
      </c>
      <c r="E61" s="99" t="s">
        <v>199</v>
      </c>
      <c r="F61" s="194" t="s">
        <v>198</v>
      </c>
      <c r="G61" s="48">
        <v>120000</v>
      </c>
      <c r="H61" s="139">
        <f>G61*D61</f>
        <v>120000</v>
      </c>
      <c r="I61" s="49">
        <v>120000</v>
      </c>
      <c r="J61" s="50"/>
      <c r="K61" s="51" t="s">
        <v>5</v>
      </c>
      <c r="L61" s="5" t="s">
        <v>456</v>
      </c>
    </row>
    <row r="62" spans="1:13" x14ac:dyDescent="0.2">
      <c r="A62" s="62" t="s">
        <v>17</v>
      </c>
      <c r="B62" s="1" t="s">
        <v>230</v>
      </c>
      <c r="C62" s="15"/>
      <c r="D62" s="230">
        <v>1</v>
      </c>
      <c r="E62" s="99" t="s">
        <v>200</v>
      </c>
      <c r="F62" s="180"/>
      <c r="G62" s="48">
        <v>250000</v>
      </c>
      <c r="H62" s="139">
        <f>G62*D62</f>
        <v>250000</v>
      </c>
      <c r="I62" s="49">
        <v>250000</v>
      </c>
      <c r="J62" s="50"/>
      <c r="K62" s="51" t="s">
        <v>8</v>
      </c>
      <c r="L62" s="5" t="s">
        <v>456</v>
      </c>
    </row>
    <row r="63" spans="1:13" x14ac:dyDescent="0.2">
      <c r="A63" s="62" t="s">
        <v>17</v>
      </c>
      <c r="B63" s="1" t="s">
        <v>231</v>
      </c>
      <c r="C63" s="15"/>
      <c r="D63" s="225">
        <v>1</v>
      </c>
      <c r="E63" s="186" t="s">
        <v>492</v>
      </c>
      <c r="F63" s="187"/>
      <c r="G63" s="48">
        <v>500000</v>
      </c>
      <c r="H63" s="139">
        <v>500000</v>
      </c>
      <c r="I63" s="49">
        <v>500000</v>
      </c>
      <c r="J63" s="50"/>
      <c r="K63" s="51" t="s">
        <v>8</v>
      </c>
      <c r="L63" s="222"/>
    </row>
    <row r="64" spans="1:13" x14ac:dyDescent="0.2">
      <c r="B64" s="38"/>
      <c r="C64" s="39"/>
      <c r="D64" s="110"/>
      <c r="E64" s="109"/>
      <c r="F64" s="161"/>
      <c r="G64" s="138"/>
      <c r="H64" s="138"/>
      <c r="I64" s="111"/>
      <c r="J64" s="112"/>
      <c r="K64" s="113"/>
    </row>
    <row r="65" spans="1:13" ht="24.75" x14ac:dyDescent="0.25">
      <c r="A65" s="62" t="s">
        <v>17</v>
      </c>
      <c r="B65" s="1"/>
      <c r="C65" s="104" t="s">
        <v>124</v>
      </c>
      <c r="D65" s="217">
        <v>1</v>
      </c>
      <c r="E65" s="232" t="s">
        <v>493</v>
      </c>
      <c r="F65" s="172"/>
      <c r="G65" s="11"/>
      <c r="H65" s="139"/>
      <c r="I65" s="11"/>
      <c r="J65" s="10"/>
      <c r="K65" s="7"/>
      <c r="L65" s="12"/>
    </row>
    <row r="66" spans="1:13" x14ac:dyDescent="0.2">
      <c r="B66" s="38"/>
      <c r="C66" s="39"/>
      <c r="D66" s="110"/>
      <c r="E66" s="109"/>
      <c r="F66" s="161"/>
      <c r="G66" s="138"/>
      <c r="H66" s="138"/>
      <c r="I66" s="111"/>
      <c r="J66" s="112"/>
      <c r="K66" s="113"/>
    </row>
    <row r="67" spans="1:13" ht="24" x14ac:dyDescent="0.2">
      <c r="A67" s="62" t="s">
        <v>17</v>
      </c>
      <c r="B67" s="44" t="s">
        <v>232</v>
      </c>
      <c r="C67" s="106" t="s">
        <v>136</v>
      </c>
      <c r="D67" s="217">
        <v>1</v>
      </c>
      <c r="E67" s="99" t="s">
        <v>40</v>
      </c>
      <c r="F67" s="170" t="s">
        <v>41</v>
      </c>
      <c r="G67" s="144">
        <v>13000000</v>
      </c>
      <c r="H67" s="140">
        <f>G67*D67</f>
        <v>13000000</v>
      </c>
      <c r="I67" s="144">
        <v>13000000</v>
      </c>
      <c r="J67" s="25"/>
      <c r="K67" s="119" t="s">
        <v>5</v>
      </c>
      <c r="L67" s="12" t="s">
        <v>23</v>
      </c>
    </row>
    <row r="68" spans="1:13" ht="36" x14ac:dyDescent="0.2">
      <c r="A68" s="62" t="s">
        <v>17</v>
      </c>
      <c r="B68" s="1" t="s">
        <v>233</v>
      </c>
      <c r="C68" s="15"/>
      <c r="D68" s="225">
        <v>1</v>
      </c>
      <c r="E68" s="186" t="s">
        <v>215</v>
      </c>
      <c r="F68" s="187" t="s">
        <v>216</v>
      </c>
      <c r="G68" s="48">
        <v>1500000</v>
      </c>
      <c r="H68" s="48">
        <v>1500000</v>
      </c>
      <c r="I68" s="49">
        <v>1500000</v>
      </c>
      <c r="J68" s="50"/>
      <c r="K68" s="51" t="s">
        <v>8</v>
      </c>
      <c r="L68" s="222" t="s">
        <v>467</v>
      </c>
    </row>
    <row r="69" spans="1:13" ht="36" x14ac:dyDescent="0.2">
      <c r="A69" s="62" t="s">
        <v>17</v>
      </c>
      <c r="B69" s="1" t="s">
        <v>234</v>
      </c>
      <c r="C69" s="46"/>
      <c r="D69" s="225">
        <v>6</v>
      </c>
      <c r="E69" s="125" t="s">
        <v>494</v>
      </c>
      <c r="F69" s="233" t="s">
        <v>495</v>
      </c>
      <c r="G69" s="48">
        <v>50000</v>
      </c>
      <c r="H69" s="139">
        <f>G69*D69</f>
        <v>300000</v>
      </c>
      <c r="I69" s="49">
        <f>H69*1</f>
        <v>300000</v>
      </c>
      <c r="J69" s="50"/>
      <c r="K69" s="51" t="s">
        <v>5</v>
      </c>
      <c r="L69" s="222" t="s">
        <v>476</v>
      </c>
    </row>
    <row r="70" spans="1:13" x14ac:dyDescent="0.2">
      <c r="A70" s="62" t="s">
        <v>17</v>
      </c>
      <c r="B70" s="1" t="s">
        <v>235</v>
      </c>
      <c r="C70" s="46"/>
      <c r="D70" s="225">
        <v>1</v>
      </c>
      <c r="E70" s="99" t="s">
        <v>496</v>
      </c>
      <c r="F70" s="187" t="s">
        <v>497</v>
      </c>
      <c r="G70" s="48">
        <v>300000</v>
      </c>
      <c r="H70" s="139">
        <v>300000</v>
      </c>
      <c r="I70" s="49">
        <v>300000</v>
      </c>
      <c r="J70" s="50"/>
      <c r="K70" s="51" t="s">
        <v>8</v>
      </c>
    </row>
    <row r="71" spans="1:13" x14ac:dyDescent="0.2">
      <c r="B71" s="38"/>
      <c r="C71" s="39"/>
      <c r="D71" s="110"/>
      <c r="E71" s="109"/>
      <c r="F71" s="161"/>
      <c r="G71" s="138"/>
      <c r="H71" s="138"/>
      <c r="I71" s="111"/>
      <c r="J71" s="112"/>
      <c r="K71" s="113"/>
    </row>
    <row r="72" spans="1:13" ht="24" x14ac:dyDescent="0.2">
      <c r="A72" s="62" t="s">
        <v>17</v>
      </c>
      <c r="B72" s="1" t="s">
        <v>236</v>
      </c>
      <c r="C72" s="104" t="s">
        <v>141</v>
      </c>
      <c r="D72" s="129">
        <v>1</v>
      </c>
      <c r="E72" s="127" t="s">
        <v>143</v>
      </c>
      <c r="F72" s="172"/>
      <c r="G72" s="150">
        <v>50000</v>
      </c>
      <c r="H72" s="150">
        <v>50000</v>
      </c>
      <c r="I72" s="150">
        <v>50000</v>
      </c>
      <c r="J72" s="10"/>
      <c r="K72" s="7" t="s">
        <v>5</v>
      </c>
      <c r="L72" s="12" t="s">
        <v>23</v>
      </c>
    </row>
    <row r="73" spans="1:13" ht="36" x14ac:dyDescent="0.2">
      <c r="A73" s="62" t="s">
        <v>17</v>
      </c>
      <c r="B73" s="1" t="s">
        <v>237</v>
      </c>
      <c r="C73" s="4"/>
      <c r="D73" s="60">
        <v>1</v>
      </c>
      <c r="E73" s="102" t="s">
        <v>498</v>
      </c>
      <c r="F73" s="103"/>
      <c r="G73" s="11">
        <v>50000</v>
      </c>
      <c r="H73" s="11">
        <v>50000</v>
      </c>
      <c r="I73" s="11">
        <v>50000</v>
      </c>
      <c r="J73" s="10"/>
      <c r="K73" s="7" t="s">
        <v>431</v>
      </c>
      <c r="L73" s="222" t="s">
        <v>467</v>
      </c>
    </row>
    <row r="74" spans="1:13" ht="36" x14ac:dyDescent="0.2">
      <c r="A74" s="62" t="s">
        <v>17</v>
      </c>
      <c r="B74" s="1" t="s">
        <v>238</v>
      </c>
      <c r="C74" s="4"/>
      <c r="D74" s="60">
        <v>1</v>
      </c>
      <c r="E74" s="66" t="s">
        <v>499</v>
      </c>
      <c r="F74" s="171"/>
      <c r="G74" s="147">
        <v>1165230</v>
      </c>
      <c r="H74" s="147">
        <v>1165230</v>
      </c>
      <c r="I74" s="147">
        <v>1165230</v>
      </c>
      <c r="J74" s="10"/>
      <c r="K74" s="7" t="s">
        <v>431</v>
      </c>
      <c r="L74" s="222" t="s">
        <v>476</v>
      </c>
    </row>
    <row r="75" spans="1:13" x14ac:dyDescent="0.2">
      <c r="A75" s="62" t="s">
        <v>17</v>
      </c>
      <c r="B75" s="1" t="s">
        <v>242</v>
      </c>
      <c r="C75" s="4"/>
      <c r="D75" s="60">
        <v>1</v>
      </c>
      <c r="E75" s="66" t="s">
        <v>501</v>
      </c>
      <c r="F75" s="171" t="s">
        <v>500</v>
      </c>
      <c r="G75" s="147">
        <v>600160</v>
      </c>
      <c r="H75" s="11">
        <v>600160</v>
      </c>
      <c r="I75" s="11">
        <v>600160</v>
      </c>
      <c r="J75" s="10"/>
      <c r="K75" s="7" t="s">
        <v>431</v>
      </c>
    </row>
    <row r="76" spans="1:13" x14ac:dyDescent="0.2">
      <c r="B76" s="38"/>
      <c r="C76" s="39"/>
      <c r="D76" s="110"/>
      <c r="E76" s="109"/>
      <c r="F76" s="161"/>
      <c r="G76" s="138"/>
      <c r="H76" s="138"/>
      <c r="I76" s="111"/>
      <c r="J76" s="112"/>
      <c r="K76" s="113"/>
    </row>
    <row r="77" spans="1:13" ht="24" x14ac:dyDescent="0.2">
      <c r="A77" s="62" t="s">
        <v>17</v>
      </c>
      <c r="B77" s="6" t="s">
        <v>243</v>
      </c>
      <c r="C77" s="104" t="s">
        <v>92</v>
      </c>
      <c r="D77" s="193">
        <v>1</v>
      </c>
      <c r="E77" s="99" t="s">
        <v>239</v>
      </c>
      <c r="F77" s="180" t="s">
        <v>502</v>
      </c>
      <c r="G77" s="48">
        <v>1200000</v>
      </c>
      <c r="H77" s="139">
        <f>G77*D77</f>
        <v>1200000</v>
      </c>
      <c r="I77" s="49">
        <v>1200000</v>
      </c>
      <c r="J77" s="50"/>
      <c r="K77" s="51" t="s">
        <v>5</v>
      </c>
      <c r="L77" s="12" t="s">
        <v>23</v>
      </c>
      <c r="M77" s="5" t="s">
        <v>456</v>
      </c>
    </row>
    <row r="78" spans="1:13" x14ac:dyDescent="0.2">
      <c r="A78" s="62" t="s">
        <v>17</v>
      </c>
      <c r="B78" s="1" t="s">
        <v>244</v>
      </c>
      <c r="C78" s="15"/>
      <c r="D78" s="193">
        <v>1</v>
      </c>
      <c r="E78" s="99" t="s">
        <v>240</v>
      </c>
      <c r="F78" s="180" t="s">
        <v>241</v>
      </c>
      <c r="G78" s="48">
        <v>240000</v>
      </c>
      <c r="H78" s="139">
        <f>G78*D78</f>
        <v>240000</v>
      </c>
      <c r="I78" s="49">
        <v>240000</v>
      </c>
      <c r="J78" s="50"/>
      <c r="K78" s="51" t="s">
        <v>8</v>
      </c>
      <c r="L78" s="12" t="s">
        <v>24</v>
      </c>
      <c r="M78" s="5" t="s">
        <v>456</v>
      </c>
    </row>
    <row r="79" spans="1:13" x14ac:dyDescent="0.2">
      <c r="B79" s="38"/>
      <c r="C79" s="39"/>
      <c r="D79" s="110"/>
      <c r="E79" s="109"/>
      <c r="F79" s="161"/>
      <c r="G79" s="138"/>
      <c r="H79" s="138"/>
      <c r="I79" s="111"/>
      <c r="J79" s="112"/>
      <c r="K79" s="113"/>
    </row>
    <row r="80" spans="1:13" ht="45.75" x14ac:dyDescent="0.2">
      <c r="A80" s="56" t="s">
        <v>19</v>
      </c>
      <c r="B80" s="1" t="s">
        <v>245</v>
      </c>
      <c r="C80" s="106" t="s">
        <v>113</v>
      </c>
      <c r="D80" s="193">
        <v>1</v>
      </c>
      <c r="E80" s="99" t="s">
        <v>506</v>
      </c>
      <c r="F80" s="236" t="s">
        <v>505</v>
      </c>
      <c r="G80" s="48">
        <v>110000</v>
      </c>
      <c r="H80" s="48">
        <v>110000</v>
      </c>
      <c r="I80" s="49">
        <v>110000</v>
      </c>
      <c r="J80" s="50"/>
      <c r="K80" s="51" t="s">
        <v>503</v>
      </c>
      <c r="L80" s="12" t="s">
        <v>23</v>
      </c>
    </row>
    <row r="81" spans="1:13" ht="45.75" x14ac:dyDescent="0.2">
      <c r="A81" s="56" t="s">
        <v>19</v>
      </c>
      <c r="B81" s="1" t="s">
        <v>246</v>
      </c>
      <c r="C81" s="15"/>
      <c r="D81" s="193">
        <v>1</v>
      </c>
      <c r="E81" s="99" t="s">
        <v>504</v>
      </c>
      <c r="F81" s="236" t="s">
        <v>505</v>
      </c>
      <c r="G81" s="48">
        <v>205000</v>
      </c>
      <c r="H81" s="48">
        <v>205000</v>
      </c>
      <c r="I81" s="49">
        <v>205000</v>
      </c>
      <c r="J81" s="50"/>
      <c r="K81" s="51" t="s">
        <v>503</v>
      </c>
      <c r="L81" s="12" t="s">
        <v>24</v>
      </c>
    </row>
    <row r="82" spans="1:13" x14ac:dyDescent="0.2">
      <c r="A82" s="56" t="s">
        <v>19</v>
      </c>
      <c r="B82" s="1" t="s">
        <v>247</v>
      </c>
      <c r="C82" s="15"/>
      <c r="D82" s="193">
        <v>1</v>
      </c>
      <c r="E82" s="99" t="s">
        <v>507</v>
      </c>
      <c r="F82" s="187"/>
      <c r="G82" s="48">
        <v>350000</v>
      </c>
      <c r="H82" s="48">
        <v>350000</v>
      </c>
      <c r="I82" s="49">
        <v>350000</v>
      </c>
      <c r="J82" s="50"/>
      <c r="K82" s="51" t="s">
        <v>5</v>
      </c>
      <c r="L82" s="237" t="s">
        <v>25</v>
      </c>
    </row>
    <row r="83" spans="1:13" x14ac:dyDescent="0.2">
      <c r="A83" s="56" t="s">
        <v>19</v>
      </c>
      <c r="B83" s="1" t="s">
        <v>248</v>
      </c>
      <c r="C83" s="15"/>
      <c r="D83" s="193">
        <v>2</v>
      </c>
      <c r="E83" s="99" t="s">
        <v>252</v>
      </c>
      <c r="F83" s="187"/>
      <c r="G83" s="48">
        <v>250000</v>
      </c>
      <c r="H83" s="48">
        <v>250000</v>
      </c>
      <c r="I83" s="49">
        <v>500000</v>
      </c>
      <c r="J83" s="50"/>
      <c r="K83" s="51" t="s">
        <v>5</v>
      </c>
    </row>
    <row r="84" spans="1:13" x14ac:dyDescent="0.2">
      <c r="A84" s="56" t="s">
        <v>19</v>
      </c>
      <c r="B84" s="1" t="s">
        <v>249</v>
      </c>
      <c r="C84" s="15"/>
      <c r="D84" s="193">
        <v>2</v>
      </c>
      <c r="E84" s="99" t="s">
        <v>508</v>
      </c>
      <c r="F84" s="187"/>
      <c r="G84" s="48">
        <v>165000</v>
      </c>
      <c r="H84" s="48">
        <v>165000</v>
      </c>
      <c r="I84" s="49">
        <f>D84*H84</f>
        <v>330000</v>
      </c>
      <c r="J84" s="50"/>
      <c r="K84" s="51" t="s">
        <v>5</v>
      </c>
    </row>
    <row r="85" spans="1:13" x14ac:dyDescent="0.2">
      <c r="A85" s="56" t="s">
        <v>19</v>
      </c>
      <c r="B85" s="1" t="s">
        <v>250</v>
      </c>
      <c r="C85" s="15"/>
      <c r="D85" s="60">
        <v>1</v>
      </c>
      <c r="E85" s="66" t="s">
        <v>114</v>
      </c>
      <c r="F85" s="172"/>
      <c r="G85" s="11">
        <v>290000</v>
      </c>
      <c r="H85" s="139">
        <f>G85*D85</f>
        <v>290000</v>
      </c>
      <c r="I85" s="11">
        <v>290000</v>
      </c>
      <c r="J85" s="10"/>
      <c r="K85" s="7" t="s">
        <v>5</v>
      </c>
      <c r="L85" s="5" t="s">
        <v>456</v>
      </c>
    </row>
    <row r="86" spans="1:13" x14ac:dyDescent="0.2">
      <c r="A86" s="56" t="s">
        <v>19</v>
      </c>
      <c r="B86" s="1" t="s">
        <v>251</v>
      </c>
      <c r="C86" s="4"/>
      <c r="D86" s="60">
        <v>1</v>
      </c>
      <c r="E86" s="66" t="s">
        <v>16</v>
      </c>
      <c r="F86" s="169"/>
      <c r="G86" s="11">
        <v>130000</v>
      </c>
      <c r="H86" s="139">
        <f>G86*D86</f>
        <v>130000</v>
      </c>
      <c r="I86" s="11">
        <v>130000</v>
      </c>
      <c r="J86" s="3"/>
      <c r="K86" s="7" t="s">
        <v>8</v>
      </c>
      <c r="L86" s="5" t="s">
        <v>456</v>
      </c>
    </row>
    <row r="87" spans="1:13" x14ac:dyDescent="0.2">
      <c r="B87" s="38"/>
      <c r="C87" s="39"/>
      <c r="D87" s="110"/>
      <c r="E87" s="109"/>
      <c r="F87" s="234"/>
      <c r="G87" s="138"/>
      <c r="H87" s="138"/>
      <c r="I87" s="111"/>
      <c r="J87" s="235"/>
      <c r="K87" s="113"/>
    </row>
    <row r="88" spans="1:13" ht="24" x14ac:dyDescent="0.2">
      <c r="A88" s="56" t="s">
        <v>19</v>
      </c>
      <c r="B88" s="1" t="s">
        <v>253</v>
      </c>
      <c r="C88" s="106" t="s">
        <v>86</v>
      </c>
      <c r="D88" s="60">
        <v>3</v>
      </c>
      <c r="E88" s="99" t="s">
        <v>26</v>
      </c>
      <c r="F88" s="170"/>
      <c r="G88" s="11">
        <v>130000</v>
      </c>
      <c r="H88" s="139">
        <f>G88*D88</f>
        <v>390000</v>
      </c>
      <c r="I88" s="11">
        <v>390000</v>
      </c>
      <c r="J88" s="2"/>
      <c r="K88" s="7" t="s">
        <v>8</v>
      </c>
      <c r="L88" s="12" t="s">
        <v>23</v>
      </c>
      <c r="M88" s="5" t="s">
        <v>456</v>
      </c>
    </row>
    <row r="89" spans="1:13" x14ac:dyDescent="0.2">
      <c r="A89" s="56" t="s">
        <v>19</v>
      </c>
      <c r="B89" s="1" t="s">
        <v>254</v>
      </c>
      <c r="C89" s="4"/>
      <c r="D89" s="60">
        <v>1</v>
      </c>
      <c r="E89" s="99" t="s">
        <v>87</v>
      </c>
      <c r="F89" s="170"/>
      <c r="G89" s="11">
        <v>400000</v>
      </c>
      <c r="H89" s="139">
        <v>400000</v>
      </c>
      <c r="I89" s="11">
        <v>400000</v>
      </c>
      <c r="J89" s="2"/>
      <c r="K89" s="7" t="s">
        <v>8</v>
      </c>
      <c r="L89" s="12" t="s">
        <v>24</v>
      </c>
      <c r="M89" s="5" t="s">
        <v>456</v>
      </c>
    </row>
    <row r="90" spans="1:13" x14ac:dyDescent="0.2">
      <c r="A90" s="56" t="s">
        <v>19</v>
      </c>
      <c r="B90" s="1" t="s">
        <v>255</v>
      </c>
      <c r="C90" s="15"/>
      <c r="D90" s="60">
        <v>1</v>
      </c>
      <c r="E90" s="66" t="s">
        <v>509</v>
      </c>
      <c r="F90" s="179"/>
      <c r="G90" s="11">
        <v>180000</v>
      </c>
      <c r="H90" s="139">
        <v>180000</v>
      </c>
      <c r="I90" s="11">
        <v>180000</v>
      </c>
      <c r="J90" s="42"/>
      <c r="K90" s="7" t="s">
        <v>8</v>
      </c>
      <c r="L90" s="237" t="s">
        <v>25</v>
      </c>
    </row>
    <row r="91" spans="1:13" x14ac:dyDescent="0.2">
      <c r="A91" s="56" t="s">
        <v>19</v>
      </c>
      <c r="B91" s="1" t="s">
        <v>256</v>
      </c>
      <c r="C91" s="15"/>
      <c r="D91" s="60">
        <v>1</v>
      </c>
      <c r="E91" s="99" t="s">
        <v>510</v>
      </c>
      <c r="F91" s="180"/>
      <c r="G91" s="48">
        <v>1070000</v>
      </c>
      <c r="H91" s="139">
        <v>1070000</v>
      </c>
      <c r="I91" s="49">
        <v>10700000</v>
      </c>
      <c r="J91" s="50"/>
      <c r="K91" s="51" t="s">
        <v>8</v>
      </c>
    </row>
    <row r="92" spans="1:13" x14ac:dyDescent="0.2">
      <c r="A92" s="56" t="s">
        <v>19</v>
      </c>
      <c r="B92" s="1" t="s">
        <v>257</v>
      </c>
      <c r="C92" s="4"/>
      <c r="D92" s="60">
        <v>1</v>
      </c>
      <c r="E92" s="99" t="s">
        <v>55</v>
      </c>
      <c r="F92" s="170"/>
      <c r="G92" s="11">
        <v>150000</v>
      </c>
      <c r="H92" s="139">
        <f>G92*D92</f>
        <v>150000</v>
      </c>
      <c r="I92" s="11">
        <v>150000</v>
      </c>
      <c r="J92" s="2"/>
      <c r="K92" s="7" t="s">
        <v>8</v>
      </c>
      <c r="L92" s="5" t="s">
        <v>456</v>
      </c>
    </row>
    <row r="93" spans="1:13" x14ac:dyDescent="0.2">
      <c r="A93" s="56" t="s">
        <v>19</v>
      </c>
      <c r="B93" s="1" t="s">
        <v>258</v>
      </c>
      <c r="C93" s="4"/>
      <c r="D93" s="60">
        <v>1</v>
      </c>
      <c r="E93" s="99" t="s">
        <v>54</v>
      </c>
      <c r="F93" s="170"/>
      <c r="G93" s="11">
        <v>1000000</v>
      </c>
      <c r="H93" s="139">
        <f>G93*D93</f>
        <v>1000000</v>
      </c>
      <c r="I93" s="11">
        <v>1000000</v>
      </c>
      <c r="J93" s="2"/>
      <c r="K93" s="7" t="s">
        <v>8</v>
      </c>
      <c r="L93" s="12" t="s">
        <v>24</v>
      </c>
      <c r="M93" s="5" t="s">
        <v>456</v>
      </c>
    </row>
    <row r="94" spans="1:13" x14ac:dyDescent="0.2">
      <c r="A94" s="56" t="s">
        <v>19</v>
      </c>
      <c r="B94" s="1" t="s">
        <v>259</v>
      </c>
      <c r="C94" s="4"/>
      <c r="D94" s="60">
        <v>1</v>
      </c>
      <c r="E94" s="99" t="s">
        <v>89</v>
      </c>
      <c r="F94" s="170"/>
      <c r="G94" s="11">
        <v>800000</v>
      </c>
      <c r="H94" s="139">
        <f>G94*D94</f>
        <v>800000</v>
      </c>
      <c r="I94" s="11">
        <v>800000</v>
      </c>
      <c r="J94" s="2"/>
      <c r="K94" s="7" t="s">
        <v>8</v>
      </c>
      <c r="L94" s="5" t="s">
        <v>456</v>
      </c>
    </row>
    <row r="95" spans="1:13" x14ac:dyDescent="0.2">
      <c r="A95" s="56" t="s">
        <v>19</v>
      </c>
      <c r="B95" s="1" t="s">
        <v>260</v>
      </c>
      <c r="C95" s="4"/>
      <c r="D95" s="60">
        <v>1</v>
      </c>
      <c r="E95" s="99" t="s">
        <v>88</v>
      </c>
      <c r="F95" s="170"/>
      <c r="G95" s="11">
        <v>300000</v>
      </c>
      <c r="H95" s="139">
        <v>300000</v>
      </c>
      <c r="I95" s="11">
        <v>300000</v>
      </c>
      <c r="J95" s="2"/>
      <c r="K95" s="7" t="s">
        <v>8</v>
      </c>
      <c r="L95" s="5" t="s">
        <v>456</v>
      </c>
    </row>
    <row r="96" spans="1:13" x14ac:dyDescent="0.2">
      <c r="A96" s="56" t="s">
        <v>19</v>
      </c>
      <c r="B96" s="1" t="s">
        <v>261</v>
      </c>
      <c r="C96" s="4"/>
      <c r="D96" s="60">
        <v>1</v>
      </c>
      <c r="E96" s="99" t="s">
        <v>27</v>
      </c>
      <c r="F96" s="170"/>
      <c r="G96" s="11">
        <v>400000</v>
      </c>
      <c r="H96" s="139">
        <f>G96*D96</f>
        <v>400000</v>
      </c>
      <c r="I96" s="11">
        <v>400000</v>
      </c>
      <c r="J96" s="2"/>
      <c r="K96" s="7" t="s">
        <v>8</v>
      </c>
      <c r="L96" s="5" t="s">
        <v>456</v>
      </c>
    </row>
    <row r="97" spans="1:13" x14ac:dyDescent="0.2">
      <c r="B97" s="38"/>
      <c r="C97" s="39"/>
      <c r="D97" s="110"/>
      <c r="E97" s="109"/>
      <c r="F97" s="161"/>
      <c r="G97" s="138"/>
      <c r="H97" s="138"/>
      <c r="I97" s="111"/>
      <c r="J97" s="112"/>
      <c r="K97" s="113"/>
    </row>
    <row r="98" spans="1:13" ht="24" x14ac:dyDescent="0.2">
      <c r="A98" s="56" t="s">
        <v>19</v>
      </c>
      <c r="B98" s="195" t="s">
        <v>263</v>
      </c>
      <c r="C98" s="91" t="s">
        <v>60</v>
      </c>
      <c r="D98" s="137">
        <v>1</v>
      </c>
      <c r="E98" s="154" t="s">
        <v>512</v>
      </c>
      <c r="F98" s="162"/>
      <c r="G98" s="48">
        <v>300000</v>
      </c>
      <c r="H98" s="48">
        <v>300000</v>
      </c>
      <c r="I98" s="48">
        <v>300000</v>
      </c>
      <c r="J98" s="50"/>
      <c r="K98" s="51" t="s">
        <v>5</v>
      </c>
      <c r="L98" s="12" t="s">
        <v>23</v>
      </c>
    </row>
    <row r="99" spans="1:13" x14ac:dyDescent="0.2">
      <c r="A99" s="56"/>
      <c r="B99" s="195"/>
      <c r="C99" s="50"/>
      <c r="D99" s="137">
        <v>1</v>
      </c>
      <c r="E99" s="154" t="s">
        <v>512</v>
      </c>
      <c r="F99" s="162"/>
      <c r="G99" s="48">
        <v>300000</v>
      </c>
      <c r="H99" s="48">
        <v>300000</v>
      </c>
      <c r="I99" s="48">
        <v>300000</v>
      </c>
      <c r="J99" s="50"/>
      <c r="K99" s="51" t="s">
        <v>5</v>
      </c>
      <c r="L99" s="12" t="s">
        <v>23</v>
      </c>
    </row>
    <row r="100" spans="1:13" x14ac:dyDescent="0.2">
      <c r="A100" s="56"/>
      <c r="B100" s="195"/>
      <c r="C100" s="50"/>
      <c r="D100" s="137">
        <v>1</v>
      </c>
      <c r="E100" s="154" t="s">
        <v>512</v>
      </c>
      <c r="F100" s="162"/>
      <c r="G100" s="48">
        <v>300000</v>
      </c>
      <c r="H100" s="48">
        <v>300000</v>
      </c>
      <c r="I100" s="48">
        <v>300000</v>
      </c>
      <c r="J100" s="50"/>
      <c r="K100" s="51" t="s">
        <v>5</v>
      </c>
      <c r="L100" s="12" t="s">
        <v>23</v>
      </c>
    </row>
    <row r="101" spans="1:13" x14ac:dyDescent="0.2">
      <c r="A101" s="56"/>
      <c r="B101" s="195"/>
      <c r="C101" s="50"/>
      <c r="D101" s="137">
        <v>1</v>
      </c>
      <c r="E101" s="154" t="s">
        <v>512</v>
      </c>
      <c r="F101" s="162"/>
      <c r="G101" s="48">
        <v>300000</v>
      </c>
      <c r="H101" s="48">
        <v>300000</v>
      </c>
      <c r="I101" s="48">
        <v>300000</v>
      </c>
      <c r="J101" s="50"/>
      <c r="K101" s="51" t="s">
        <v>5</v>
      </c>
      <c r="L101" s="12" t="s">
        <v>23</v>
      </c>
    </row>
    <row r="102" spans="1:13" x14ac:dyDescent="0.2">
      <c r="A102" s="56"/>
      <c r="B102" s="195"/>
      <c r="C102" s="50"/>
      <c r="D102" s="137">
        <v>1</v>
      </c>
      <c r="E102" s="154" t="s">
        <v>512</v>
      </c>
      <c r="F102" s="162"/>
      <c r="G102" s="48">
        <v>300000</v>
      </c>
      <c r="H102" s="48">
        <v>300000</v>
      </c>
      <c r="I102" s="48">
        <v>300000</v>
      </c>
      <c r="J102" s="50"/>
      <c r="K102" s="51" t="s">
        <v>5</v>
      </c>
      <c r="L102" s="12" t="s">
        <v>23</v>
      </c>
    </row>
    <row r="103" spans="1:13" x14ac:dyDescent="0.2">
      <c r="A103" s="56"/>
      <c r="B103" s="195"/>
      <c r="C103" s="50"/>
      <c r="D103" s="137">
        <v>1</v>
      </c>
      <c r="E103" s="154" t="s">
        <v>512</v>
      </c>
      <c r="F103" s="162"/>
      <c r="G103" s="48">
        <v>300000</v>
      </c>
      <c r="H103" s="48">
        <v>300000</v>
      </c>
      <c r="I103" s="48">
        <v>300000</v>
      </c>
      <c r="J103" s="50"/>
      <c r="K103" s="51" t="s">
        <v>5</v>
      </c>
      <c r="L103" s="12" t="s">
        <v>23</v>
      </c>
    </row>
    <row r="104" spans="1:13" x14ac:dyDescent="0.2">
      <c r="A104" s="56" t="s">
        <v>19</v>
      </c>
      <c r="B104" s="1" t="s">
        <v>264</v>
      </c>
      <c r="C104" s="50"/>
      <c r="D104" s="137">
        <v>2</v>
      </c>
      <c r="E104" s="154" t="s">
        <v>513</v>
      </c>
      <c r="F104" s="162"/>
      <c r="G104" s="48">
        <v>70000</v>
      </c>
      <c r="H104" s="48">
        <v>70000</v>
      </c>
      <c r="I104" s="49">
        <v>70000</v>
      </c>
      <c r="J104" s="50"/>
      <c r="K104" s="51" t="s">
        <v>5</v>
      </c>
      <c r="L104" s="12" t="s">
        <v>24</v>
      </c>
    </row>
    <row r="105" spans="1:13" x14ac:dyDescent="0.2">
      <c r="A105" s="56" t="s">
        <v>19</v>
      </c>
      <c r="B105" s="1" t="s">
        <v>265</v>
      </c>
      <c r="C105" s="50"/>
      <c r="D105" s="137">
        <v>1</v>
      </c>
      <c r="E105" s="154" t="s">
        <v>316</v>
      </c>
      <c r="F105" s="162"/>
      <c r="G105" s="48">
        <v>200000</v>
      </c>
      <c r="H105" s="48">
        <v>200000</v>
      </c>
      <c r="I105" s="49">
        <v>200000</v>
      </c>
      <c r="J105" s="50"/>
      <c r="K105" s="51" t="s">
        <v>8</v>
      </c>
      <c r="L105" s="237" t="s">
        <v>25</v>
      </c>
    </row>
    <row r="106" spans="1:13" ht="27.75" x14ac:dyDescent="0.2">
      <c r="A106" s="56" t="s">
        <v>19</v>
      </c>
      <c r="B106" s="1" t="s">
        <v>266</v>
      </c>
      <c r="C106" s="46"/>
      <c r="D106" s="137">
        <v>1</v>
      </c>
      <c r="E106" s="154" t="s">
        <v>262</v>
      </c>
      <c r="F106" s="162"/>
      <c r="G106" s="48">
        <v>13000000</v>
      </c>
      <c r="H106" s="48">
        <v>13000000</v>
      </c>
      <c r="I106" s="49">
        <v>13000000</v>
      </c>
      <c r="J106" s="50"/>
      <c r="K106" s="238" t="s">
        <v>515</v>
      </c>
      <c r="L106" s="5" t="s">
        <v>514</v>
      </c>
    </row>
    <row r="107" spans="1:13" x14ac:dyDescent="0.2">
      <c r="B107" s="38"/>
      <c r="C107" s="39"/>
      <c r="D107" s="110"/>
      <c r="E107" s="109"/>
      <c r="F107" s="161"/>
      <c r="G107" s="138"/>
      <c r="H107" s="138"/>
      <c r="I107" s="111"/>
      <c r="J107" s="112"/>
      <c r="K107" s="113"/>
    </row>
    <row r="108" spans="1:13" ht="24" x14ac:dyDescent="0.2">
      <c r="A108" s="56" t="s">
        <v>19</v>
      </c>
      <c r="B108" s="1" t="s">
        <v>267</v>
      </c>
      <c r="C108" s="91" t="s">
        <v>82</v>
      </c>
      <c r="D108" s="193">
        <v>2</v>
      </c>
      <c r="E108" s="186" t="s">
        <v>271</v>
      </c>
      <c r="F108" s="187"/>
      <c r="G108" s="48">
        <v>350000</v>
      </c>
      <c r="H108" s="48">
        <v>350000</v>
      </c>
      <c r="I108" s="49">
        <f>H108*D108</f>
        <v>700000</v>
      </c>
      <c r="J108" s="50"/>
      <c r="K108" s="51" t="s">
        <v>8</v>
      </c>
      <c r="L108" s="12" t="s">
        <v>23</v>
      </c>
      <c r="M108" s="5" t="s">
        <v>456</v>
      </c>
    </row>
    <row r="109" spans="1:13" x14ac:dyDescent="0.2">
      <c r="A109" s="56" t="s">
        <v>19</v>
      </c>
      <c r="B109" s="1" t="s">
        <v>268</v>
      </c>
      <c r="C109" s="15"/>
      <c r="D109" s="193">
        <v>1</v>
      </c>
      <c r="E109" s="186" t="s">
        <v>273</v>
      </c>
      <c r="F109" s="187"/>
      <c r="G109" s="48">
        <v>202000</v>
      </c>
      <c r="H109" s="48">
        <v>202000</v>
      </c>
      <c r="I109" s="49">
        <v>202000</v>
      </c>
      <c r="J109" s="50"/>
      <c r="K109" s="51" t="s">
        <v>8</v>
      </c>
      <c r="L109" s="12" t="s">
        <v>24</v>
      </c>
      <c r="M109" s="5" t="s">
        <v>456</v>
      </c>
    </row>
    <row r="110" spans="1:13" x14ac:dyDescent="0.2">
      <c r="A110" s="56" t="s">
        <v>19</v>
      </c>
      <c r="B110" s="1" t="s">
        <v>269</v>
      </c>
      <c r="C110" s="50"/>
      <c r="D110" s="137">
        <v>1</v>
      </c>
      <c r="E110" s="154" t="s">
        <v>511</v>
      </c>
      <c r="F110" s="162"/>
      <c r="G110" s="48">
        <v>500000</v>
      </c>
      <c r="H110" s="48">
        <v>500000</v>
      </c>
      <c r="I110" s="49">
        <v>500000</v>
      </c>
      <c r="J110" s="50"/>
      <c r="K110" s="51" t="s">
        <v>8</v>
      </c>
      <c r="L110" s="237" t="s">
        <v>25</v>
      </c>
    </row>
    <row r="111" spans="1:13" x14ac:dyDescent="0.2">
      <c r="A111" s="56" t="s">
        <v>19</v>
      </c>
      <c r="B111" s="1" t="s">
        <v>270</v>
      </c>
      <c r="C111" s="15"/>
      <c r="D111" s="193">
        <v>1</v>
      </c>
      <c r="E111" s="99" t="s">
        <v>57</v>
      </c>
      <c r="F111" s="187"/>
      <c r="G111" s="48">
        <v>800000</v>
      </c>
      <c r="H111" s="48">
        <v>800000</v>
      </c>
      <c r="I111" s="49">
        <v>800000</v>
      </c>
      <c r="J111" s="50"/>
      <c r="K111" s="51" t="s">
        <v>5</v>
      </c>
      <c r="L111" s="5" t="s">
        <v>456</v>
      </c>
    </row>
    <row r="112" spans="1:13" x14ac:dyDescent="0.2">
      <c r="A112" s="56" t="s">
        <v>19</v>
      </c>
      <c r="B112" s="1" t="s">
        <v>272</v>
      </c>
      <c r="C112" s="15"/>
      <c r="D112" s="193">
        <v>1</v>
      </c>
      <c r="E112" s="186" t="s">
        <v>279</v>
      </c>
      <c r="F112" s="187"/>
      <c r="G112" s="48">
        <v>65000</v>
      </c>
      <c r="H112" s="48">
        <v>65000</v>
      </c>
      <c r="I112" s="49">
        <v>65000</v>
      </c>
      <c r="J112" s="50"/>
      <c r="K112" s="51" t="s">
        <v>8</v>
      </c>
      <c r="L112" s="5" t="s">
        <v>456</v>
      </c>
    </row>
    <row r="113" spans="1:26" x14ac:dyDescent="0.2">
      <c r="A113" s="56" t="s">
        <v>19</v>
      </c>
      <c r="B113" s="1" t="s">
        <v>274</v>
      </c>
      <c r="C113" s="46"/>
      <c r="D113" s="137">
        <v>1</v>
      </c>
      <c r="E113" s="154" t="s">
        <v>516</v>
      </c>
      <c r="F113" s="162"/>
      <c r="G113" s="48">
        <v>250000</v>
      </c>
      <c r="H113" s="48">
        <v>250000</v>
      </c>
      <c r="I113" s="49">
        <v>250000</v>
      </c>
      <c r="J113" s="50"/>
      <c r="K113" s="51" t="s">
        <v>5</v>
      </c>
    </row>
    <row r="114" spans="1:26" x14ac:dyDescent="0.2">
      <c r="A114" s="56" t="s">
        <v>19</v>
      </c>
      <c r="B114" s="1" t="s">
        <v>275</v>
      </c>
      <c r="C114" s="46"/>
      <c r="D114" s="137">
        <v>1</v>
      </c>
      <c r="E114" s="154" t="s">
        <v>517</v>
      </c>
      <c r="F114" s="162"/>
      <c r="G114" s="48">
        <v>300000</v>
      </c>
      <c r="H114" s="48">
        <v>300000</v>
      </c>
      <c r="I114" s="49">
        <v>300000</v>
      </c>
      <c r="J114" s="50"/>
      <c r="K114" s="51" t="s">
        <v>5</v>
      </c>
    </row>
    <row r="115" spans="1:26" x14ac:dyDescent="0.2">
      <c r="A115" s="56" t="s">
        <v>19</v>
      </c>
      <c r="B115" s="1" t="s">
        <v>276</v>
      </c>
      <c r="C115" s="46"/>
      <c r="D115" s="137">
        <v>1</v>
      </c>
      <c r="E115" s="154" t="s">
        <v>518</v>
      </c>
      <c r="F115" s="162"/>
      <c r="G115" s="48">
        <v>300000</v>
      </c>
      <c r="H115" s="48">
        <v>300000</v>
      </c>
      <c r="I115" s="49">
        <v>300000</v>
      </c>
      <c r="J115" s="50"/>
      <c r="K115" s="51" t="s">
        <v>8</v>
      </c>
    </row>
    <row r="116" spans="1:26" x14ac:dyDescent="0.2">
      <c r="A116" s="56" t="s">
        <v>19</v>
      </c>
      <c r="B116" s="1" t="s">
        <v>277</v>
      </c>
      <c r="C116" s="46"/>
      <c r="D116" s="136">
        <v>1</v>
      </c>
      <c r="E116" s="154" t="s">
        <v>519</v>
      </c>
      <c r="F116" s="162"/>
      <c r="G116" s="48">
        <v>60000</v>
      </c>
      <c r="H116" s="48">
        <v>60000</v>
      </c>
      <c r="I116" s="49">
        <v>60000</v>
      </c>
      <c r="J116" s="50"/>
      <c r="K116" s="51" t="s">
        <v>8</v>
      </c>
    </row>
    <row r="117" spans="1:26" x14ac:dyDescent="0.2">
      <c r="B117" s="38"/>
      <c r="C117" s="39"/>
      <c r="D117" s="110"/>
      <c r="E117" s="109"/>
      <c r="F117" s="161"/>
      <c r="G117" s="138"/>
      <c r="H117" s="138"/>
      <c r="I117" s="111"/>
      <c r="J117" s="112"/>
      <c r="K117" s="113"/>
    </row>
    <row r="118" spans="1:26" s="311" customFormat="1" ht="39" customHeight="1" x14ac:dyDescent="0.2">
      <c r="A118" s="311" t="s">
        <v>19</v>
      </c>
      <c r="B118" s="312" t="s">
        <v>278</v>
      </c>
      <c r="C118" s="313" t="s">
        <v>142</v>
      </c>
      <c r="D118" s="314">
        <v>1</v>
      </c>
      <c r="E118" s="334" t="s">
        <v>520</v>
      </c>
      <c r="F118" s="335"/>
      <c r="G118" s="268">
        <v>1850000</v>
      </c>
      <c r="H118" s="268">
        <f>G118*D118</f>
        <v>1850000</v>
      </c>
      <c r="I118" s="269">
        <v>1850000</v>
      </c>
      <c r="J118" s="315"/>
      <c r="K118" s="316" t="s">
        <v>8</v>
      </c>
      <c r="L118" s="317" t="s">
        <v>521</v>
      </c>
      <c r="M118" s="319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</row>
    <row r="119" spans="1:26" x14ac:dyDescent="0.2">
      <c r="A119" s="56" t="s">
        <v>19</v>
      </c>
      <c r="B119" s="6" t="s">
        <v>280</v>
      </c>
      <c r="C119" s="46"/>
      <c r="D119" s="193">
        <v>1</v>
      </c>
      <c r="E119" s="99" t="s">
        <v>522</v>
      </c>
      <c r="F119" s="180"/>
      <c r="G119" s="48">
        <v>2900000</v>
      </c>
      <c r="H119" s="48">
        <f>G119*D119</f>
        <v>2900000</v>
      </c>
      <c r="I119" s="49">
        <v>2900000</v>
      </c>
      <c r="J119" s="50"/>
      <c r="K119" s="51" t="s">
        <v>5</v>
      </c>
      <c r="L119" s="12" t="s">
        <v>24</v>
      </c>
    </row>
    <row r="120" spans="1:26" x14ac:dyDescent="0.2">
      <c r="A120" s="56" t="s">
        <v>19</v>
      </c>
      <c r="B120" s="1" t="s">
        <v>281</v>
      </c>
      <c r="C120" s="15"/>
      <c r="D120" s="193">
        <v>1</v>
      </c>
      <c r="E120" s="99" t="s">
        <v>283</v>
      </c>
      <c r="F120" s="180"/>
      <c r="G120" s="48">
        <v>1350000</v>
      </c>
      <c r="H120" s="48">
        <f>G120*D120</f>
        <v>1350000</v>
      </c>
      <c r="I120" s="49">
        <v>1350000</v>
      </c>
      <c r="J120" s="50"/>
      <c r="K120" s="51" t="s">
        <v>8</v>
      </c>
      <c r="L120" s="237" t="s">
        <v>25</v>
      </c>
    </row>
    <row r="121" spans="1:26" x14ac:dyDescent="0.2">
      <c r="A121" s="56" t="s">
        <v>19</v>
      </c>
      <c r="B121" s="6" t="s">
        <v>282</v>
      </c>
      <c r="C121" s="46"/>
      <c r="D121" s="60">
        <v>1</v>
      </c>
      <c r="E121" s="66" t="s">
        <v>144</v>
      </c>
      <c r="F121" s="179"/>
      <c r="G121" s="11">
        <v>800000</v>
      </c>
      <c r="H121" s="139">
        <v>800000</v>
      </c>
      <c r="I121" s="11">
        <v>800000</v>
      </c>
      <c r="J121" s="3"/>
      <c r="K121" s="7" t="s">
        <v>8</v>
      </c>
      <c r="L121" s="5" t="s">
        <v>456</v>
      </c>
    </row>
    <row r="122" spans="1:26" x14ac:dyDescent="0.2">
      <c r="B122" s="38"/>
      <c r="C122" s="39"/>
      <c r="D122" s="110"/>
      <c r="E122" s="109"/>
      <c r="F122" s="161"/>
      <c r="G122" s="138"/>
      <c r="H122" s="138"/>
      <c r="I122" s="111"/>
      <c r="J122" s="112"/>
      <c r="K122" s="113"/>
    </row>
    <row r="123" spans="1:26" ht="24" x14ac:dyDescent="0.2">
      <c r="A123" s="56" t="s">
        <v>19</v>
      </c>
      <c r="B123" s="1"/>
      <c r="C123" s="91" t="s">
        <v>120</v>
      </c>
      <c r="D123" s="60">
        <v>1</v>
      </c>
      <c r="E123" s="99" t="s">
        <v>28</v>
      </c>
      <c r="F123" s="181"/>
      <c r="G123" s="48">
        <v>450000</v>
      </c>
      <c r="H123" s="48">
        <f>G123*D123</f>
        <v>450000</v>
      </c>
      <c r="I123" s="49">
        <v>450000</v>
      </c>
      <c r="J123" s="50"/>
      <c r="K123" s="197" t="s">
        <v>291</v>
      </c>
      <c r="L123" s="12" t="s">
        <v>23</v>
      </c>
      <c r="M123" s="184">
        <v>2016</v>
      </c>
    </row>
    <row r="124" spans="1:26" x14ac:dyDescent="0.2">
      <c r="B124" s="38"/>
      <c r="C124" s="39"/>
      <c r="D124" s="110"/>
      <c r="E124" s="109"/>
      <c r="F124" s="161"/>
      <c r="G124" s="138"/>
      <c r="H124" s="138"/>
      <c r="I124" s="111"/>
      <c r="J124" s="112"/>
      <c r="K124" s="113"/>
    </row>
    <row r="125" spans="1:26" ht="24" x14ac:dyDescent="0.2">
      <c r="A125" s="56" t="s">
        <v>19</v>
      </c>
      <c r="B125" s="246"/>
      <c r="C125" s="106" t="s">
        <v>135</v>
      </c>
      <c r="D125" s="243"/>
      <c r="E125" s="244" t="s">
        <v>523</v>
      </c>
      <c r="F125" s="245"/>
      <c r="G125" s="239"/>
      <c r="H125" s="239"/>
      <c r="I125" s="240"/>
      <c r="J125" s="241"/>
      <c r="K125" s="242"/>
      <c r="L125" s="12"/>
    </row>
    <row r="126" spans="1:26" x14ac:dyDescent="0.2">
      <c r="B126" s="38"/>
      <c r="C126" s="39"/>
      <c r="D126" s="110"/>
      <c r="E126" s="109"/>
      <c r="F126" s="161"/>
      <c r="G126" s="138"/>
      <c r="H126" s="138"/>
      <c r="I126" s="111"/>
      <c r="J126" s="112"/>
      <c r="K126" s="113"/>
    </row>
    <row r="127" spans="1:26" ht="60" x14ac:dyDescent="0.2">
      <c r="A127" s="105" t="s">
        <v>18</v>
      </c>
      <c r="B127" s="6" t="s">
        <v>284</v>
      </c>
      <c r="C127" s="104" t="s">
        <v>115</v>
      </c>
      <c r="D127" s="60">
        <v>1</v>
      </c>
      <c r="E127" s="66" t="s">
        <v>56</v>
      </c>
      <c r="F127" s="172"/>
      <c r="G127" s="11">
        <v>55000000</v>
      </c>
      <c r="H127" s="139">
        <v>55000000</v>
      </c>
      <c r="I127" s="11">
        <v>7500000</v>
      </c>
      <c r="J127" s="118" t="s">
        <v>440</v>
      </c>
      <c r="K127" s="7" t="s">
        <v>8</v>
      </c>
      <c r="L127" s="222" t="s">
        <v>521</v>
      </c>
      <c r="M127" s="184" t="s">
        <v>294</v>
      </c>
      <c r="N127" s="198" t="s">
        <v>147</v>
      </c>
    </row>
    <row r="128" spans="1:26" x14ac:dyDescent="0.2">
      <c r="A128" s="105" t="s">
        <v>18</v>
      </c>
      <c r="B128" s="6" t="s">
        <v>285</v>
      </c>
      <c r="C128" s="4"/>
      <c r="D128" s="60">
        <v>1</v>
      </c>
      <c r="E128" s="125" t="s">
        <v>116</v>
      </c>
      <c r="F128" s="172"/>
      <c r="G128" s="144">
        <v>9500000</v>
      </c>
      <c r="H128" s="140">
        <v>9500000</v>
      </c>
      <c r="I128" s="144">
        <v>9500000</v>
      </c>
      <c r="J128" s="121"/>
      <c r="K128" s="119" t="s">
        <v>5</v>
      </c>
      <c r="L128" s="12" t="s">
        <v>24</v>
      </c>
      <c r="M128" s="5" t="s">
        <v>456</v>
      </c>
    </row>
    <row r="129" spans="1:13" ht="48" x14ac:dyDescent="0.2">
      <c r="A129" s="105" t="s">
        <v>18</v>
      </c>
      <c r="B129" s="1" t="s">
        <v>286</v>
      </c>
      <c r="C129" s="15"/>
      <c r="D129" s="60">
        <v>1</v>
      </c>
      <c r="E129" s="131" t="s">
        <v>304</v>
      </c>
      <c r="F129" s="224" t="s">
        <v>524</v>
      </c>
      <c r="G129" s="11">
        <v>2300000</v>
      </c>
      <c r="H129" s="48">
        <f>G129*D129</f>
        <v>2300000</v>
      </c>
      <c r="I129" s="11">
        <v>2300000</v>
      </c>
      <c r="J129" s="2"/>
      <c r="K129" s="7" t="s">
        <v>302</v>
      </c>
      <c r="L129" s="237" t="s">
        <v>25</v>
      </c>
      <c r="M129" s="5" t="s">
        <v>456</v>
      </c>
    </row>
    <row r="130" spans="1:13" x14ac:dyDescent="0.2">
      <c r="A130" s="105" t="s">
        <v>18</v>
      </c>
      <c r="B130" s="1" t="s">
        <v>287</v>
      </c>
      <c r="C130" s="4"/>
      <c r="D130" s="60">
        <v>1</v>
      </c>
      <c r="E130" s="99" t="s">
        <v>525</v>
      </c>
      <c r="F130" s="170"/>
      <c r="G130" s="11">
        <v>330000</v>
      </c>
      <c r="H130" s="139">
        <v>330000</v>
      </c>
      <c r="I130" s="11">
        <v>330000</v>
      </c>
      <c r="J130" s="2"/>
      <c r="K130" s="7" t="s">
        <v>8</v>
      </c>
      <c r="L130" s="12"/>
    </row>
    <row r="131" spans="1:13" x14ac:dyDescent="0.2">
      <c r="A131" s="105" t="s">
        <v>18</v>
      </c>
      <c r="B131" s="1" t="s">
        <v>288</v>
      </c>
      <c r="C131" s="4"/>
      <c r="D131" s="60">
        <v>2</v>
      </c>
      <c r="E131" s="186" t="s">
        <v>526</v>
      </c>
      <c r="F131" s="187"/>
      <c r="G131" s="48">
        <v>2300000</v>
      </c>
      <c r="H131" s="48">
        <v>4600000</v>
      </c>
      <c r="I131" s="49">
        <v>4600000</v>
      </c>
      <c r="J131" s="50"/>
      <c r="K131" s="51" t="s">
        <v>8</v>
      </c>
    </row>
    <row r="132" spans="1:13" x14ac:dyDescent="0.2">
      <c r="A132" s="105" t="s">
        <v>18</v>
      </c>
      <c r="B132" s="1" t="s">
        <v>289</v>
      </c>
      <c r="C132" s="15"/>
      <c r="D132" s="193">
        <v>1</v>
      </c>
      <c r="E132" s="186" t="s">
        <v>301</v>
      </c>
      <c r="F132" s="187"/>
      <c r="G132" s="48">
        <v>140000</v>
      </c>
      <c r="H132" s="48">
        <v>140000</v>
      </c>
      <c r="I132" s="49">
        <v>140000</v>
      </c>
      <c r="J132" s="50"/>
      <c r="K132" s="51" t="s">
        <v>8</v>
      </c>
    </row>
    <row r="133" spans="1:13" x14ac:dyDescent="0.2">
      <c r="A133" s="105" t="s">
        <v>18</v>
      </c>
      <c r="B133" s="1" t="s">
        <v>290</v>
      </c>
      <c r="C133" s="15"/>
      <c r="D133" s="193">
        <v>1</v>
      </c>
      <c r="E133" s="186" t="s">
        <v>527</v>
      </c>
      <c r="F133" s="187"/>
      <c r="G133" s="48">
        <v>19000000</v>
      </c>
      <c r="H133" s="48">
        <v>19000000</v>
      </c>
      <c r="I133" s="49">
        <v>19000000</v>
      </c>
      <c r="J133" s="50"/>
      <c r="K133" s="51" t="s">
        <v>528</v>
      </c>
    </row>
    <row r="134" spans="1:13" x14ac:dyDescent="0.2">
      <c r="A134" s="105" t="s">
        <v>18</v>
      </c>
      <c r="B134" s="248" t="s">
        <v>292</v>
      </c>
      <c r="C134" s="247" t="s">
        <v>530</v>
      </c>
      <c r="D134" s="193">
        <v>1</v>
      </c>
      <c r="E134" s="99" t="s">
        <v>529</v>
      </c>
      <c r="F134" s="321" t="s">
        <v>712</v>
      </c>
      <c r="G134" s="48">
        <v>30000000</v>
      </c>
      <c r="H134" s="48">
        <v>30000000</v>
      </c>
      <c r="I134" s="49">
        <v>30000000</v>
      </c>
      <c r="J134" s="50"/>
      <c r="K134" s="51" t="s">
        <v>5</v>
      </c>
    </row>
    <row r="135" spans="1:13" x14ac:dyDescent="0.2">
      <c r="B135" s="38"/>
      <c r="C135" s="39"/>
      <c r="D135" s="110"/>
      <c r="E135" s="109"/>
      <c r="F135" s="161"/>
      <c r="G135" s="138"/>
      <c r="H135" s="138"/>
      <c r="I135" s="111"/>
      <c r="J135" s="112"/>
      <c r="K135" s="113"/>
    </row>
    <row r="136" spans="1:13" ht="36" x14ac:dyDescent="0.2">
      <c r="A136" s="105" t="s">
        <v>18</v>
      </c>
      <c r="B136" s="1" t="s">
        <v>293</v>
      </c>
      <c r="C136" s="104" t="s">
        <v>139</v>
      </c>
      <c r="D136" s="60">
        <v>2</v>
      </c>
      <c r="E136" s="99" t="s">
        <v>20</v>
      </c>
      <c r="F136" s="170"/>
      <c r="G136" s="11">
        <v>170000</v>
      </c>
      <c r="H136" s="139">
        <f>G136*D136</f>
        <v>340000</v>
      </c>
      <c r="I136" s="11">
        <v>340000</v>
      </c>
      <c r="J136" s="2"/>
      <c r="K136" s="7" t="s">
        <v>8</v>
      </c>
      <c r="L136" s="12" t="s">
        <v>23</v>
      </c>
      <c r="M136" s="184">
        <v>2016</v>
      </c>
    </row>
    <row r="137" spans="1:13" x14ac:dyDescent="0.2">
      <c r="A137" s="105" t="s">
        <v>18</v>
      </c>
      <c r="B137" s="1" t="s">
        <v>295</v>
      </c>
      <c r="C137" s="46"/>
      <c r="D137" s="193">
        <v>1</v>
      </c>
      <c r="E137" s="99" t="s">
        <v>531</v>
      </c>
      <c r="F137" s="180"/>
      <c r="G137" s="48">
        <v>290000</v>
      </c>
      <c r="H137" s="48">
        <v>290000</v>
      </c>
      <c r="I137" s="49">
        <v>290000</v>
      </c>
      <c r="J137" s="50"/>
      <c r="K137" s="51" t="s">
        <v>8</v>
      </c>
      <c r="L137" s="12" t="s">
        <v>24</v>
      </c>
      <c r="M137" s="184">
        <v>2016</v>
      </c>
    </row>
    <row r="138" spans="1:13" x14ac:dyDescent="0.2">
      <c r="A138" s="105" t="s">
        <v>18</v>
      </c>
      <c r="B138" s="1" t="s">
        <v>296</v>
      </c>
      <c r="C138" s="46"/>
      <c r="D138" s="193">
        <v>1</v>
      </c>
      <c r="E138" s="99" t="s">
        <v>532</v>
      </c>
      <c r="F138" s="180"/>
      <c r="G138" s="48">
        <v>3000000</v>
      </c>
      <c r="H138" s="48">
        <v>3000000</v>
      </c>
      <c r="I138" s="49">
        <v>3000000</v>
      </c>
      <c r="J138" s="50"/>
      <c r="K138" s="51" t="s">
        <v>5</v>
      </c>
      <c r="L138" s="237" t="s">
        <v>25</v>
      </c>
    </row>
    <row r="139" spans="1:13" x14ac:dyDescent="0.2">
      <c r="A139" s="105" t="s">
        <v>18</v>
      </c>
      <c r="B139" s="1" t="s">
        <v>297</v>
      </c>
      <c r="C139" s="46"/>
      <c r="D139" s="60">
        <v>1</v>
      </c>
      <c r="E139" s="159" t="s">
        <v>140</v>
      </c>
      <c r="F139" s="170"/>
      <c r="G139" s="11">
        <v>250000</v>
      </c>
      <c r="H139" s="139">
        <f>G139*D139</f>
        <v>250000</v>
      </c>
      <c r="I139" s="11">
        <v>250000</v>
      </c>
      <c r="J139" s="2"/>
      <c r="K139" s="7" t="s">
        <v>8</v>
      </c>
      <c r="L139" s="5" t="s">
        <v>455</v>
      </c>
    </row>
    <row r="140" spans="1:13" x14ac:dyDescent="0.2">
      <c r="B140" s="38"/>
      <c r="C140" s="39"/>
      <c r="D140" s="110"/>
      <c r="E140" s="109"/>
      <c r="F140" s="161"/>
      <c r="G140" s="138"/>
      <c r="H140" s="138"/>
      <c r="I140" s="111"/>
      <c r="J140" s="112"/>
      <c r="K140" s="113"/>
    </row>
    <row r="141" spans="1:13" ht="24" x14ac:dyDescent="0.2">
      <c r="A141" s="105" t="s">
        <v>18</v>
      </c>
      <c r="B141" s="1" t="s">
        <v>298</v>
      </c>
      <c r="C141" s="106" t="s">
        <v>90</v>
      </c>
      <c r="D141" s="60">
        <v>3</v>
      </c>
      <c r="E141" s="99" t="s">
        <v>533</v>
      </c>
      <c r="F141" s="181"/>
      <c r="G141" s="48">
        <v>300000</v>
      </c>
      <c r="H141" s="48">
        <v>900000</v>
      </c>
      <c r="I141" s="49">
        <v>900000</v>
      </c>
      <c r="J141" s="50"/>
      <c r="K141" s="253" t="s">
        <v>5</v>
      </c>
      <c r="L141" s="12" t="s">
        <v>23</v>
      </c>
    </row>
    <row r="142" spans="1:13" x14ac:dyDescent="0.2">
      <c r="A142" s="105" t="s">
        <v>18</v>
      </c>
      <c r="B142" s="1" t="s">
        <v>299</v>
      </c>
      <c r="C142" s="107"/>
      <c r="D142" s="60">
        <v>1</v>
      </c>
      <c r="E142" s="125" t="s">
        <v>534</v>
      </c>
      <c r="F142" s="249"/>
      <c r="G142" s="250">
        <v>200000</v>
      </c>
      <c r="H142" s="250">
        <v>200000</v>
      </c>
      <c r="I142" s="251">
        <v>200000</v>
      </c>
      <c r="J142" s="252"/>
      <c r="K142" s="253" t="s">
        <v>5</v>
      </c>
      <c r="L142" s="12" t="s">
        <v>23</v>
      </c>
    </row>
    <row r="143" spans="1:13" x14ac:dyDescent="0.2">
      <c r="A143" s="105" t="s">
        <v>18</v>
      </c>
      <c r="B143" s="1" t="s">
        <v>300</v>
      </c>
      <c r="C143" s="107"/>
      <c r="D143" s="60">
        <v>1</v>
      </c>
      <c r="E143" s="125" t="s">
        <v>535</v>
      </c>
      <c r="F143" s="249"/>
      <c r="G143" s="250">
        <v>300000</v>
      </c>
      <c r="H143" s="250">
        <v>300000</v>
      </c>
      <c r="I143" s="251">
        <v>300000</v>
      </c>
      <c r="J143" s="252"/>
      <c r="K143" s="254" t="s">
        <v>8</v>
      </c>
      <c r="L143" s="12" t="s">
        <v>24</v>
      </c>
    </row>
    <row r="144" spans="1:13" x14ac:dyDescent="0.2">
      <c r="A144" s="105" t="s">
        <v>18</v>
      </c>
      <c r="B144" s="1" t="s">
        <v>303</v>
      </c>
      <c r="C144" s="107"/>
      <c r="D144" s="60">
        <v>1</v>
      </c>
      <c r="E144" s="125" t="s">
        <v>536</v>
      </c>
      <c r="F144" s="249"/>
      <c r="G144" s="250">
        <v>160000</v>
      </c>
      <c r="H144" s="250">
        <v>160000</v>
      </c>
      <c r="I144" s="251">
        <v>160000</v>
      </c>
      <c r="J144" s="252"/>
      <c r="K144" s="254" t="s">
        <v>8</v>
      </c>
      <c r="L144" s="12" t="s">
        <v>24</v>
      </c>
    </row>
    <row r="145" spans="1:12" x14ac:dyDescent="0.2">
      <c r="A145" s="105" t="s">
        <v>18</v>
      </c>
      <c r="B145" s="1" t="s">
        <v>305</v>
      </c>
      <c r="C145" s="107"/>
      <c r="D145" s="60">
        <v>1</v>
      </c>
      <c r="E145" s="125" t="s">
        <v>709</v>
      </c>
      <c r="F145" s="255"/>
      <c r="G145" s="250">
        <v>2500000</v>
      </c>
      <c r="H145" s="250">
        <v>2500000</v>
      </c>
      <c r="I145" s="251">
        <v>2500000</v>
      </c>
      <c r="J145" s="252"/>
      <c r="K145" s="254" t="s">
        <v>5</v>
      </c>
      <c r="L145" s="12" t="s">
        <v>24</v>
      </c>
    </row>
    <row r="146" spans="1:12" ht="24" x14ac:dyDescent="0.2">
      <c r="A146" s="105" t="s">
        <v>18</v>
      </c>
      <c r="B146" s="1" t="s">
        <v>307</v>
      </c>
      <c r="C146" s="256" t="s">
        <v>90</v>
      </c>
      <c r="D146" s="60">
        <v>3</v>
      </c>
      <c r="E146" s="125" t="s">
        <v>538</v>
      </c>
      <c r="F146" s="249"/>
      <c r="G146" s="250">
        <v>100000</v>
      </c>
      <c r="H146" s="250">
        <f t="shared" ref="H146:H166" si="3">G146*D146</f>
        <v>300000</v>
      </c>
      <c r="I146" s="251">
        <f>H146*1</f>
        <v>300000</v>
      </c>
      <c r="J146" s="252"/>
      <c r="K146" s="254" t="s">
        <v>5</v>
      </c>
      <c r="L146" s="12"/>
    </row>
    <row r="147" spans="1:12" x14ac:dyDescent="0.2">
      <c r="A147" s="105" t="s">
        <v>18</v>
      </c>
      <c r="B147" s="1" t="s">
        <v>306</v>
      </c>
      <c r="C147" s="257" t="s">
        <v>537</v>
      </c>
      <c r="D147" s="60">
        <v>1</v>
      </c>
      <c r="E147" s="125" t="s">
        <v>539</v>
      </c>
      <c r="F147" s="172"/>
      <c r="G147" s="144">
        <v>5000000</v>
      </c>
      <c r="H147" s="250">
        <f t="shared" si="3"/>
        <v>5000000</v>
      </c>
      <c r="I147" s="251">
        <v>0</v>
      </c>
      <c r="J147" s="260">
        <f>H147*1</f>
        <v>5000000</v>
      </c>
      <c r="K147" s="7" t="s">
        <v>5</v>
      </c>
      <c r="L147" s="259" t="s">
        <v>540</v>
      </c>
    </row>
    <row r="148" spans="1:12" x14ac:dyDescent="0.2">
      <c r="A148" s="105" t="s">
        <v>18</v>
      </c>
      <c r="B148" s="6"/>
      <c r="C148" s="258"/>
      <c r="D148" s="60">
        <v>1</v>
      </c>
      <c r="E148" s="125" t="s">
        <v>539</v>
      </c>
      <c r="F148" s="172"/>
      <c r="G148" s="144">
        <v>5000000</v>
      </c>
      <c r="H148" s="250">
        <f t="shared" si="3"/>
        <v>5000000</v>
      </c>
      <c r="I148" s="251">
        <v>0</v>
      </c>
      <c r="J148" s="260">
        <f t="shared" ref="J148:J161" si="4">H148*1</f>
        <v>5000000</v>
      </c>
      <c r="K148" s="7" t="s">
        <v>5</v>
      </c>
      <c r="L148" s="259" t="s">
        <v>540</v>
      </c>
    </row>
    <row r="149" spans="1:12" x14ac:dyDescent="0.2">
      <c r="A149" s="105" t="s">
        <v>18</v>
      </c>
      <c r="B149" s="6"/>
      <c r="C149" s="258"/>
      <c r="D149" s="60">
        <v>1</v>
      </c>
      <c r="E149" s="125" t="s">
        <v>539</v>
      </c>
      <c r="F149" s="172"/>
      <c r="G149" s="144">
        <v>5000000</v>
      </c>
      <c r="H149" s="250">
        <f t="shared" si="3"/>
        <v>5000000</v>
      </c>
      <c r="I149" s="251">
        <v>0</v>
      </c>
      <c r="J149" s="260">
        <f t="shared" si="4"/>
        <v>5000000</v>
      </c>
      <c r="K149" s="7" t="s">
        <v>5</v>
      </c>
      <c r="L149" s="259" t="s">
        <v>540</v>
      </c>
    </row>
    <row r="150" spans="1:12" x14ac:dyDescent="0.2">
      <c r="A150" s="105" t="s">
        <v>18</v>
      </c>
      <c r="B150" s="6"/>
      <c r="C150" s="258"/>
      <c r="D150" s="60">
        <v>1</v>
      </c>
      <c r="E150" s="125" t="s">
        <v>539</v>
      </c>
      <c r="F150" s="172"/>
      <c r="G150" s="144">
        <v>5000000</v>
      </c>
      <c r="H150" s="250">
        <f t="shared" si="3"/>
        <v>5000000</v>
      </c>
      <c r="I150" s="251">
        <v>0</v>
      </c>
      <c r="J150" s="260">
        <f t="shared" si="4"/>
        <v>5000000</v>
      </c>
      <c r="K150" s="7" t="s">
        <v>5</v>
      </c>
      <c r="L150" s="259" t="s">
        <v>540</v>
      </c>
    </row>
    <row r="151" spans="1:12" x14ac:dyDescent="0.2">
      <c r="A151" s="105" t="s">
        <v>18</v>
      </c>
      <c r="B151" s="6"/>
      <c r="C151" s="258"/>
      <c r="D151" s="60">
        <v>2</v>
      </c>
      <c r="E151" s="125" t="s">
        <v>539</v>
      </c>
      <c r="F151" s="172"/>
      <c r="G151" s="11">
        <v>5000000</v>
      </c>
      <c r="H151" s="250">
        <f t="shared" si="3"/>
        <v>10000000</v>
      </c>
      <c r="I151" s="251">
        <v>0</v>
      </c>
      <c r="J151" s="260">
        <f t="shared" si="4"/>
        <v>10000000</v>
      </c>
      <c r="K151" s="7" t="s">
        <v>8</v>
      </c>
      <c r="L151" s="259" t="s">
        <v>540</v>
      </c>
    </row>
    <row r="152" spans="1:12" x14ac:dyDescent="0.2">
      <c r="A152" s="105" t="s">
        <v>18</v>
      </c>
      <c r="B152" s="6" t="s">
        <v>308</v>
      </c>
      <c r="C152" s="258"/>
      <c r="D152" s="60">
        <v>1</v>
      </c>
      <c r="E152" s="125" t="s">
        <v>541</v>
      </c>
      <c r="F152" s="172"/>
      <c r="G152" s="145">
        <v>1050000</v>
      </c>
      <c r="H152" s="250">
        <f t="shared" si="3"/>
        <v>1050000</v>
      </c>
      <c r="I152" s="251">
        <v>0</v>
      </c>
      <c r="J152" s="260">
        <f t="shared" si="4"/>
        <v>1050000</v>
      </c>
      <c r="K152" s="7" t="s">
        <v>5</v>
      </c>
      <c r="L152" s="259" t="s">
        <v>540</v>
      </c>
    </row>
    <row r="153" spans="1:12" x14ac:dyDescent="0.2">
      <c r="A153" s="105"/>
      <c r="B153" s="6"/>
      <c r="C153" s="258"/>
      <c r="D153" s="60">
        <v>1</v>
      </c>
      <c r="E153" s="125" t="s">
        <v>541</v>
      </c>
      <c r="F153" s="172"/>
      <c r="G153" s="146">
        <v>1050000</v>
      </c>
      <c r="H153" s="250">
        <f t="shared" si="3"/>
        <v>1050000</v>
      </c>
      <c r="I153" s="251">
        <v>0</v>
      </c>
      <c r="J153" s="260">
        <f t="shared" si="4"/>
        <v>1050000</v>
      </c>
      <c r="K153" s="7" t="s">
        <v>5</v>
      </c>
      <c r="L153" s="259" t="s">
        <v>540</v>
      </c>
    </row>
    <row r="154" spans="1:12" x14ac:dyDescent="0.2">
      <c r="A154" s="105"/>
      <c r="B154" s="6"/>
      <c r="C154" s="258"/>
      <c r="D154" s="60">
        <v>1</v>
      </c>
      <c r="E154" s="125" t="s">
        <v>541</v>
      </c>
      <c r="F154" s="172"/>
      <c r="G154" s="11">
        <v>1050000</v>
      </c>
      <c r="H154" s="250">
        <f t="shared" si="3"/>
        <v>1050000</v>
      </c>
      <c r="I154" s="251">
        <v>0</v>
      </c>
      <c r="J154" s="260">
        <f t="shared" si="4"/>
        <v>1050000</v>
      </c>
      <c r="K154" s="7" t="s">
        <v>5</v>
      </c>
      <c r="L154" s="259" t="s">
        <v>540</v>
      </c>
    </row>
    <row r="155" spans="1:12" x14ac:dyDescent="0.2">
      <c r="A155" s="105"/>
      <c r="B155" s="6"/>
      <c r="C155" s="258"/>
      <c r="D155" s="60">
        <v>1</v>
      </c>
      <c r="E155" s="125" t="s">
        <v>541</v>
      </c>
      <c r="F155" s="172"/>
      <c r="G155" s="146">
        <v>0</v>
      </c>
      <c r="H155" s="250">
        <f t="shared" si="3"/>
        <v>0</v>
      </c>
      <c r="I155" s="251">
        <v>0</v>
      </c>
      <c r="J155" s="260">
        <f t="shared" si="4"/>
        <v>0</v>
      </c>
      <c r="K155" s="120" t="s">
        <v>543</v>
      </c>
      <c r="L155" s="259" t="s">
        <v>540</v>
      </c>
    </row>
    <row r="156" spans="1:12" x14ac:dyDescent="0.2">
      <c r="A156" s="105" t="s">
        <v>18</v>
      </c>
      <c r="B156" s="6" t="s">
        <v>309</v>
      </c>
      <c r="C156" s="258"/>
      <c r="D156" s="60">
        <v>1</v>
      </c>
      <c r="E156" s="125" t="s">
        <v>542</v>
      </c>
      <c r="F156" s="187"/>
      <c r="G156" s="11">
        <v>4760000</v>
      </c>
      <c r="H156" s="139">
        <f t="shared" si="3"/>
        <v>4760000</v>
      </c>
      <c r="I156" s="251">
        <v>0</v>
      </c>
      <c r="J156" s="260">
        <f t="shared" si="4"/>
        <v>4760000</v>
      </c>
      <c r="K156" s="119" t="s">
        <v>8</v>
      </c>
      <c r="L156" s="259" t="s">
        <v>540</v>
      </c>
    </row>
    <row r="157" spans="1:12" x14ac:dyDescent="0.2">
      <c r="A157" s="105" t="s">
        <v>18</v>
      </c>
      <c r="B157" s="6" t="s">
        <v>310</v>
      </c>
      <c r="C157" s="258"/>
      <c r="D157" s="60">
        <v>1</v>
      </c>
      <c r="E157" s="125" t="s">
        <v>544</v>
      </c>
      <c r="F157" s="174"/>
      <c r="G157" s="146">
        <v>250000</v>
      </c>
      <c r="H157" s="142">
        <f t="shared" si="3"/>
        <v>250000</v>
      </c>
      <c r="I157" s="251">
        <v>0</v>
      </c>
      <c r="J157" s="260">
        <f t="shared" si="4"/>
        <v>250000</v>
      </c>
      <c r="K157" s="120" t="s">
        <v>8</v>
      </c>
      <c r="L157" s="259" t="s">
        <v>540</v>
      </c>
    </row>
    <row r="158" spans="1:12" x14ac:dyDescent="0.2">
      <c r="A158" s="105" t="s">
        <v>18</v>
      </c>
      <c r="B158" s="6" t="s">
        <v>311</v>
      </c>
      <c r="C158" s="258"/>
      <c r="D158" s="60">
        <v>1</v>
      </c>
      <c r="E158" s="66" t="s">
        <v>545</v>
      </c>
      <c r="F158" s="172"/>
      <c r="G158" s="11">
        <v>2600000</v>
      </c>
      <c r="H158" s="139">
        <f t="shared" si="3"/>
        <v>2600000</v>
      </c>
      <c r="I158" s="251">
        <v>0</v>
      </c>
      <c r="J158" s="260">
        <f t="shared" si="4"/>
        <v>2600000</v>
      </c>
      <c r="K158" s="7" t="s">
        <v>8</v>
      </c>
      <c r="L158" s="259" t="s">
        <v>540</v>
      </c>
    </row>
    <row r="159" spans="1:12" x14ac:dyDescent="0.2">
      <c r="A159" s="105" t="s">
        <v>18</v>
      </c>
      <c r="B159" s="6" t="s">
        <v>312</v>
      </c>
      <c r="C159" s="258"/>
      <c r="D159" s="60">
        <v>1</v>
      </c>
      <c r="E159" s="67" t="s">
        <v>546</v>
      </c>
      <c r="F159" s="172"/>
      <c r="G159" s="11">
        <v>2700000</v>
      </c>
      <c r="H159" s="139">
        <f t="shared" si="3"/>
        <v>2700000</v>
      </c>
      <c r="I159" s="251">
        <v>0</v>
      </c>
      <c r="J159" s="260">
        <f t="shared" si="4"/>
        <v>2700000</v>
      </c>
      <c r="K159" s="7" t="s">
        <v>8</v>
      </c>
      <c r="L159" s="259" t="s">
        <v>540</v>
      </c>
    </row>
    <row r="160" spans="1:12" x14ac:dyDescent="0.2">
      <c r="A160" s="105" t="s">
        <v>18</v>
      </c>
      <c r="B160" s="6" t="s">
        <v>313</v>
      </c>
      <c r="C160" s="257"/>
      <c r="D160" s="60">
        <v>1</v>
      </c>
      <c r="E160" s="99" t="s">
        <v>547</v>
      </c>
      <c r="F160" s="163"/>
      <c r="G160" s="11">
        <v>1700000</v>
      </c>
      <c r="H160" s="48">
        <f t="shared" si="3"/>
        <v>1700000</v>
      </c>
      <c r="I160" s="251">
        <v>0</v>
      </c>
      <c r="J160" s="260">
        <f t="shared" si="4"/>
        <v>1700000</v>
      </c>
      <c r="K160" s="7" t="s">
        <v>8</v>
      </c>
      <c r="L160" s="259" t="s">
        <v>540</v>
      </c>
    </row>
    <row r="161" spans="1:13" x14ac:dyDescent="0.2">
      <c r="A161" s="105" t="s">
        <v>18</v>
      </c>
      <c r="B161" s="6" t="s">
        <v>314</v>
      </c>
      <c r="C161" s="257"/>
      <c r="D161" s="60">
        <v>1</v>
      </c>
      <c r="E161" s="99" t="s">
        <v>548</v>
      </c>
      <c r="F161" s="164" t="s">
        <v>549</v>
      </c>
      <c r="G161" s="11">
        <v>2000000</v>
      </c>
      <c r="H161" s="48">
        <f t="shared" si="3"/>
        <v>2000000</v>
      </c>
      <c r="I161" s="251">
        <v>0</v>
      </c>
      <c r="J161" s="260">
        <f t="shared" si="4"/>
        <v>2000000</v>
      </c>
      <c r="K161" s="7" t="s">
        <v>5</v>
      </c>
      <c r="L161" s="259" t="s">
        <v>540</v>
      </c>
    </row>
    <row r="162" spans="1:13" x14ac:dyDescent="0.2">
      <c r="A162" s="105" t="s">
        <v>18</v>
      </c>
      <c r="B162" s="6" t="s">
        <v>315</v>
      </c>
      <c r="C162" s="257"/>
      <c r="D162" s="60">
        <v>1</v>
      </c>
      <c r="E162" s="99" t="s">
        <v>551</v>
      </c>
      <c r="F162" s="164" t="s">
        <v>550</v>
      </c>
      <c r="G162" s="11">
        <v>5000000</v>
      </c>
      <c r="H162" s="48">
        <f t="shared" si="3"/>
        <v>5000000</v>
      </c>
      <c r="I162" s="251">
        <v>0</v>
      </c>
      <c r="J162" s="260">
        <f t="shared" ref="J162:J166" si="5">H162*1</f>
        <v>5000000</v>
      </c>
      <c r="K162" s="7" t="s">
        <v>5</v>
      </c>
      <c r="L162" s="259" t="s">
        <v>540</v>
      </c>
    </row>
    <row r="163" spans="1:13" x14ac:dyDescent="0.2">
      <c r="A163" s="105"/>
      <c r="B163" s="1"/>
      <c r="C163" s="257"/>
      <c r="D163" s="60">
        <v>1</v>
      </c>
      <c r="E163" s="99" t="s">
        <v>551</v>
      </c>
      <c r="F163" s="164" t="s">
        <v>550</v>
      </c>
      <c r="G163" s="11">
        <v>5000000</v>
      </c>
      <c r="H163" s="48">
        <f t="shared" si="3"/>
        <v>5000000</v>
      </c>
      <c r="I163" s="251">
        <v>0</v>
      </c>
      <c r="J163" s="260">
        <f t="shared" si="5"/>
        <v>5000000</v>
      </c>
      <c r="K163" s="7" t="s">
        <v>5</v>
      </c>
      <c r="L163" s="259" t="s">
        <v>540</v>
      </c>
    </row>
    <row r="164" spans="1:13" x14ac:dyDescent="0.2">
      <c r="A164" s="105" t="s">
        <v>18</v>
      </c>
      <c r="B164" s="6" t="s">
        <v>317</v>
      </c>
      <c r="C164" s="257"/>
      <c r="D164" s="60">
        <v>1</v>
      </c>
      <c r="E164" s="99" t="s">
        <v>552</v>
      </c>
      <c r="F164" s="164" t="s">
        <v>553</v>
      </c>
      <c r="G164" s="11">
        <v>800000</v>
      </c>
      <c r="H164" s="48">
        <f t="shared" si="3"/>
        <v>800000</v>
      </c>
      <c r="I164" s="251">
        <v>0</v>
      </c>
      <c r="J164" s="260">
        <f t="shared" si="5"/>
        <v>800000</v>
      </c>
      <c r="K164" s="7" t="s">
        <v>5</v>
      </c>
      <c r="L164" s="259" t="s">
        <v>540</v>
      </c>
    </row>
    <row r="165" spans="1:13" x14ac:dyDescent="0.2">
      <c r="A165" s="105" t="s">
        <v>18</v>
      </c>
      <c r="B165" s="6" t="s">
        <v>320</v>
      </c>
      <c r="C165" s="257"/>
      <c r="D165" s="60">
        <v>1</v>
      </c>
      <c r="E165" s="66" t="s">
        <v>552</v>
      </c>
      <c r="F165" s="164"/>
      <c r="G165" s="11">
        <v>800000</v>
      </c>
      <c r="H165" s="139">
        <f t="shared" si="3"/>
        <v>800000</v>
      </c>
      <c r="I165" s="251">
        <v>0</v>
      </c>
      <c r="J165" s="260">
        <f t="shared" si="5"/>
        <v>800000</v>
      </c>
      <c r="K165" s="7" t="s">
        <v>5</v>
      </c>
      <c r="L165" s="259" t="s">
        <v>540</v>
      </c>
    </row>
    <row r="166" spans="1:13" x14ac:dyDescent="0.2">
      <c r="A166" s="105" t="s">
        <v>18</v>
      </c>
      <c r="B166" s="6" t="s">
        <v>323</v>
      </c>
      <c r="C166" s="258"/>
      <c r="D166" s="60">
        <v>8</v>
      </c>
      <c r="E166" s="99" t="s">
        <v>554</v>
      </c>
      <c r="F166" s="170"/>
      <c r="G166" s="11">
        <v>170000</v>
      </c>
      <c r="H166" s="139">
        <f t="shared" si="3"/>
        <v>1360000</v>
      </c>
      <c r="I166" s="251">
        <v>0</v>
      </c>
      <c r="J166" s="260">
        <f t="shared" si="5"/>
        <v>1360000</v>
      </c>
      <c r="K166" s="7" t="s">
        <v>5</v>
      </c>
      <c r="L166" s="259" t="s">
        <v>540</v>
      </c>
    </row>
    <row r="167" spans="1:13" x14ac:dyDescent="0.2">
      <c r="A167" s="105" t="s">
        <v>18</v>
      </c>
      <c r="B167" s="6"/>
      <c r="C167" s="258"/>
      <c r="D167" s="262">
        <v>4</v>
      </c>
      <c r="E167" s="261" t="s">
        <v>555</v>
      </c>
      <c r="F167" s="264" t="s">
        <v>556</v>
      </c>
      <c r="G167" s="263"/>
      <c r="H167" s="265"/>
      <c r="I167" s="266"/>
      <c r="J167" s="266"/>
      <c r="K167" s="267" t="s">
        <v>557</v>
      </c>
      <c r="L167" s="336"/>
    </row>
    <row r="168" spans="1:13" s="272" customFormat="1" x14ac:dyDescent="0.2">
      <c r="B168" s="273"/>
      <c r="C168" s="274"/>
      <c r="D168" s="275"/>
      <c r="E168" s="277"/>
      <c r="F168" s="278"/>
      <c r="G168" s="276"/>
      <c r="H168" s="279"/>
      <c r="I168" s="276"/>
      <c r="J168" s="280"/>
      <c r="K168" s="281"/>
      <c r="M168" s="196"/>
    </row>
    <row r="169" spans="1:13" ht="36" x14ac:dyDescent="0.2">
      <c r="A169" s="105" t="s">
        <v>18</v>
      </c>
      <c r="B169" s="1" t="s">
        <v>324</v>
      </c>
      <c r="C169" s="63" t="s">
        <v>117</v>
      </c>
      <c r="D169" s="217">
        <v>4</v>
      </c>
      <c r="E169" s="156" t="s">
        <v>558</v>
      </c>
      <c r="F169" s="170" t="s">
        <v>559</v>
      </c>
      <c r="G169" s="11">
        <v>110000</v>
      </c>
      <c r="H169" s="139">
        <f t="shared" ref="H169:H181" si="6">G169*D169</f>
        <v>440000</v>
      </c>
      <c r="I169" s="11">
        <f>H169*1</f>
        <v>440000</v>
      </c>
      <c r="J169" s="2"/>
      <c r="K169" s="7" t="s">
        <v>8</v>
      </c>
      <c r="L169" s="12" t="s">
        <v>23</v>
      </c>
    </row>
    <row r="170" spans="1:13" x14ac:dyDescent="0.2">
      <c r="A170" s="105" t="s">
        <v>18</v>
      </c>
      <c r="B170" s="1" t="s">
        <v>326</v>
      </c>
      <c r="C170" s="4"/>
      <c r="D170" s="60">
        <v>2</v>
      </c>
      <c r="E170" s="99" t="s">
        <v>328</v>
      </c>
      <c r="F170" s="170"/>
      <c r="G170" s="11">
        <v>260000</v>
      </c>
      <c r="H170" s="139">
        <f t="shared" si="6"/>
        <v>520000</v>
      </c>
      <c r="I170" s="11">
        <f>H170*1</f>
        <v>520000</v>
      </c>
      <c r="J170" s="2"/>
      <c r="K170" s="7" t="s">
        <v>5</v>
      </c>
      <c r="L170" s="12" t="s">
        <v>23</v>
      </c>
      <c r="M170" s="5" t="s">
        <v>456</v>
      </c>
    </row>
    <row r="171" spans="1:13" x14ac:dyDescent="0.2">
      <c r="A171" s="105" t="s">
        <v>18</v>
      </c>
      <c r="B171" s="282" t="s">
        <v>327</v>
      </c>
      <c r="C171" s="283"/>
      <c r="D171" s="262">
        <v>2</v>
      </c>
      <c r="E171" s="284" t="s">
        <v>560</v>
      </c>
      <c r="F171" s="264" t="s">
        <v>556</v>
      </c>
      <c r="G171" s="263"/>
      <c r="H171" s="265">
        <f t="shared" si="6"/>
        <v>0</v>
      </c>
      <c r="I171" s="263">
        <f t="shared" ref="I171:I181" si="7">H171*1</f>
        <v>0</v>
      </c>
      <c r="J171" s="285"/>
      <c r="K171" s="267" t="s">
        <v>557</v>
      </c>
      <c r="L171" s="12" t="s">
        <v>23</v>
      </c>
    </row>
    <row r="172" spans="1:13" x14ac:dyDescent="0.2">
      <c r="A172" s="105" t="s">
        <v>18</v>
      </c>
      <c r="B172" s="1" t="s">
        <v>329</v>
      </c>
      <c r="C172" s="4"/>
      <c r="D172" s="60">
        <v>2</v>
      </c>
      <c r="E172" s="102" t="s">
        <v>318</v>
      </c>
      <c r="F172" s="103" t="s">
        <v>319</v>
      </c>
      <c r="G172" s="11">
        <v>70000</v>
      </c>
      <c r="H172" s="139">
        <f t="shared" si="6"/>
        <v>140000</v>
      </c>
      <c r="I172" s="11">
        <f>G172*D172</f>
        <v>140000</v>
      </c>
      <c r="J172" s="2"/>
      <c r="K172" s="7" t="s">
        <v>8</v>
      </c>
      <c r="L172" s="12" t="s">
        <v>23</v>
      </c>
      <c r="M172" s="5" t="s">
        <v>456</v>
      </c>
    </row>
    <row r="173" spans="1:13" x14ac:dyDescent="0.2">
      <c r="A173" s="105" t="s">
        <v>18</v>
      </c>
      <c r="B173" s="1" t="s">
        <v>332</v>
      </c>
      <c r="C173" s="4"/>
      <c r="D173" s="217">
        <v>1</v>
      </c>
      <c r="E173" s="156" t="s">
        <v>561</v>
      </c>
      <c r="F173" s="170"/>
      <c r="G173" s="11">
        <v>80000</v>
      </c>
      <c r="H173" s="139">
        <f t="shared" si="6"/>
        <v>80000</v>
      </c>
      <c r="I173" s="11">
        <f t="shared" si="7"/>
        <v>80000</v>
      </c>
      <c r="J173" s="2"/>
      <c r="K173" s="7" t="s">
        <v>8</v>
      </c>
      <c r="L173" s="12" t="s">
        <v>23</v>
      </c>
    </row>
    <row r="174" spans="1:13" x14ac:dyDescent="0.2">
      <c r="A174" s="105" t="s">
        <v>18</v>
      </c>
      <c r="B174" s="1" t="s">
        <v>333</v>
      </c>
      <c r="C174" s="4"/>
      <c r="D174" s="217">
        <v>1</v>
      </c>
      <c r="E174" s="156" t="s">
        <v>325</v>
      </c>
      <c r="F174" s="165"/>
      <c r="G174" s="11">
        <v>1950000</v>
      </c>
      <c r="H174" s="139">
        <f t="shared" si="6"/>
        <v>1950000</v>
      </c>
      <c r="I174" s="11">
        <f>G174*D174</f>
        <v>1950000</v>
      </c>
      <c r="J174" s="2"/>
      <c r="K174" s="7" t="s">
        <v>8</v>
      </c>
      <c r="L174" s="12" t="s">
        <v>24</v>
      </c>
      <c r="M174" s="5" t="s">
        <v>456</v>
      </c>
    </row>
    <row r="175" spans="1:13" x14ac:dyDescent="0.2">
      <c r="A175" s="105" t="s">
        <v>18</v>
      </c>
      <c r="B175" s="1" t="s">
        <v>334</v>
      </c>
      <c r="C175" s="4"/>
      <c r="D175" s="217">
        <v>1</v>
      </c>
      <c r="E175" s="102" t="s">
        <v>321</v>
      </c>
      <c r="F175" s="103" t="s">
        <v>322</v>
      </c>
      <c r="G175" s="11">
        <v>920000</v>
      </c>
      <c r="H175" s="139">
        <f t="shared" si="6"/>
        <v>920000</v>
      </c>
      <c r="I175" s="11">
        <f>G175*D175</f>
        <v>920000</v>
      </c>
      <c r="J175" s="2"/>
      <c r="K175" s="7" t="s">
        <v>8</v>
      </c>
      <c r="L175" s="12" t="s">
        <v>24</v>
      </c>
      <c r="M175" s="5" t="s">
        <v>456</v>
      </c>
    </row>
    <row r="176" spans="1:13" x14ac:dyDescent="0.2">
      <c r="A176" s="105" t="s">
        <v>18</v>
      </c>
      <c r="B176" s="1" t="s">
        <v>335</v>
      </c>
      <c r="C176" s="4"/>
      <c r="D176" s="217">
        <v>1</v>
      </c>
      <c r="E176" s="102" t="s">
        <v>330</v>
      </c>
      <c r="F176" s="170" t="s">
        <v>562</v>
      </c>
      <c r="G176" s="11">
        <v>350000</v>
      </c>
      <c r="H176" s="139">
        <f t="shared" si="6"/>
        <v>350000</v>
      </c>
      <c r="I176" s="11">
        <f t="shared" si="7"/>
        <v>350000</v>
      </c>
      <c r="J176" s="2"/>
      <c r="K176" s="7" t="s">
        <v>8</v>
      </c>
      <c r="L176" s="12" t="s">
        <v>25</v>
      </c>
      <c r="M176" s="5"/>
    </row>
    <row r="177" spans="1:13" ht="36" x14ac:dyDescent="0.2">
      <c r="A177" s="105" t="s">
        <v>18</v>
      </c>
      <c r="B177" s="1" t="s">
        <v>337</v>
      </c>
      <c r="C177" s="4"/>
      <c r="D177" s="217">
        <v>1</v>
      </c>
      <c r="E177" s="102" t="s">
        <v>330</v>
      </c>
      <c r="F177" s="103" t="s">
        <v>331</v>
      </c>
      <c r="G177" s="11">
        <v>800000</v>
      </c>
      <c r="H177" s="139">
        <f t="shared" si="6"/>
        <v>800000</v>
      </c>
      <c r="I177" s="11">
        <f t="shared" si="7"/>
        <v>800000</v>
      </c>
      <c r="J177" s="2"/>
      <c r="K177" s="7" t="s">
        <v>8</v>
      </c>
      <c r="L177" s="12" t="s">
        <v>25</v>
      </c>
      <c r="M177" s="5" t="s">
        <v>456</v>
      </c>
    </row>
    <row r="178" spans="1:13" ht="15" customHeight="1" x14ac:dyDescent="0.2">
      <c r="A178" s="105" t="s">
        <v>18</v>
      </c>
      <c r="B178" s="1" t="s">
        <v>338</v>
      </c>
      <c r="C178" s="4"/>
      <c r="D178" s="217">
        <v>1</v>
      </c>
      <c r="E178" s="67" t="s">
        <v>118</v>
      </c>
      <c r="F178" s="170" t="s">
        <v>563</v>
      </c>
      <c r="G178" s="11">
        <v>980000</v>
      </c>
      <c r="H178" s="139">
        <f t="shared" si="6"/>
        <v>980000</v>
      </c>
      <c r="I178" s="11">
        <v>980000</v>
      </c>
      <c r="J178" s="2"/>
      <c r="K178" s="7" t="s">
        <v>5</v>
      </c>
      <c r="L178" s="5" t="s">
        <v>456</v>
      </c>
    </row>
    <row r="179" spans="1:13" ht="22.5" customHeight="1" x14ac:dyDescent="0.2">
      <c r="A179" s="105" t="s">
        <v>18</v>
      </c>
      <c r="B179" s="1" t="s">
        <v>339</v>
      </c>
      <c r="C179" s="4"/>
      <c r="D179" s="217">
        <v>1</v>
      </c>
      <c r="E179" s="67" t="s">
        <v>566</v>
      </c>
      <c r="F179" s="170"/>
      <c r="G179" s="11">
        <v>600000</v>
      </c>
      <c r="H179" s="139">
        <f t="shared" si="6"/>
        <v>600000</v>
      </c>
      <c r="I179" s="11">
        <v>600000</v>
      </c>
      <c r="J179" s="2"/>
      <c r="K179" s="7" t="s">
        <v>8</v>
      </c>
    </row>
    <row r="180" spans="1:13" ht="15" customHeight="1" x14ac:dyDescent="0.2">
      <c r="A180" s="105" t="s">
        <v>18</v>
      </c>
      <c r="B180" s="1" t="s">
        <v>341</v>
      </c>
      <c r="C180" s="4"/>
      <c r="D180" s="217">
        <v>1</v>
      </c>
      <c r="E180" s="67" t="s">
        <v>567</v>
      </c>
      <c r="F180" s="170"/>
      <c r="G180" s="11">
        <v>700000</v>
      </c>
      <c r="H180" s="139">
        <f t="shared" si="6"/>
        <v>700000</v>
      </c>
      <c r="I180" s="11">
        <v>700000</v>
      </c>
      <c r="J180" s="2"/>
      <c r="K180" s="7" t="s">
        <v>8</v>
      </c>
    </row>
    <row r="181" spans="1:13" x14ac:dyDescent="0.2">
      <c r="A181" s="105" t="s">
        <v>18</v>
      </c>
      <c r="B181" s="1" t="s">
        <v>344</v>
      </c>
      <c r="C181" s="4"/>
      <c r="D181" s="217">
        <v>1</v>
      </c>
      <c r="E181" s="102" t="s">
        <v>564</v>
      </c>
      <c r="F181" s="170"/>
      <c r="G181" s="11">
        <v>400000</v>
      </c>
      <c r="H181" s="139">
        <f t="shared" si="6"/>
        <v>400000</v>
      </c>
      <c r="I181" s="11">
        <f t="shared" si="7"/>
        <v>400000</v>
      </c>
      <c r="J181" s="2"/>
      <c r="K181" s="318" t="s">
        <v>565</v>
      </c>
    </row>
    <row r="182" spans="1:13" x14ac:dyDescent="0.2">
      <c r="A182" s="37"/>
      <c r="B182" s="38"/>
      <c r="C182" s="32"/>
      <c r="D182" s="33"/>
      <c r="E182" s="155"/>
      <c r="F182" s="167"/>
      <c r="G182" s="34"/>
      <c r="H182" s="92"/>
      <c r="I182" s="34"/>
      <c r="J182" s="35"/>
      <c r="K182" s="36"/>
    </row>
    <row r="183" spans="1:13" ht="24" x14ac:dyDescent="0.2">
      <c r="A183" s="56" t="s">
        <v>19</v>
      </c>
      <c r="B183" s="1" t="s">
        <v>347</v>
      </c>
      <c r="C183" s="91" t="s">
        <v>67</v>
      </c>
      <c r="D183" s="217">
        <v>1</v>
      </c>
      <c r="E183" s="66" t="s">
        <v>569</v>
      </c>
      <c r="F183" s="199"/>
      <c r="G183" s="11">
        <v>500000</v>
      </c>
      <c r="H183" s="139">
        <f>G183*D183</f>
        <v>500000</v>
      </c>
      <c r="I183" s="11">
        <v>500000</v>
      </c>
      <c r="J183" s="2"/>
      <c r="K183" s="7" t="s">
        <v>8</v>
      </c>
      <c r="L183" s="12" t="s">
        <v>23</v>
      </c>
    </row>
    <row r="184" spans="1:13" x14ac:dyDescent="0.2">
      <c r="A184" s="56" t="s">
        <v>19</v>
      </c>
      <c r="B184" s="1" t="s">
        <v>348</v>
      </c>
      <c r="C184" s="4"/>
      <c r="D184" s="217">
        <v>1</v>
      </c>
      <c r="E184" s="66" t="s">
        <v>568</v>
      </c>
      <c r="F184" s="199"/>
      <c r="G184" s="11">
        <v>300000</v>
      </c>
      <c r="H184" s="139">
        <f>G184*D184</f>
        <v>300000</v>
      </c>
      <c r="I184" s="11">
        <v>300000</v>
      </c>
      <c r="J184" s="2"/>
      <c r="K184" s="7" t="s">
        <v>8</v>
      </c>
      <c r="L184" s="12" t="s">
        <v>24</v>
      </c>
    </row>
    <row r="185" spans="1:13" x14ac:dyDescent="0.2">
      <c r="A185" s="37"/>
      <c r="B185" s="38"/>
      <c r="C185" s="32"/>
      <c r="D185" s="33"/>
      <c r="E185" s="155"/>
      <c r="F185" s="167"/>
      <c r="G185" s="34"/>
      <c r="H185" s="92"/>
      <c r="I185" s="34"/>
      <c r="J185" s="35"/>
      <c r="K185" s="36"/>
    </row>
    <row r="186" spans="1:13" ht="24" x14ac:dyDescent="0.2">
      <c r="A186" s="105" t="s">
        <v>18</v>
      </c>
      <c r="B186" s="1" t="s">
        <v>349</v>
      </c>
      <c r="C186" s="104" t="s">
        <v>125</v>
      </c>
      <c r="D186" s="60">
        <v>1</v>
      </c>
      <c r="E186" s="156" t="s">
        <v>336</v>
      </c>
      <c r="F186" s="165"/>
      <c r="G186" s="11">
        <v>160000</v>
      </c>
      <c r="H186" s="139">
        <f>G186*D186</f>
        <v>160000</v>
      </c>
      <c r="I186" s="11">
        <f>G186*D186</f>
        <v>160000</v>
      </c>
      <c r="J186" s="2"/>
      <c r="K186" s="7" t="s">
        <v>5</v>
      </c>
      <c r="L186" s="12" t="s">
        <v>23</v>
      </c>
      <c r="M186" s="184">
        <v>2016</v>
      </c>
    </row>
    <row r="187" spans="1:13" x14ac:dyDescent="0.2">
      <c r="A187" s="105" t="s">
        <v>18</v>
      </c>
      <c r="B187" s="1" t="s">
        <v>350</v>
      </c>
      <c r="C187" s="4"/>
      <c r="D187" s="60">
        <v>1</v>
      </c>
      <c r="E187" s="127" t="s">
        <v>126</v>
      </c>
      <c r="F187" s="169" t="s">
        <v>127</v>
      </c>
      <c r="G187" s="11">
        <v>80000</v>
      </c>
      <c r="H187" s="139">
        <v>80000</v>
      </c>
      <c r="I187" s="11">
        <v>80000</v>
      </c>
      <c r="J187" s="3"/>
      <c r="K187" s="7" t="s">
        <v>8</v>
      </c>
      <c r="L187" s="12" t="s">
        <v>24</v>
      </c>
      <c r="M187" s="184">
        <v>2016</v>
      </c>
    </row>
    <row r="188" spans="1:13" ht="16.5" customHeight="1" x14ac:dyDescent="0.2">
      <c r="A188" s="105" t="s">
        <v>18</v>
      </c>
      <c r="B188" s="1" t="s">
        <v>351</v>
      </c>
      <c r="C188" s="4"/>
      <c r="D188" s="60">
        <v>1</v>
      </c>
      <c r="E188" s="66" t="s">
        <v>128</v>
      </c>
      <c r="F188" s="169"/>
      <c r="G188" s="11">
        <v>65000</v>
      </c>
      <c r="H188" s="139">
        <v>65000</v>
      </c>
      <c r="I188" s="11">
        <v>65000</v>
      </c>
      <c r="J188" s="3"/>
      <c r="K188" s="7" t="s">
        <v>5</v>
      </c>
      <c r="L188" s="12" t="s">
        <v>25</v>
      </c>
      <c r="M188" s="184">
        <v>2016</v>
      </c>
    </row>
    <row r="189" spans="1:13" x14ac:dyDescent="0.2">
      <c r="A189" s="105" t="s">
        <v>18</v>
      </c>
      <c r="B189" s="1" t="s">
        <v>352</v>
      </c>
      <c r="C189" s="15"/>
      <c r="D189" s="60">
        <v>1</v>
      </c>
      <c r="E189" s="99" t="s">
        <v>340</v>
      </c>
      <c r="F189" s="164"/>
      <c r="G189" s="11">
        <v>110000</v>
      </c>
      <c r="H189" s="139">
        <f>G189*D189</f>
        <v>110000</v>
      </c>
      <c r="I189" s="11">
        <f>G189*D189</f>
        <v>110000</v>
      </c>
      <c r="J189" s="2"/>
      <c r="K189" s="7" t="s">
        <v>5</v>
      </c>
      <c r="L189" s="5" t="s">
        <v>456</v>
      </c>
    </row>
    <row r="190" spans="1:13" x14ac:dyDescent="0.2">
      <c r="A190" s="105" t="s">
        <v>18</v>
      </c>
      <c r="B190" s="1" t="s">
        <v>353</v>
      </c>
      <c r="C190" s="15"/>
      <c r="D190" s="60">
        <v>1</v>
      </c>
      <c r="E190" s="99" t="s">
        <v>346</v>
      </c>
      <c r="F190" s="164" t="s">
        <v>345</v>
      </c>
      <c r="G190" s="11">
        <v>160000</v>
      </c>
      <c r="H190" s="139">
        <v>160000</v>
      </c>
      <c r="I190" s="11">
        <v>160000</v>
      </c>
      <c r="J190" s="2"/>
      <c r="K190" s="7" t="s">
        <v>5</v>
      </c>
      <c r="L190" s="5" t="s">
        <v>456</v>
      </c>
    </row>
    <row r="191" spans="1:13" x14ac:dyDescent="0.2">
      <c r="A191" s="105" t="s">
        <v>18</v>
      </c>
      <c r="B191" s="1" t="s">
        <v>354</v>
      </c>
      <c r="C191" s="46"/>
      <c r="D191" s="60">
        <v>1</v>
      </c>
      <c r="E191" s="102" t="s">
        <v>343</v>
      </c>
      <c r="F191" s="103" t="s">
        <v>342</v>
      </c>
      <c r="G191" s="11">
        <v>79000</v>
      </c>
      <c r="H191" s="139">
        <f>G191*D191</f>
        <v>79000</v>
      </c>
      <c r="I191" s="11">
        <f>G191*D191</f>
        <v>79000</v>
      </c>
      <c r="J191" s="115"/>
      <c r="K191" s="9" t="s">
        <v>8</v>
      </c>
      <c r="L191" s="5" t="s">
        <v>456</v>
      </c>
    </row>
    <row r="192" spans="1:13" x14ac:dyDescent="0.2">
      <c r="A192" s="105" t="s">
        <v>18</v>
      </c>
      <c r="B192" s="1" t="s">
        <v>355</v>
      </c>
      <c r="C192" s="4"/>
      <c r="D192" s="60">
        <v>1</v>
      </c>
      <c r="E192" s="127" t="s">
        <v>129</v>
      </c>
      <c r="F192" s="172" t="s">
        <v>130</v>
      </c>
      <c r="G192" s="11">
        <v>370000</v>
      </c>
      <c r="H192" s="139">
        <v>370000</v>
      </c>
      <c r="I192" s="11">
        <v>370000</v>
      </c>
      <c r="J192" s="10"/>
      <c r="K192" s="7" t="s">
        <v>8</v>
      </c>
      <c r="L192" s="5" t="s">
        <v>456</v>
      </c>
    </row>
    <row r="193" spans="1:13" x14ac:dyDescent="0.2">
      <c r="A193" s="105" t="s">
        <v>18</v>
      </c>
      <c r="B193" s="1" t="s">
        <v>358</v>
      </c>
      <c r="C193" s="4"/>
      <c r="D193" s="60">
        <v>1</v>
      </c>
      <c r="E193" s="99" t="s">
        <v>570</v>
      </c>
      <c r="F193" s="170"/>
      <c r="G193" s="11">
        <v>150000</v>
      </c>
      <c r="H193" s="139">
        <v>150000</v>
      </c>
      <c r="I193" s="11">
        <v>150000</v>
      </c>
      <c r="J193" s="2"/>
      <c r="K193" s="7" t="s">
        <v>5</v>
      </c>
      <c r="L193" s="12"/>
    </row>
    <row r="194" spans="1:13" x14ac:dyDescent="0.2">
      <c r="A194" s="37"/>
      <c r="B194" s="38"/>
      <c r="C194" s="32"/>
      <c r="D194" s="33"/>
      <c r="E194" s="108"/>
      <c r="F194" s="168"/>
      <c r="G194" s="34"/>
      <c r="H194" s="92"/>
      <c r="I194" s="204"/>
      <c r="J194" s="41"/>
      <c r="K194" s="36"/>
    </row>
    <row r="195" spans="1:13" ht="24" x14ac:dyDescent="0.2">
      <c r="A195" s="105" t="s">
        <v>18</v>
      </c>
      <c r="B195" s="6" t="s">
        <v>359</v>
      </c>
      <c r="C195" s="104" t="s">
        <v>121</v>
      </c>
      <c r="D195" s="60">
        <v>1</v>
      </c>
      <c r="E195" s="99" t="s">
        <v>357</v>
      </c>
      <c r="F195" s="170"/>
      <c r="G195" s="11">
        <v>3500000</v>
      </c>
      <c r="H195" s="139">
        <f>G195*D195</f>
        <v>3500000</v>
      </c>
      <c r="I195" s="11">
        <f>G195*D195</f>
        <v>3500000</v>
      </c>
      <c r="J195" s="2"/>
      <c r="K195" s="7" t="s">
        <v>5</v>
      </c>
      <c r="L195" s="12" t="s">
        <v>23</v>
      </c>
      <c r="M195" s="5" t="s">
        <v>456</v>
      </c>
    </row>
    <row r="196" spans="1:13" x14ac:dyDescent="0.2">
      <c r="A196" s="105" t="s">
        <v>18</v>
      </c>
      <c r="B196" s="1" t="s">
        <v>361</v>
      </c>
      <c r="C196" s="4"/>
      <c r="D196" s="60">
        <v>1</v>
      </c>
      <c r="E196" s="99" t="s">
        <v>356</v>
      </c>
      <c r="F196" s="170"/>
      <c r="G196" s="11">
        <v>75000</v>
      </c>
      <c r="H196" s="139">
        <f>G196*D196</f>
        <v>75000</v>
      </c>
      <c r="I196" s="11">
        <f>G196*D196</f>
        <v>75000</v>
      </c>
      <c r="J196" s="2"/>
      <c r="K196" s="7" t="s">
        <v>5</v>
      </c>
      <c r="L196" s="12" t="s">
        <v>24</v>
      </c>
      <c r="M196" s="5" t="s">
        <v>456</v>
      </c>
    </row>
    <row r="197" spans="1:13" x14ac:dyDescent="0.2">
      <c r="A197" s="105" t="s">
        <v>18</v>
      </c>
      <c r="B197" s="1" t="s">
        <v>362</v>
      </c>
      <c r="C197" s="4"/>
      <c r="D197" s="60">
        <v>1</v>
      </c>
      <c r="E197" s="127" t="s">
        <v>58</v>
      </c>
      <c r="F197" s="172"/>
      <c r="G197" s="11">
        <v>120000</v>
      </c>
      <c r="H197" s="139">
        <f>G197*D197</f>
        <v>120000</v>
      </c>
      <c r="I197" s="11">
        <v>120000</v>
      </c>
      <c r="J197" s="10"/>
      <c r="K197" s="7" t="s">
        <v>5</v>
      </c>
      <c r="L197" s="12" t="s">
        <v>25</v>
      </c>
      <c r="M197" s="5" t="s">
        <v>456</v>
      </c>
    </row>
    <row r="198" spans="1:13" x14ac:dyDescent="0.2">
      <c r="A198" s="105" t="s">
        <v>18</v>
      </c>
      <c r="B198" s="6" t="s">
        <v>363</v>
      </c>
      <c r="C198" s="46"/>
      <c r="D198" s="60">
        <v>1</v>
      </c>
      <c r="E198" s="67" t="s">
        <v>123</v>
      </c>
      <c r="F198" s="169"/>
      <c r="G198" s="11">
        <v>50000</v>
      </c>
      <c r="H198" s="139">
        <v>50000</v>
      </c>
      <c r="I198" s="11">
        <v>50000</v>
      </c>
      <c r="J198" s="14"/>
      <c r="K198" s="7" t="s">
        <v>5</v>
      </c>
      <c r="L198" s="5" t="s">
        <v>456</v>
      </c>
      <c r="M198" s="5"/>
    </row>
    <row r="199" spans="1:13" x14ac:dyDescent="0.2">
      <c r="A199" s="105" t="s">
        <v>18</v>
      </c>
      <c r="B199" s="1" t="s">
        <v>364</v>
      </c>
      <c r="C199" s="4"/>
      <c r="D199" s="60">
        <v>1</v>
      </c>
      <c r="E199" s="127" t="s">
        <v>122</v>
      </c>
      <c r="F199" s="172"/>
      <c r="G199" s="11">
        <v>230000</v>
      </c>
      <c r="H199" s="139">
        <f>G199*D199</f>
        <v>230000</v>
      </c>
      <c r="I199" s="11">
        <v>230000</v>
      </c>
      <c r="J199" s="10"/>
      <c r="K199" s="7" t="s">
        <v>5</v>
      </c>
      <c r="L199" s="5" t="s">
        <v>456</v>
      </c>
      <c r="M199" s="5"/>
    </row>
    <row r="200" spans="1:13" x14ac:dyDescent="0.2">
      <c r="A200" s="105" t="s">
        <v>18</v>
      </c>
      <c r="B200" s="1" t="s">
        <v>365</v>
      </c>
      <c r="C200" s="4"/>
      <c r="D200" s="60">
        <v>1</v>
      </c>
      <c r="E200" s="156" t="s">
        <v>571</v>
      </c>
      <c r="F200" s="165"/>
      <c r="G200" s="11">
        <v>200000</v>
      </c>
      <c r="H200" s="139">
        <f>G200*D200</f>
        <v>200000</v>
      </c>
      <c r="I200" s="11">
        <v>200000</v>
      </c>
      <c r="J200" s="2"/>
      <c r="K200" s="7" t="s">
        <v>8</v>
      </c>
      <c r="L200" s="12"/>
    </row>
    <row r="201" spans="1:13" ht="11.25" customHeight="1" x14ac:dyDescent="0.2">
      <c r="A201" s="105" t="s">
        <v>18</v>
      </c>
      <c r="B201" s="1" t="s">
        <v>366</v>
      </c>
      <c r="C201" s="4"/>
      <c r="D201" s="60">
        <v>1</v>
      </c>
      <c r="E201" s="99" t="s">
        <v>360</v>
      </c>
      <c r="F201" s="170"/>
      <c r="G201" s="11">
        <v>7000000</v>
      </c>
      <c r="H201" s="139">
        <f>G201*D201</f>
        <v>7000000</v>
      </c>
      <c r="I201" s="11">
        <f>G201*D201</f>
        <v>7000000</v>
      </c>
      <c r="J201" s="2"/>
      <c r="K201" s="7" t="s">
        <v>5</v>
      </c>
      <c r="L201" s="5" t="s">
        <v>456</v>
      </c>
    </row>
    <row r="202" spans="1:13" x14ac:dyDescent="0.2">
      <c r="A202" s="105" t="s">
        <v>18</v>
      </c>
      <c r="B202" s="1" t="s">
        <v>367</v>
      </c>
      <c r="C202" s="4"/>
      <c r="D202" s="60">
        <v>1</v>
      </c>
      <c r="E202" s="66" t="s">
        <v>572</v>
      </c>
      <c r="F202" s="169"/>
      <c r="G202" s="11">
        <v>350000</v>
      </c>
      <c r="H202" s="139">
        <f>G202*D202</f>
        <v>350000</v>
      </c>
      <c r="I202" s="11">
        <v>350000</v>
      </c>
      <c r="J202" s="3"/>
      <c r="K202" s="7" t="s">
        <v>5</v>
      </c>
    </row>
    <row r="203" spans="1:13" x14ac:dyDescent="0.2">
      <c r="A203" s="37"/>
      <c r="B203" s="38"/>
      <c r="C203" s="32"/>
      <c r="D203" s="126"/>
      <c r="E203" s="109"/>
      <c r="F203" s="161"/>
      <c r="G203" s="151"/>
      <c r="H203" s="92"/>
      <c r="I203" s="34"/>
      <c r="J203" s="35"/>
      <c r="K203" s="36"/>
    </row>
    <row r="204" spans="1:13" ht="24" x14ac:dyDescent="0.2">
      <c r="A204" s="105" t="s">
        <v>18</v>
      </c>
      <c r="B204" s="1" t="s">
        <v>368</v>
      </c>
      <c r="C204" s="104" t="s">
        <v>93</v>
      </c>
      <c r="D204" s="60">
        <v>1</v>
      </c>
      <c r="E204" s="66" t="s">
        <v>573</v>
      </c>
      <c r="F204" s="169"/>
      <c r="G204" s="11">
        <v>450000</v>
      </c>
      <c r="H204" s="139">
        <v>450000</v>
      </c>
      <c r="I204" s="11">
        <v>450000</v>
      </c>
      <c r="J204" s="3"/>
      <c r="K204" s="7" t="s">
        <v>8</v>
      </c>
      <c r="L204" s="12" t="s">
        <v>23</v>
      </c>
      <c r="M204" s="184">
        <v>2016</v>
      </c>
    </row>
    <row r="205" spans="1:13" x14ac:dyDescent="0.2">
      <c r="A205" s="105" t="s">
        <v>18</v>
      </c>
      <c r="B205" s="1" t="s">
        <v>369</v>
      </c>
      <c r="C205" s="46"/>
      <c r="D205" s="60">
        <v>1</v>
      </c>
      <c r="E205" s="102" t="s">
        <v>574</v>
      </c>
      <c r="F205" s="103"/>
      <c r="G205" s="11">
        <v>70000</v>
      </c>
      <c r="H205" s="139">
        <v>70000</v>
      </c>
      <c r="I205" s="11">
        <v>70000</v>
      </c>
      <c r="J205" s="115"/>
      <c r="K205" s="9" t="s">
        <v>8</v>
      </c>
      <c r="L205" s="12" t="s">
        <v>24</v>
      </c>
    </row>
    <row r="206" spans="1:13" x14ac:dyDescent="0.2">
      <c r="A206" s="105" t="s">
        <v>18</v>
      </c>
      <c r="B206" s="1" t="s">
        <v>370</v>
      </c>
      <c r="C206" s="4"/>
      <c r="D206" s="60">
        <v>2</v>
      </c>
      <c r="E206" s="127" t="s">
        <v>575</v>
      </c>
      <c r="F206" s="172"/>
      <c r="G206" s="11">
        <v>150000</v>
      </c>
      <c r="H206" s="139">
        <v>300000</v>
      </c>
      <c r="I206" s="11">
        <v>300000</v>
      </c>
      <c r="J206" s="10"/>
      <c r="K206" s="7" t="s">
        <v>8</v>
      </c>
      <c r="L206" s="12" t="s">
        <v>25</v>
      </c>
    </row>
    <row r="207" spans="1:13" x14ac:dyDescent="0.2">
      <c r="A207" s="105" t="s">
        <v>18</v>
      </c>
      <c r="B207" s="1" t="s">
        <v>371</v>
      </c>
      <c r="C207" s="46"/>
      <c r="D207" s="60">
        <v>1</v>
      </c>
      <c r="E207" s="102" t="s">
        <v>340</v>
      </c>
      <c r="F207" s="103"/>
      <c r="G207" s="11">
        <v>200000</v>
      </c>
      <c r="H207" s="139">
        <v>200000</v>
      </c>
      <c r="I207" s="11">
        <v>200000</v>
      </c>
      <c r="J207" s="2"/>
      <c r="K207" s="7"/>
      <c r="L207" s="12"/>
    </row>
    <row r="208" spans="1:13" x14ac:dyDescent="0.2">
      <c r="A208" s="105" t="s">
        <v>18</v>
      </c>
      <c r="B208" s="1" t="s">
        <v>372</v>
      </c>
      <c r="C208" s="4"/>
      <c r="D208" s="60">
        <v>2</v>
      </c>
      <c r="E208" s="67" t="s">
        <v>94</v>
      </c>
      <c r="F208" s="103"/>
      <c r="G208" s="11">
        <v>40000</v>
      </c>
      <c r="H208" s="139">
        <v>80000</v>
      </c>
      <c r="I208" s="11">
        <v>80000</v>
      </c>
      <c r="J208" s="10"/>
      <c r="K208" s="7" t="s">
        <v>8</v>
      </c>
      <c r="L208" s="12"/>
    </row>
    <row r="209" spans="1:13" x14ac:dyDescent="0.2">
      <c r="A209" s="37"/>
      <c r="B209" s="38"/>
      <c r="C209" s="32"/>
      <c r="D209" s="126"/>
      <c r="E209" s="109"/>
      <c r="F209" s="161"/>
      <c r="G209" s="151"/>
      <c r="H209" s="92"/>
      <c r="I209" s="34"/>
      <c r="J209" s="35"/>
      <c r="K209" s="36"/>
    </row>
    <row r="210" spans="1:13" ht="36" x14ac:dyDescent="0.2">
      <c r="A210" s="105" t="s">
        <v>18</v>
      </c>
      <c r="B210" s="6" t="s">
        <v>373</v>
      </c>
      <c r="C210" s="104" t="s">
        <v>137</v>
      </c>
      <c r="D210" s="60">
        <v>1</v>
      </c>
      <c r="E210" s="67" t="s">
        <v>20</v>
      </c>
      <c r="F210" s="169"/>
      <c r="G210" s="11">
        <v>180000</v>
      </c>
      <c r="H210" s="139">
        <v>180000</v>
      </c>
      <c r="I210" s="11">
        <v>180000</v>
      </c>
      <c r="J210" s="3"/>
      <c r="K210" s="7" t="s">
        <v>5</v>
      </c>
      <c r="L210" s="12" t="s">
        <v>23</v>
      </c>
    </row>
    <row r="211" spans="1:13" x14ac:dyDescent="0.2">
      <c r="A211" s="37"/>
      <c r="B211" s="38"/>
      <c r="C211" s="39"/>
      <c r="D211" s="332"/>
      <c r="E211" s="332"/>
      <c r="F211" s="333"/>
      <c r="G211" s="152"/>
      <c r="H211" s="92"/>
      <c r="I211" s="34"/>
      <c r="J211" s="35"/>
      <c r="K211" s="36"/>
    </row>
    <row r="212" spans="1:13" ht="24" x14ac:dyDescent="0.2">
      <c r="A212" s="105" t="s">
        <v>18</v>
      </c>
      <c r="B212" s="1" t="s">
        <v>374</v>
      </c>
      <c r="C212" s="104" t="s">
        <v>112</v>
      </c>
      <c r="D212" s="60">
        <v>1</v>
      </c>
      <c r="E212" s="99" t="s">
        <v>576</v>
      </c>
      <c r="F212" s="172" t="s">
        <v>577</v>
      </c>
      <c r="G212" s="11">
        <v>160000</v>
      </c>
      <c r="H212" s="139">
        <v>160000</v>
      </c>
      <c r="I212" s="11">
        <v>160000</v>
      </c>
      <c r="J212" s="10"/>
      <c r="K212" s="7" t="s">
        <v>5</v>
      </c>
      <c r="L212" s="12" t="s">
        <v>23</v>
      </c>
    </row>
    <row r="213" spans="1:13" x14ac:dyDescent="0.2">
      <c r="A213" s="105" t="s">
        <v>18</v>
      </c>
      <c r="B213" s="1" t="s">
        <v>375</v>
      </c>
      <c r="C213" s="46"/>
      <c r="D213" s="60">
        <v>1</v>
      </c>
      <c r="E213" s="67" t="s">
        <v>578</v>
      </c>
      <c r="F213" s="169"/>
      <c r="G213" s="11">
        <v>180000</v>
      </c>
      <c r="H213" s="139">
        <v>180000</v>
      </c>
      <c r="I213" s="11">
        <v>180000</v>
      </c>
      <c r="J213" s="14"/>
      <c r="K213" s="7" t="s">
        <v>8</v>
      </c>
      <c r="L213" s="12" t="s">
        <v>24</v>
      </c>
    </row>
    <row r="214" spans="1:13" x14ac:dyDescent="0.2">
      <c r="A214" s="105" t="s">
        <v>18</v>
      </c>
      <c r="B214" s="1" t="s">
        <v>378</v>
      </c>
      <c r="C214" s="4"/>
      <c r="D214" s="60">
        <v>1</v>
      </c>
      <c r="E214" s="99" t="s">
        <v>579</v>
      </c>
      <c r="F214" s="170"/>
      <c r="G214" s="11">
        <v>60000</v>
      </c>
      <c r="H214" s="139">
        <v>60000</v>
      </c>
      <c r="I214" s="11">
        <v>60000</v>
      </c>
      <c r="J214" s="2"/>
      <c r="K214" s="7" t="s">
        <v>5</v>
      </c>
      <c r="L214" s="12" t="s">
        <v>25</v>
      </c>
    </row>
    <row r="215" spans="1:13" x14ac:dyDescent="0.2">
      <c r="A215" s="37"/>
      <c r="B215" s="38"/>
      <c r="C215" s="32"/>
      <c r="D215" s="33"/>
      <c r="E215" s="155"/>
      <c r="F215" s="167"/>
      <c r="G215" s="34"/>
      <c r="H215" s="92"/>
      <c r="I215" s="34"/>
      <c r="J215" s="35"/>
      <c r="K215" s="36"/>
    </row>
    <row r="216" spans="1:13" ht="24" x14ac:dyDescent="0.2">
      <c r="A216" s="56" t="s">
        <v>19</v>
      </c>
      <c r="B216" s="6" t="s">
        <v>379</v>
      </c>
      <c r="C216" s="104" t="s">
        <v>138</v>
      </c>
      <c r="D216" s="60">
        <v>2</v>
      </c>
      <c r="E216" s="125" t="s">
        <v>581</v>
      </c>
      <c r="F216" s="172" t="s">
        <v>580</v>
      </c>
      <c r="G216" s="11">
        <v>1505400</v>
      </c>
      <c r="H216" s="139">
        <v>2853200</v>
      </c>
      <c r="I216" s="139">
        <v>2853200</v>
      </c>
      <c r="J216" s="200"/>
      <c r="K216" s="7" t="s">
        <v>5</v>
      </c>
      <c r="L216" s="12" t="s">
        <v>23</v>
      </c>
    </row>
    <row r="217" spans="1:13" x14ac:dyDescent="0.2">
      <c r="A217" s="56" t="s">
        <v>19</v>
      </c>
      <c r="B217" s="1" t="s">
        <v>380</v>
      </c>
      <c r="C217" s="4"/>
      <c r="D217" s="60">
        <v>1</v>
      </c>
      <c r="E217" s="99" t="s">
        <v>376</v>
      </c>
      <c r="F217" s="170" t="s">
        <v>377</v>
      </c>
      <c r="G217" s="11">
        <v>43000</v>
      </c>
      <c r="H217" s="139">
        <v>43000</v>
      </c>
      <c r="I217" s="11">
        <v>43000</v>
      </c>
      <c r="J217" s="2"/>
      <c r="K217" s="7" t="s">
        <v>8</v>
      </c>
      <c r="L217" s="12" t="s">
        <v>24</v>
      </c>
      <c r="M217" s="5" t="s">
        <v>456</v>
      </c>
    </row>
    <row r="218" spans="1:13" x14ac:dyDescent="0.2">
      <c r="A218" s="37"/>
      <c r="B218" s="38"/>
      <c r="C218" s="32"/>
      <c r="D218" s="33"/>
      <c r="E218" s="31"/>
      <c r="F218" s="167"/>
      <c r="G218" s="34"/>
      <c r="H218" s="92"/>
      <c r="I218" s="34"/>
      <c r="J218" s="35"/>
      <c r="K218" s="36"/>
    </row>
    <row r="219" spans="1:13" ht="24" x14ac:dyDescent="0.2">
      <c r="A219" s="105" t="s">
        <v>18</v>
      </c>
      <c r="B219" s="6" t="s">
        <v>381</v>
      </c>
      <c r="C219" s="104" t="s">
        <v>131</v>
      </c>
      <c r="D219" s="60">
        <v>1</v>
      </c>
      <c r="E219" s="66" t="s">
        <v>583</v>
      </c>
      <c r="F219" s="169" t="s">
        <v>582</v>
      </c>
      <c r="G219" s="11">
        <v>134000</v>
      </c>
      <c r="H219" s="139">
        <v>134000</v>
      </c>
      <c r="I219" s="11">
        <v>134000</v>
      </c>
      <c r="J219" s="3"/>
      <c r="K219" s="7" t="s">
        <v>5</v>
      </c>
      <c r="L219" s="12" t="s">
        <v>23</v>
      </c>
    </row>
    <row r="220" spans="1:13" x14ac:dyDescent="0.2">
      <c r="A220" s="37"/>
      <c r="B220" s="38"/>
      <c r="C220" s="32"/>
      <c r="D220" s="33"/>
      <c r="E220" s="100"/>
      <c r="F220" s="167"/>
      <c r="G220" s="34"/>
      <c r="H220" s="92"/>
      <c r="I220" s="34"/>
      <c r="J220" s="35"/>
      <c r="K220" s="36"/>
    </row>
    <row r="221" spans="1:13" ht="24" x14ac:dyDescent="0.2">
      <c r="A221" s="105" t="s">
        <v>18</v>
      </c>
      <c r="B221" s="1" t="s">
        <v>384</v>
      </c>
      <c r="C221" s="104" t="s">
        <v>107</v>
      </c>
      <c r="D221" s="60">
        <v>1</v>
      </c>
      <c r="E221" s="99" t="s">
        <v>382</v>
      </c>
      <c r="F221" s="170" t="s">
        <v>383</v>
      </c>
      <c r="G221" s="11">
        <v>900000</v>
      </c>
      <c r="H221" s="139">
        <v>900000</v>
      </c>
      <c r="I221" s="11">
        <v>900000</v>
      </c>
      <c r="J221" s="2"/>
      <c r="K221" s="7" t="s">
        <v>8</v>
      </c>
      <c r="L221" s="12" t="s">
        <v>23</v>
      </c>
      <c r="M221" s="5" t="s">
        <v>456</v>
      </c>
    </row>
    <row r="222" spans="1:13" x14ac:dyDescent="0.2">
      <c r="A222" s="105" t="s">
        <v>18</v>
      </c>
      <c r="B222" s="1" t="s">
        <v>385</v>
      </c>
      <c r="C222" s="4"/>
      <c r="D222" s="60">
        <v>5</v>
      </c>
      <c r="E222" s="99" t="s">
        <v>387</v>
      </c>
      <c r="F222" s="170"/>
      <c r="G222" s="11">
        <v>300000</v>
      </c>
      <c r="H222" s="139">
        <f>G222*D222</f>
        <v>1500000</v>
      </c>
      <c r="I222" s="11">
        <f>G222*D222</f>
        <v>1500000</v>
      </c>
      <c r="J222" s="2"/>
      <c r="K222" s="7" t="s">
        <v>5</v>
      </c>
      <c r="L222" s="12" t="s">
        <v>75</v>
      </c>
      <c r="M222" s="5" t="s">
        <v>455</v>
      </c>
    </row>
    <row r="223" spans="1:13" x14ac:dyDescent="0.2">
      <c r="A223" s="105" t="s">
        <v>18</v>
      </c>
      <c r="B223" s="1" t="s">
        <v>386</v>
      </c>
      <c r="C223" s="4"/>
      <c r="D223" s="60">
        <v>1</v>
      </c>
      <c r="E223" s="67" t="s">
        <v>584</v>
      </c>
      <c r="F223" s="169"/>
      <c r="G223" s="11">
        <v>80000</v>
      </c>
      <c r="H223" s="139">
        <v>80000</v>
      </c>
      <c r="I223" s="11">
        <v>80000</v>
      </c>
      <c r="J223" s="200"/>
      <c r="K223" s="318" t="s">
        <v>585</v>
      </c>
      <c r="L223" s="12" t="s">
        <v>25</v>
      </c>
    </row>
    <row r="224" spans="1:13" x14ac:dyDescent="0.2">
      <c r="A224" s="105" t="s">
        <v>18</v>
      </c>
      <c r="B224" s="1" t="s">
        <v>388</v>
      </c>
      <c r="C224" s="46"/>
      <c r="D224" s="60">
        <v>1</v>
      </c>
      <c r="E224" s="99" t="s">
        <v>586</v>
      </c>
      <c r="F224" s="172"/>
      <c r="G224" s="11">
        <v>2300000</v>
      </c>
      <c r="H224" s="139">
        <v>2300000</v>
      </c>
      <c r="I224" s="11">
        <v>2300000</v>
      </c>
      <c r="J224" s="10"/>
      <c r="K224" s="7" t="s">
        <v>8</v>
      </c>
      <c r="L224" s="12"/>
    </row>
    <row r="225" spans="1:12" x14ac:dyDescent="0.2">
      <c r="A225" s="105" t="s">
        <v>18</v>
      </c>
      <c r="B225" s="1" t="s">
        <v>389</v>
      </c>
      <c r="C225" s="4"/>
      <c r="D225" s="60">
        <v>1</v>
      </c>
      <c r="E225" s="99" t="s">
        <v>587</v>
      </c>
      <c r="F225" s="172"/>
      <c r="G225" s="11">
        <v>250000</v>
      </c>
      <c r="H225" s="139">
        <v>250000</v>
      </c>
      <c r="I225" s="11">
        <v>250000</v>
      </c>
      <c r="J225" s="10"/>
      <c r="K225" s="7" t="s">
        <v>8</v>
      </c>
      <c r="L225" s="12"/>
    </row>
    <row r="226" spans="1:12" x14ac:dyDescent="0.2">
      <c r="A226" s="105" t="s">
        <v>18</v>
      </c>
      <c r="B226" s="1" t="s">
        <v>390</v>
      </c>
      <c r="C226" s="4"/>
      <c r="D226" s="60">
        <v>1</v>
      </c>
      <c r="E226" s="99" t="s">
        <v>588</v>
      </c>
      <c r="F226" s="170"/>
      <c r="G226" s="11">
        <v>80000</v>
      </c>
      <c r="H226" s="139">
        <v>80000</v>
      </c>
      <c r="I226" s="11">
        <v>80000</v>
      </c>
      <c r="J226" s="2"/>
      <c r="K226" s="7" t="s">
        <v>8</v>
      </c>
      <c r="L226" s="12"/>
    </row>
    <row r="227" spans="1:12" x14ac:dyDescent="0.2">
      <c r="A227" s="105" t="s">
        <v>18</v>
      </c>
      <c r="B227" s="1" t="s">
        <v>391</v>
      </c>
      <c r="C227" s="4"/>
      <c r="D227" s="128">
        <v>1</v>
      </c>
      <c r="E227" s="67" t="s">
        <v>589</v>
      </c>
      <c r="F227" s="172"/>
      <c r="G227" s="11">
        <v>100000</v>
      </c>
      <c r="H227" s="139">
        <v>100000</v>
      </c>
      <c r="I227" s="11">
        <v>100000</v>
      </c>
      <c r="J227" s="118"/>
      <c r="K227" s="7" t="s">
        <v>8</v>
      </c>
    </row>
    <row r="228" spans="1:12" x14ac:dyDescent="0.2">
      <c r="A228" s="37"/>
      <c r="B228" s="38"/>
      <c r="C228" s="32"/>
      <c r="D228" s="33"/>
      <c r="E228" s="100"/>
      <c r="F228" s="167"/>
      <c r="G228" s="34"/>
      <c r="H228" s="92"/>
      <c r="I228" s="34"/>
      <c r="J228" s="35"/>
      <c r="K228" s="36"/>
    </row>
    <row r="229" spans="1:12" ht="24" x14ac:dyDescent="0.2">
      <c r="A229" s="105" t="s">
        <v>18</v>
      </c>
      <c r="B229" s="6" t="s">
        <v>392</v>
      </c>
      <c r="C229" s="104" t="s">
        <v>91</v>
      </c>
      <c r="D229" s="60">
        <v>2</v>
      </c>
      <c r="E229" s="66" t="s">
        <v>590</v>
      </c>
      <c r="F229" s="169"/>
      <c r="G229" s="11">
        <v>85305</v>
      </c>
      <c r="H229" s="139">
        <v>170610</v>
      </c>
      <c r="I229" s="11">
        <v>170610</v>
      </c>
      <c r="J229" s="3"/>
      <c r="K229" s="7" t="s">
        <v>5</v>
      </c>
      <c r="L229" s="12" t="s">
        <v>23</v>
      </c>
    </row>
    <row r="230" spans="1:12" x14ac:dyDescent="0.2">
      <c r="A230" s="105" t="s">
        <v>18</v>
      </c>
      <c r="B230" s="6" t="s">
        <v>393</v>
      </c>
      <c r="C230" s="46"/>
      <c r="D230" s="60">
        <v>2</v>
      </c>
      <c r="E230" s="125" t="s">
        <v>591</v>
      </c>
      <c r="F230" s="172"/>
      <c r="G230" s="11">
        <v>45000</v>
      </c>
      <c r="H230" s="139">
        <v>90000</v>
      </c>
      <c r="I230" s="11">
        <v>90000</v>
      </c>
      <c r="J230" s="200"/>
      <c r="K230" s="7" t="s">
        <v>5</v>
      </c>
      <c r="L230" s="12" t="s">
        <v>23</v>
      </c>
    </row>
    <row r="231" spans="1:12" x14ac:dyDescent="0.2">
      <c r="A231" s="105" t="s">
        <v>18</v>
      </c>
      <c r="B231" s="6" t="s">
        <v>394</v>
      </c>
      <c r="C231" s="4"/>
      <c r="D231" s="60">
        <v>1</v>
      </c>
      <c r="E231" s="125" t="s">
        <v>592</v>
      </c>
      <c r="F231" s="172" t="s">
        <v>593</v>
      </c>
      <c r="G231" s="11">
        <v>150000</v>
      </c>
      <c r="H231" s="139">
        <v>150000</v>
      </c>
      <c r="I231" s="11">
        <v>150000</v>
      </c>
      <c r="J231" s="200"/>
      <c r="K231" s="7" t="s">
        <v>5</v>
      </c>
      <c r="L231" s="12" t="s">
        <v>75</v>
      </c>
    </row>
    <row r="232" spans="1:12" x14ac:dyDescent="0.2">
      <c r="A232" s="105" t="s">
        <v>18</v>
      </c>
      <c r="B232" s="6" t="s">
        <v>395</v>
      </c>
      <c r="C232" s="46"/>
      <c r="D232" s="60">
        <v>1</v>
      </c>
      <c r="E232" s="102" t="s">
        <v>594</v>
      </c>
      <c r="F232" s="170" t="s">
        <v>595</v>
      </c>
      <c r="G232" s="11">
        <v>120000</v>
      </c>
      <c r="H232" s="139">
        <v>120000</v>
      </c>
      <c r="I232" s="11">
        <v>120000</v>
      </c>
      <c r="J232" s="200"/>
      <c r="K232" s="7" t="s">
        <v>5</v>
      </c>
      <c r="L232" s="12" t="s">
        <v>25</v>
      </c>
    </row>
    <row r="233" spans="1:12" x14ac:dyDescent="0.2">
      <c r="A233" s="105" t="s">
        <v>18</v>
      </c>
      <c r="B233" s="6" t="s">
        <v>396</v>
      </c>
      <c r="C233" s="46"/>
      <c r="D233" s="60">
        <v>1</v>
      </c>
      <c r="E233" s="102" t="s">
        <v>596</v>
      </c>
      <c r="F233" s="170"/>
      <c r="G233" s="11">
        <v>19950</v>
      </c>
      <c r="H233" s="139">
        <v>19950</v>
      </c>
      <c r="I233" s="11">
        <v>19950</v>
      </c>
      <c r="J233" s="200"/>
      <c r="K233" s="7" t="s">
        <v>5</v>
      </c>
      <c r="L233" s="12"/>
    </row>
    <row r="234" spans="1:12" x14ac:dyDescent="0.2">
      <c r="A234" s="37"/>
      <c r="B234" s="38"/>
      <c r="C234" s="32"/>
      <c r="D234" s="33"/>
      <c r="E234" s="100"/>
      <c r="F234" s="167"/>
      <c r="G234" s="34"/>
      <c r="H234" s="92"/>
      <c r="I234" s="34"/>
      <c r="J234" s="35"/>
      <c r="K234" s="36"/>
    </row>
    <row r="235" spans="1:12" ht="36" x14ac:dyDescent="0.2">
      <c r="A235" s="105" t="s">
        <v>18</v>
      </c>
      <c r="B235" s="1" t="s">
        <v>397</v>
      </c>
      <c r="C235" s="104" t="s">
        <v>109</v>
      </c>
      <c r="D235" s="60">
        <v>1</v>
      </c>
      <c r="E235" s="156" t="s">
        <v>110</v>
      </c>
      <c r="F235" s="170"/>
      <c r="G235" s="11">
        <v>18000000</v>
      </c>
      <c r="H235" s="11">
        <v>18000000</v>
      </c>
      <c r="I235" s="11">
        <v>18000000</v>
      </c>
      <c r="J235" s="117" t="s">
        <v>111</v>
      </c>
      <c r="K235" s="7" t="s">
        <v>5</v>
      </c>
      <c r="L235" s="12" t="s">
        <v>23</v>
      </c>
    </row>
    <row r="236" spans="1:12" x14ac:dyDescent="0.2">
      <c r="A236" s="105" t="s">
        <v>18</v>
      </c>
      <c r="B236" s="1" t="s">
        <v>398</v>
      </c>
      <c r="C236" s="46"/>
      <c r="D236" s="60">
        <v>1</v>
      </c>
      <c r="E236" s="67" t="s">
        <v>597</v>
      </c>
      <c r="F236" s="169"/>
      <c r="G236" s="11">
        <v>3500000</v>
      </c>
      <c r="H236" s="139">
        <v>3500000</v>
      </c>
      <c r="I236" s="11">
        <v>3500000</v>
      </c>
      <c r="J236" s="3"/>
      <c r="K236" s="7" t="s">
        <v>5</v>
      </c>
      <c r="L236" s="12" t="s">
        <v>75</v>
      </c>
    </row>
    <row r="237" spans="1:12" x14ac:dyDescent="0.2">
      <c r="A237" s="105" t="s">
        <v>18</v>
      </c>
      <c r="B237" s="1" t="s">
        <v>399</v>
      </c>
      <c r="C237" s="4"/>
      <c r="D237" s="60">
        <v>1</v>
      </c>
      <c r="E237" s="156" t="s">
        <v>598</v>
      </c>
      <c r="F237" s="170"/>
      <c r="G237" s="11">
        <v>14000000</v>
      </c>
      <c r="H237" s="139">
        <v>14000000</v>
      </c>
      <c r="I237" s="11">
        <v>14000000</v>
      </c>
      <c r="J237" s="2"/>
      <c r="K237" s="7" t="s">
        <v>5</v>
      </c>
      <c r="L237" s="12" t="s">
        <v>25</v>
      </c>
    </row>
    <row r="238" spans="1:12" x14ac:dyDescent="0.2">
      <c r="A238" s="105" t="s">
        <v>18</v>
      </c>
      <c r="B238" s="1" t="s">
        <v>400</v>
      </c>
      <c r="C238" s="4"/>
      <c r="D238" s="60">
        <v>1</v>
      </c>
      <c r="E238" s="99" t="s">
        <v>599</v>
      </c>
      <c r="F238" s="170"/>
      <c r="G238" s="11">
        <v>350000</v>
      </c>
      <c r="H238" s="139">
        <v>350000</v>
      </c>
      <c r="I238" s="11">
        <v>350000</v>
      </c>
      <c r="J238" s="2"/>
      <c r="K238" s="7" t="s">
        <v>5</v>
      </c>
      <c r="L238" s="12"/>
    </row>
    <row r="239" spans="1:12" x14ac:dyDescent="0.2">
      <c r="A239" s="37"/>
      <c r="B239" s="38"/>
      <c r="C239" s="32"/>
      <c r="D239" s="33"/>
      <c r="E239" s="31"/>
      <c r="F239" s="167"/>
      <c r="G239" s="34"/>
      <c r="H239" s="92"/>
      <c r="I239" s="34"/>
      <c r="J239" s="35"/>
      <c r="K239" s="36"/>
    </row>
    <row r="240" spans="1:12" ht="34.5" customHeight="1" x14ac:dyDescent="0.2">
      <c r="A240" s="105" t="s">
        <v>18</v>
      </c>
      <c r="B240" s="1" t="s">
        <v>401</v>
      </c>
      <c r="C240" s="104" t="s">
        <v>148</v>
      </c>
      <c r="D240" s="60">
        <v>1</v>
      </c>
      <c r="E240" s="66" t="s">
        <v>600</v>
      </c>
      <c r="F240" s="169"/>
      <c r="G240" s="11">
        <v>190000</v>
      </c>
      <c r="H240" s="139">
        <v>190000</v>
      </c>
      <c r="I240" s="11">
        <v>190000</v>
      </c>
      <c r="J240" s="3"/>
      <c r="K240" s="7" t="s">
        <v>5</v>
      </c>
      <c r="L240" s="12" t="s">
        <v>23</v>
      </c>
    </row>
    <row r="241" spans="1:12" x14ac:dyDescent="0.2">
      <c r="A241" s="105" t="s">
        <v>18</v>
      </c>
      <c r="B241" s="1" t="s">
        <v>402</v>
      </c>
      <c r="C241" s="4"/>
      <c r="D241" s="60">
        <v>1</v>
      </c>
      <c r="E241" s="66" t="s">
        <v>20</v>
      </c>
      <c r="F241" s="169"/>
      <c r="G241" s="11">
        <v>205000</v>
      </c>
      <c r="H241" s="139">
        <v>205000</v>
      </c>
      <c r="I241" s="11">
        <v>205000</v>
      </c>
      <c r="J241" s="3"/>
      <c r="K241" s="7" t="s">
        <v>5</v>
      </c>
      <c r="L241" s="12" t="s">
        <v>75</v>
      </c>
    </row>
    <row r="242" spans="1:12" x14ac:dyDescent="0.2">
      <c r="A242" s="37"/>
      <c r="B242" s="38"/>
      <c r="C242" s="32"/>
      <c r="D242" s="33"/>
      <c r="E242" s="155"/>
      <c r="F242" s="167"/>
      <c r="G242" s="34"/>
      <c r="H242" s="92"/>
      <c r="I242" s="34"/>
      <c r="J242" s="35"/>
      <c r="K242" s="36"/>
    </row>
    <row r="243" spans="1:12" ht="34.5" customHeight="1" x14ac:dyDescent="0.2">
      <c r="A243" s="56" t="s">
        <v>19</v>
      </c>
      <c r="B243" s="1" t="s">
        <v>404</v>
      </c>
      <c r="C243" s="106" t="s">
        <v>145</v>
      </c>
      <c r="D243" s="60">
        <v>1</v>
      </c>
      <c r="E243" s="66" t="s">
        <v>601</v>
      </c>
      <c r="F243" s="169"/>
      <c r="G243" s="11">
        <v>5000000</v>
      </c>
      <c r="H243" s="139">
        <v>5000000</v>
      </c>
      <c r="I243" s="11">
        <v>5000000</v>
      </c>
      <c r="J243" s="200"/>
      <c r="K243" s="7" t="s">
        <v>8</v>
      </c>
      <c r="L243" s="12" t="s">
        <v>23</v>
      </c>
    </row>
    <row r="244" spans="1:12" x14ac:dyDescent="0.2">
      <c r="A244" s="37"/>
      <c r="B244" s="38"/>
      <c r="C244" s="32"/>
      <c r="D244" s="33"/>
      <c r="E244" s="155"/>
      <c r="F244" s="167"/>
      <c r="G244" s="34"/>
      <c r="H244" s="92"/>
      <c r="I244" s="34"/>
      <c r="J244" s="286"/>
      <c r="K244" s="36"/>
    </row>
    <row r="245" spans="1:12" ht="24" x14ac:dyDescent="0.2">
      <c r="A245" s="56" t="s">
        <v>19</v>
      </c>
      <c r="B245" s="1" t="s">
        <v>406</v>
      </c>
      <c r="C245" s="104" t="s">
        <v>132</v>
      </c>
      <c r="D245" s="60">
        <v>1</v>
      </c>
      <c r="E245" s="66" t="s">
        <v>403</v>
      </c>
      <c r="F245" s="169"/>
      <c r="G245" s="11">
        <v>250000</v>
      </c>
      <c r="H245" s="139">
        <f>G245*D245</f>
        <v>250000</v>
      </c>
      <c r="I245" s="11">
        <v>250000</v>
      </c>
      <c r="J245" s="3"/>
      <c r="K245" s="7" t="s">
        <v>8</v>
      </c>
    </row>
    <row r="246" spans="1:12" x14ac:dyDescent="0.2">
      <c r="A246" s="56" t="s">
        <v>19</v>
      </c>
      <c r="B246" s="1" t="s">
        <v>407</v>
      </c>
      <c r="C246" s="4"/>
      <c r="D246" s="60">
        <v>4</v>
      </c>
      <c r="E246" s="67" t="s">
        <v>405</v>
      </c>
      <c r="F246" s="169"/>
      <c r="G246" s="11">
        <v>60000</v>
      </c>
      <c r="H246" s="139">
        <f>G246*D246</f>
        <v>240000</v>
      </c>
      <c r="I246" s="11">
        <f>G246*D246</f>
        <v>240000</v>
      </c>
      <c r="J246" s="3"/>
      <c r="K246" s="7" t="s">
        <v>8</v>
      </c>
    </row>
    <row r="247" spans="1:12" x14ac:dyDescent="0.2">
      <c r="A247" s="56" t="s">
        <v>19</v>
      </c>
      <c r="B247" s="1" t="s">
        <v>408</v>
      </c>
      <c r="C247" s="4"/>
      <c r="D247" s="60">
        <v>1</v>
      </c>
      <c r="E247" s="66" t="s">
        <v>133</v>
      </c>
      <c r="F247" s="169"/>
      <c r="G247" s="11">
        <v>60000</v>
      </c>
      <c r="H247" s="139">
        <v>60000</v>
      </c>
      <c r="I247" s="11">
        <v>60000</v>
      </c>
      <c r="J247" s="3"/>
      <c r="K247" s="7" t="s">
        <v>5</v>
      </c>
    </row>
    <row r="248" spans="1:12" x14ac:dyDescent="0.2">
      <c r="A248" s="37"/>
      <c r="B248" s="38"/>
      <c r="C248" s="32"/>
      <c r="D248" s="33"/>
      <c r="E248" s="40"/>
      <c r="F248" s="167"/>
      <c r="G248" s="34"/>
      <c r="H248" s="92"/>
      <c r="I248" s="204"/>
      <c r="J248" s="35"/>
      <c r="K248" s="36"/>
    </row>
    <row r="249" spans="1:12" ht="24" x14ac:dyDescent="0.2">
      <c r="A249" s="62" t="s">
        <v>17</v>
      </c>
      <c r="B249" s="1" t="s">
        <v>409</v>
      </c>
      <c r="C249" s="104" t="s">
        <v>134</v>
      </c>
      <c r="D249" s="60">
        <v>1</v>
      </c>
      <c r="E249" s="125" t="s">
        <v>602</v>
      </c>
      <c r="F249" s="170"/>
      <c r="G249" s="11">
        <v>850000</v>
      </c>
      <c r="H249" s="11">
        <v>850000</v>
      </c>
      <c r="I249" s="11">
        <v>850000</v>
      </c>
      <c r="J249" s="10"/>
      <c r="K249" s="43" t="s">
        <v>8</v>
      </c>
      <c r="L249" s="12"/>
    </row>
    <row r="250" spans="1:12" x14ac:dyDescent="0.2">
      <c r="A250" s="62" t="s">
        <v>17</v>
      </c>
      <c r="B250" s="1" t="s">
        <v>410</v>
      </c>
      <c r="C250" s="4"/>
      <c r="D250" s="60">
        <v>1</v>
      </c>
      <c r="E250" s="99" t="s">
        <v>603</v>
      </c>
      <c r="F250" s="170"/>
      <c r="G250" s="11">
        <v>1000000</v>
      </c>
      <c r="H250" s="139">
        <v>1000000</v>
      </c>
      <c r="I250" s="11">
        <v>1000000</v>
      </c>
      <c r="J250" s="2"/>
      <c r="K250" s="7" t="s">
        <v>8</v>
      </c>
      <c r="L250" s="12"/>
    </row>
    <row r="251" spans="1:12" x14ac:dyDescent="0.2">
      <c r="A251" s="62" t="s">
        <v>17</v>
      </c>
      <c r="B251" s="1" t="s">
        <v>411</v>
      </c>
      <c r="C251" s="4"/>
      <c r="D251" s="60">
        <v>1</v>
      </c>
      <c r="E251" s="99" t="s">
        <v>604</v>
      </c>
      <c r="F251" s="170" t="s">
        <v>605</v>
      </c>
      <c r="G251" s="11">
        <v>750000</v>
      </c>
      <c r="H251" s="139">
        <v>750000</v>
      </c>
      <c r="I251" s="11">
        <v>750000</v>
      </c>
      <c r="J251" s="2"/>
      <c r="K251" s="7" t="s">
        <v>8</v>
      </c>
      <c r="L251" s="12"/>
    </row>
    <row r="252" spans="1:12" x14ac:dyDescent="0.2">
      <c r="A252" s="62" t="s">
        <v>17</v>
      </c>
      <c r="B252" s="1" t="s">
        <v>412</v>
      </c>
      <c r="C252" s="4"/>
      <c r="D252" s="60">
        <v>1</v>
      </c>
      <c r="E252" s="99" t="s">
        <v>604</v>
      </c>
      <c r="F252" s="170" t="s">
        <v>607</v>
      </c>
      <c r="G252" s="11">
        <v>750000</v>
      </c>
      <c r="H252" s="139">
        <v>750000</v>
      </c>
      <c r="I252" s="11">
        <v>750000</v>
      </c>
      <c r="J252" s="2"/>
      <c r="K252" s="7" t="s">
        <v>5</v>
      </c>
      <c r="L252" s="12"/>
    </row>
    <row r="253" spans="1:12" x14ac:dyDescent="0.2">
      <c r="A253" s="62" t="s">
        <v>17</v>
      </c>
      <c r="B253" s="1" t="s">
        <v>414</v>
      </c>
      <c r="C253" s="4"/>
      <c r="D253" s="60">
        <v>1</v>
      </c>
      <c r="E253" s="99" t="s">
        <v>608</v>
      </c>
      <c r="F253" s="170"/>
      <c r="G253" s="11">
        <v>110000</v>
      </c>
      <c r="H253" s="139">
        <v>110000</v>
      </c>
      <c r="I253" s="11">
        <v>110000</v>
      </c>
      <c r="J253" s="2"/>
      <c r="K253" s="7" t="s">
        <v>8</v>
      </c>
      <c r="L253" s="12"/>
    </row>
    <row r="254" spans="1:12" x14ac:dyDescent="0.2">
      <c r="A254" s="62" t="s">
        <v>17</v>
      </c>
      <c r="B254" s="1" t="s">
        <v>415</v>
      </c>
      <c r="C254" s="4"/>
      <c r="D254" s="60">
        <v>1</v>
      </c>
      <c r="E254" s="99" t="s">
        <v>609</v>
      </c>
      <c r="F254" s="170"/>
      <c r="G254" s="11">
        <v>150000</v>
      </c>
      <c r="H254" s="139">
        <v>150000</v>
      </c>
      <c r="I254" s="11">
        <v>150000</v>
      </c>
      <c r="J254" s="2"/>
      <c r="K254" s="7" t="s">
        <v>8</v>
      </c>
      <c r="L254" s="12"/>
    </row>
    <row r="255" spans="1:12" x14ac:dyDescent="0.2">
      <c r="A255" s="62" t="s">
        <v>17</v>
      </c>
      <c r="B255" s="1" t="s">
        <v>417</v>
      </c>
      <c r="C255" s="4"/>
      <c r="D255" s="60">
        <v>1</v>
      </c>
      <c r="E255" s="99" t="s">
        <v>610</v>
      </c>
      <c r="F255" s="170"/>
      <c r="G255" s="11">
        <v>200000</v>
      </c>
      <c r="H255" s="139">
        <v>200000</v>
      </c>
      <c r="I255" s="11">
        <v>200000</v>
      </c>
      <c r="J255" s="2"/>
      <c r="K255" s="7" t="s">
        <v>8</v>
      </c>
      <c r="L255" s="12"/>
    </row>
    <row r="256" spans="1:12" x14ac:dyDescent="0.2">
      <c r="A256" s="62" t="s">
        <v>17</v>
      </c>
      <c r="B256" s="1" t="s">
        <v>418</v>
      </c>
      <c r="C256" s="107"/>
      <c r="D256" s="60">
        <v>2</v>
      </c>
      <c r="E256" s="66" t="s">
        <v>611</v>
      </c>
      <c r="F256" s="169"/>
      <c r="G256" s="11">
        <v>80000</v>
      </c>
      <c r="H256" s="139">
        <v>160000</v>
      </c>
      <c r="I256" s="11">
        <v>160000</v>
      </c>
      <c r="J256" s="200"/>
      <c r="K256" s="7" t="s">
        <v>8</v>
      </c>
      <c r="L256" s="12"/>
    </row>
    <row r="257" spans="1:13" x14ac:dyDescent="0.2">
      <c r="A257" s="37"/>
      <c r="B257" s="38"/>
      <c r="C257" s="32"/>
      <c r="D257" s="33"/>
      <c r="E257" s="108"/>
      <c r="F257" s="168"/>
      <c r="G257" s="34"/>
      <c r="H257" s="92"/>
      <c r="I257" s="204"/>
      <c r="J257" s="41"/>
      <c r="K257" s="36"/>
    </row>
    <row r="258" spans="1:13" ht="24" x14ac:dyDescent="0.2">
      <c r="A258" s="105" t="s">
        <v>18</v>
      </c>
      <c r="B258" s="1" t="s">
        <v>419</v>
      </c>
      <c r="C258" s="104" t="s">
        <v>108</v>
      </c>
      <c r="D258" s="60">
        <v>1</v>
      </c>
      <c r="E258" s="67" t="s">
        <v>416</v>
      </c>
      <c r="F258" s="169"/>
      <c r="G258" s="11">
        <v>1270000</v>
      </c>
      <c r="H258" s="139">
        <v>1270000</v>
      </c>
      <c r="I258" s="11">
        <v>1270000</v>
      </c>
      <c r="J258" s="3"/>
      <c r="K258" s="7" t="s">
        <v>8</v>
      </c>
      <c r="L258" s="12" t="s">
        <v>23</v>
      </c>
      <c r="M258" s="5" t="s">
        <v>456</v>
      </c>
    </row>
    <row r="259" spans="1:13" x14ac:dyDescent="0.2">
      <c r="A259" s="105" t="s">
        <v>18</v>
      </c>
      <c r="B259" s="1" t="s">
        <v>420</v>
      </c>
      <c r="C259" s="107"/>
      <c r="D259" s="60">
        <v>1</v>
      </c>
      <c r="E259" s="93" t="s">
        <v>614</v>
      </c>
      <c r="F259" s="173"/>
      <c r="G259" s="144">
        <v>100000</v>
      </c>
      <c r="H259" s="144">
        <v>100000</v>
      </c>
      <c r="I259" s="144">
        <v>100000</v>
      </c>
      <c r="J259" s="2"/>
      <c r="K259" s="7" t="s">
        <v>615</v>
      </c>
      <c r="L259" s="12" t="s">
        <v>75</v>
      </c>
    </row>
    <row r="260" spans="1:13" x14ac:dyDescent="0.2">
      <c r="A260" s="105" t="s">
        <v>18</v>
      </c>
      <c r="B260" s="1" t="s">
        <v>421</v>
      </c>
      <c r="C260" s="130"/>
      <c r="D260" s="60">
        <v>1</v>
      </c>
      <c r="E260" s="156" t="s">
        <v>612</v>
      </c>
      <c r="F260" s="170" t="s">
        <v>613</v>
      </c>
      <c r="G260" s="11">
        <v>150000</v>
      </c>
      <c r="H260" s="11">
        <v>150000</v>
      </c>
      <c r="I260" s="205">
        <v>150000</v>
      </c>
      <c r="J260" s="2"/>
      <c r="K260" s="7" t="s">
        <v>8</v>
      </c>
      <c r="L260" s="12" t="s">
        <v>53</v>
      </c>
    </row>
    <row r="261" spans="1:13" x14ac:dyDescent="0.2">
      <c r="A261" s="105" t="s">
        <v>18</v>
      </c>
      <c r="B261" s="6" t="s">
        <v>424</v>
      </c>
      <c r="C261" s="46"/>
      <c r="D261" s="60">
        <v>1</v>
      </c>
      <c r="E261" s="67" t="s">
        <v>413</v>
      </c>
      <c r="F261" s="169"/>
      <c r="G261" s="11">
        <v>175000</v>
      </c>
      <c r="H261" s="139">
        <v>175000</v>
      </c>
      <c r="I261" s="11">
        <v>175000</v>
      </c>
      <c r="J261" s="3" t="s">
        <v>157</v>
      </c>
      <c r="K261" s="7"/>
      <c r="L261" s="5" t="s">
        <v>456</v>
      </c>
    </row>
    <row r="262" spans="1:13" x14ac:dyDescent="0.2">
      <c r="A262" s="37"/>
      <c r="B262" s="38"/>
      <c r="C262" s="32"/>
      <c r="D262" s="33"/>
      <c r="E262" s="108"/>
      <c r="F262" s="168"/>
      <c r="G262" s="34"/>
      <c r="H262" s="92"/>
      <c r="I262" s="204"/>
      <c r="J262" s="41"/>
      <c r="K262" s="36"/>
    </row>
    <row r="263" spans="1:13" ht="24" x14ac:dyDescent="0.2">
      <c r="A263" s="105" t="s">
        <v>18</v>
      </c>
      <c r="B263" s="1"/>
      <c r="C263" s="104" t="s">
        <v>85</v>
      </c>
      <c r="D263" s="60"/>
      <c r="E263" s="66"/>
      <c r="F263" s="171"/>
      <c r="G263" s="11"/>
      <c r="H263" s="11"/>
      <c r="I263" s="11"/>
      <c r="J263" s="14"/>
      <c r="K263" s="7"/>
      <c r="L263" s="12"/>
    </row>
    <row r="264" spans="1:13" x14ac:dyDescent="0.2">
      <c r="A264" s="37"/>
      <c r="B264" s="38"/>
      <c r="C264" s="32"/>
      <c r="D264" s="33"/>
      <c r="E264" s="108"/>
      <c r="F264" s="168"/>
      <c r="G264" s="34"/>
      <c r="H264" s="92"/>
      <c r="I264" s="204"/>
      <c r="J264" s="41"/>
      <c r="K264" s="36"/>
    </row>
    <row r="265" spans="1:13" ht="36" x14ac:dyDescent="0.2">
      <c r="A265" s="132" t="s">
        <v>18</v>
      </c>
      <c r="B265" s="1"/>
      <c r="C265" s="104" t="s">
        <v>95</v>
      </c>
      <c r="D265" s="60"/>
      <c r="E265" s="66"/>
      <c r="F265" s="169"/>
      <c r="G265" s="11"/>
      <c r="H265" s="139"/>
      <c r="I265" s="11"/>
      <c r="J265" s="3"/>
      <c r="K265" s="7"/>
      <c r="L265" s="12"/>
    </row>
    <row r="266" spans="1:13" x14ac:dyDescent="0.2">
      <c r="A266" s="37"/>
      <c r="B266" s="38"/>
      <c r="C266" s="32"/>
      <c r="D266" s="33"/>
      <c r="E266" s="108"/>
      <c r="F266" s="168"/>
      <c r="G266" s="34"/>
      <c r="H266" s="92"/>
      <c r="I266" s="204"/>
      <c r="J266" s="41"/>
      <c r="K266" s="36"/>
    </row>
    <row r="267" spans="1:13" ht="24" x14ac:dyDescent="0.2">
      <c r="A267" s="105" t="s">
        <v>18</v>
      </c>
      <c r="B267" s="44" t="s">
        <v>425</v>
      </c>
      <c r="C267" s="201" t="s">
        <v>149</v>
      </c>
      <c r="D267" s="60">
        <v>1</v>
      </c>
      <c r="E267" s="99" t="s">
        <v>150</v>
      </c>
      <c r="F267" s="170"/>
      <c r="G267" s="11">
        <v>3500000</v>
      </c>
      <c r="H267" s="139">
        <f>G267*D267</f>
        <v>3500000</v>
      </c>
      <c r="I267" s="11">
        <v>3500000</v>
      </c>
      <c r="J267" s="2"/>
      <c r="K267" s="7" t="s">
        <v>8</v>
      </c>
      <c r="L267" s="12" t="s">
        <v>23</v>
      </c>
      <c r="M267" s="5" t="s">
        <v>456</v>
      </c>
    </row>
    <row r="268" spans="1:13" x14ac:dyDescent="0.2">
      <c r="A268" s="105" t="s">
        <v>18</v>
      </c>
      <c r="B268" s="44" t="s">
        <v>426</v>
      </c>
      <c r="C268" s="4"/>
      <c r="D268" s="60">
        <v>1</v>
      </c>
      <c r="E268" s="67" t="s">
        <v>616</v>
      </c>
      <c r="F268" s="169"/>
      <c r="G268" s="11">
        <v>2000000</v>
      </c>
      <c r="H268" s="139">
        <v>2000000</v>
      </c>
      <c r="I268" s="11">
        <v>2000000</v>
      </c>
      <c r="J268" s="3"/>
      <c r="K268" s="7" t="s">
        <v>5</v>
      </c>
      <c r="L268" s="12" t="s">
        <v>75</v>
      </c>
    </row>
    <row r="269" spans="1:13" x14ac:dyDescent="0.2">
      <c r="A269" s="105" t="s">
        <v>18</v>
      </c>
      <c r="B269" s="44" t="s">
        <v>427</v>
      </c>
      <c r="C269" s="4"/>
      <c r="D269" s="60">
        <v>1</v>
      </c>
      <c r="E269" s="67" t="s">
        <v>617</v>
      </c>
      <c r="F269" s="169" t="s">
        <v>618</v>
      </c>
      <c r="G269" s="11">
        <v>346322</v>
      </c>
      <c r="H269" s="139">
        <v>346322</v>
      </c>
      <c r="I269" s="11">
        <v>346322</v>
      </c>
      <c r="J269" s="3"/>
      <c r="K269" s="7" t="s">
        <v>619</v>
      </c>
      <c r="L269" s="12" t="s">
        <v>53</v>
      </c>
    </row>
    <row r="270" spans="1:13" x14ac:dyDescent="0.2">
      <c r="A270" s="105" t="s">
        <v>18</v>
      </c>
      <c r="B270" s="44" t="s">
        <v>428</v>
      </c>
      <c r="C270" s="15"/>
      <c r="D270" s="60">
        <v>1</v>
      </c>
      <c r="E270" s="156" t="s">
        <v>620</v>
      </c>
      <c r="F270" s="170"/>
      <c r="G270" s="287"/>
      <c r="H270" s="287"/>
      <c r="I270" s="11"/>
      <c r="J270" s="2"/>
      <c r="K270" s="7"/>
    </row>
    <row r="271" spans="1:13" ht="13.5" customHeight="1" x14ac:dyDescent="0.2">
      <c r="A271" s="37"/>
      <c r="B271" s="38"/>
      <c r="C271" s="32"/>
      <c r="D271" s="33"/>
      <c r="E271" s="108"/>
      <c r="F271" s="168"/>
      <c r="G271" s="34"/>
      <c r="H271" s="92"/>
      <c r="I271" s="204"/>
      <c r="J271" s="41"/>
      <c r="K271" s="36"/>
    </row>
    <row r="272" spans="1:13" ht="24" x14ac:dyDescent="0.2">
      <c r="A272" s="105" t="s">
        <v>18</v>
      </c>
      <c r="B272" s="6" t="s">
        <v>430</v>
      </c>
      <c r="C272" s="63" t="s">
        <v>422</v>
      </c>
      <c r="D272" s="60">
        <v>1</v>
      </c>
      <c r="E272" s="66" t="s">
        <v>621</v>
      </c>
      <c r="F272" s="169"/>
      <c r="G272" s="11">
        <v>2000000</v>
      </c>
      <c r="H272" s="139">
        <v>2000000</v>
      </c>
      <c r="I272" s="11">
        <v>2000000</v>
      </c>
      <c r="J272" s="3"/>
      <c r="K272" s="7" t="s">
        <v>8</v>
      </c>
      <c r="L272" s="12" t="s">
        <v>23</v>
      </c>
    </row>
    <row r="273" spans="1:12" x14ac:dyDescent="0.2">
      <c r="A273" s="37"/>
      <c r="B273" s="38"/>
      <c r="C273" s="39"/>
      <c r="D273" s="33"/>
      <c r="E273" s="155"/>
      <c r="F273" s="167"/>
      <c r="G273" s="34"/>
      <c r="H273" s="92"/>
      <c r="I273" s="34"/>
      <c r="J273" s="35"/>
      <c r="K273" s="36"/>
    </row>
    <row r="274" spans="1:12" ht="48" x14ac:dyDescent="0.2">
      <c r="A274" s="56" t="s">
        <v>19</v>
      </c>
      <c r="B274" s="1" t="s">
        <v>432</v>
      </c>
      <c r="C274" s="104" t="s">
        <v>423</v>
      </c>
      <c r="D274" s="60">
        <v>1</v>
      </c>
      <c r="E274" s="66" t="s">
        <v>262</v>
      </c>
      <c r="F274" s="179"/>
      <c r="G274" s="11">
        <v>1800000</v>
      </c>
      <c r="H274" s="11">
        <v>1800000</v>
      </c>
      <c r="I274" s="11">
        <v>1800000</v>
      </c>
      <c r="J274" s="30"/>
      <c r="K274" s="7" t="s">
        <v>8</v>
      </c>
      <c r="L274" s="12" t="s">
        <v>23</v>
      </c>
    </row>
    <row r="275" spans="1:12" x14ac:dyDescent="0.2">
      <c r="A275" s="56" t="s">
        <v>19</v>
      </c>
      <c r="B275" s="1" t="s">
        <v>433</v>
      </c>
      <c r="C275" s="15"/>
      <c r="D275" s="60">
        <v>1</v>
      </c>
      <c r="E275" s="156" t="s">
        <v>622</v>
      </c>
      <c r="F275" s="170"/>
      <c r="G275" s="11">
        <v>170000</v>
      </c>
      <c r="H275" s="11">
        <v>170000</v>
      </c>
      <c r="I275" s="11">
        <v>170000</v>
      </c>
      <c r="J275" s="2"/>
      <c r="K275" s="7" t="s">
        <v>8</v>
      </c>
      <c r="L275" s="12" t="s">
        <v>75</v>
      </c>
    </row>
    <row r="276" spans="1:12" x14ac:dyDescent="0.2">
      <c r="A276" s="56" t="s">
        <v>19</v>
      </c>
      <c r="B276" s="1" t="s">
        <v>434</v>
      </c>
      <c r="C276" s="15"/>
      <c r="D276" s="290">
        <v>8</v>
      </c>
      <c r="E276" s="156" t="s">
        <v>623</v>
      </c>
      <c r="F276" s="170"/>
      <c r="G276" s="11">
        <v>400000</v>
      </c>
      <c r="H276" s="11">
        <v>3200000</v>
      </c>
      <c r="I276" s="11">
        <v>3200000</v>
      </c>
      <c r="J276" s="2"/>
      <c r="K276" s="7" t="s">
        <v>5</v>
      </c>
      <c r="L276" s="12" t="s">
        <v>53</v>
      </c>
    </row>
    <row r="277" spans="1:12" x14ac:dyDescent="0.2">
      <c r="A277" s="56"/>
      <c r="B277" s="44"/>
      <c r="C277" s="288"/>
      <c r="D277" s="289"/>
      <c r="E277" s="156"/>
      <c r="F277" s="170"/>
      <c r="G277" s="11"/>
      <c r="H277" s="11"/>
      <c r="I277" s="11"/>
      <c r="J277" s="2"/>
      <c r="K277" s="7"/>
    </row>
    <row r="278" spans="1:12" x14ac:dyDescent="0.2">
      <c r="A278" s="56" t="s">
        <v>19</v>
      </c>
      <c r="B278" s="6" t="s">
        <v>435</v>
      </c>
      <c r="C278" s="4"/>
      <c r="D278" s="60">
        <v>1</v>
      </c>
      <c r="E278" s="66" t="s">
        <v>624</v>
      </c>
      <c r="F278" s="169"/>
      <c r="G278" s="11">
        <v>75000</v>
      </c>
      <c r="H278" s="11">
        <v>75000</v>
      </c>
      <c r="I278" s="11">
        <v>75000</v>
      </c>
      <c r="J278" s="3"/>
      <c r="K278" s="7" t="s">
        <v>8</v>
      </c>
      <c r="L278" s="5" t="s">
        <v>456</v>
      </c>
    </row>
    <row r="279" spans="1:12" x14ac:dyDescent="0.2">
      <c r="A279" s="56" t="s">
        <v>19</v>
      </c>
      <c r="B279" s="6" t="s">
        <v>436</v>
      </c>
      <c r="C279" s="46"/>
      <c r="D279" s="60">
        <v>1</v>
      </c>
      <c r="E279" s="67" t="s">
        <v>625</v>
      </c>
      <c r="F279" s="169"/>
      <c r="G279" s="287"/>
      <c r="H279" s="287"/>
      <c r="I279" s="11"/>
      <c r="J279" s="3"/>
      <c r="K279" s="7"/>
      <c r="L279" s="21"/>
    </row>
    <row r="280" spans="1:12" x14ac:dyDescent="0.2">
      <c r="A280" s="56" t="s">
        <v>19</v>
      </c>
      <c r="B280" s="6" t="s">
        <v>437</v>
      </c>
      <c r="C280" s="4"/>
      <c r="D280" s="60">
        <v>1</v>
      </c>
      <c r="E280" s="66" t="s">
        <v>429</v>
      </c>
      <c r="F280" s="179"/>
      <c r="G280" s="11">
        <v>250000</v>
      </c>
      <c r="H280" s="11">
        <v>250000</v>
      </c>
      <c r="I280" s="11">
        <v>250000</v>
      </c>
      <c r="J280" s="30"/>
      <c r="K280" s="7" t="s">
        <v>8</v>
      </c>
      <c r="L280" s="5" t="s">
        <v>456</v>
      </c>
    </row>
    <row r="281" spans="1:12" x14ac:dyDescent="0.2">
      <c r="A281" s="56" t="s">
        <v>19</v>
      </c>
      <c r="B281" s="6" t="s">
        <v>438</v>
      </c>
      <c r="C281" s="4"/>
      <c r="D281" s="60">
        <v>1</v>
      </c>
      <c r="E281" s="66" t="s">
        <v>626</v>
      </c>
      <c r="F281" s="179"/>
      <c r="G281" s="11">
        <v>1500000</v>
      </c>
      <c r="H281" s="11">
        <v>1500000</v>
      </c>
      <c r="I281" s="11">
        <v>1500000</v>
      </c>
      <c r="J281" s="30"/>
      <c r="K281" s="7" t="s">
        <v>5</v>
      </c>
    </row>
    <row r="282" spans="1:12" x14ac:dyDescent="0.2">
      <c r="A282" s="320"/>
      <c r="B282" s="322"/>
      <c r="C282" s="323"/>
      <c r="D282" s="324"/>
      <c r="E282" s="325"/>
      <c r="F282" s="326"/>
      <c r="G282" s="11"/>
      <c r="H282" s="11"/>
      <c r="I282" s="11"/>
      <c r="J282" s="3"/>
      <c r="K282" s="7"/>
    </row>
    <row r="283" spans="1:12" x14ac:dyDescent="0.2">
      <c r="A283" s="320"/>
      <c r="B283" s="322"/>
      <c r="C283" s="323"/>
      <c r="D283" s="324"/>
      <c r="E283" s="325"/>
      <c r="F283" s="326"/>
      <c r="G283" s="11"/>
      <c r="H283" s="11"/>
      <c r="I283" s="11"/>
      <c r="J283" s="3"/>
      <c r="K283" s="7"/>
    </row>
    <row r="284" spans="1:12" x14ac:dyDescent="0.2">
      <c r="A284" s="331"/>
      <c r="B284" s="322"/>
      <c r="C284" s="323"/>
      <c r="D284" s="324"/>
      <c r="E284" s="325"/>
      <c r="F284" s="326"/>
      <c r="G284" s="11"/>
      <c r="H284" s="11"/>
      <c r="I284" s="11"/>
      <c r="J284" s="3"/>
      <c r="K284" s="7"/>
    </row>
    <row r="285" spans="1:12" x14ac:dyDescent="0.2">
      <c r="A285" s="37"/>
      <c r="B285" s="38"/>
      <c r="C285" s="39"/>
      <c r="D285" s="33"/>
      <c r="E285" s="155"/>
      <c r="F285" s="167"/>
      <c r="G285" s="34"/>
      <c r="H285" s="92"/>
      <c r="I285" s="34"/>
      <c r="J285" s="35"/>
      <c r="K285" s="36"/>
    </row>
    <row r="286" spans="1:12" ht="60" x14ac:dyDescent="0.2">
      <c r="A286" s="62" t="s">
        <v>17</v>
      </c>
      <c r="B286" s="26"/>
      <c r="C286" s="327" t="s">
        <v>708</v>
      </c>
      <c r="D286" s="328"/>
      <c r="E286" s="329"/>
      <c r="F286" s="330"/>
      <c r="G286" s="146"/>
      <c r="H286" s="142"/>
      <c r="I286" s="146"/>
      <c r="J286" s="23"/>
      <c r="K286" s="120"/>
      <c r="L286" s="12"/>
    </row>
    <row r="287" spans="1:12" x14ac:dyDescent="0.2">
      <c r="A287" s="62"/>
      <c r="B287" s="1" t="s">
        <v>678</v>
      </c>
      <c r="C287" s="46"/>
      <c r="D287" s="301">
        <v>4</v>
      </c>
      <c r="E287" s="297" t="s">
        <v>627</v>
      </c>
      <c r="F287" s="291"/>
      <c r="G287" s="305">
        <v>150000</v>
      </c>
      <c r="H287" s="139"/>
      <c r="I287" s="11"/>
      <c r="J287" s="2"/>
      <c r="K287" s="7"/>
      <c r="L287" s="12"/>
    </row>
    <row r="288" spans="1:12" x14ac:dyDescent="0.2">
      <c r="A288" s="62"/>
      <c r="B288" s="1" t="s">
        <v>679</v>
      </c>
      <c r="C288" s="4"/>
      <c r="D288" s="301">
        <v>4</v>
      </c>
      <c r="E288" s="297" t="s">
        <v>628</v>
      </c>
      <c r="F288" s="291"/>
      <c r="G288" s="306">
        <v>53515</v>
      </c>
      <c r="H288" s="139"/>
      <c r="I288" s="11"/>
      <c r="J288" s="2"/>
      <c r="K288" s="7"/>
      <c r="L288" s="12"/>
    </row>
    <row r="289" spans="1:12" ht="13.5" customHeight="1" x14ac:dyDescent="0.2">
      <c r="A289" s="62"/>
      <c r="B289" s="1" t="s">
        <v>680</v>
      </c>
      <c r="C289" s="4"/>
      <c r="D289" s="302">
        <v>2</v>
      </c>
      <c r="E289" s="297" t="s">
        <v>629</v>
      </c>
      <c r="F289" s="292"/>
      <c r="G289" s="307">
        <v>50000</v>
      </c>
      <c r="H289" s="139"/>
      <c r="I289" s="293"/>
      <c r="J289" s="3"/>
      <c r="K289" s="7"/>
    </row>
    <row r="290" spans="1:12" x14ac:dyDescent="0.2">
      <c r="A290" s="62"/>
      <c r="B290" s="1" t="s">
        <v>681</v>
      </c>
      <c r="C290" s="71"/>
      <c r="D290" s="302">
        <v>1</v>
      </c>
      <c r="E290" s="297" t="s">
        <v>630</v>
      </c>
      <c r="F290" s="292"/>
      <c r="G290" s="307">
        <v>160000</v>
      </c>
      <c r="H290" s="139"/>
      <c r="I290" s="11"/>
      <c r="J290" s="3"/>
      <c r="K290" s="7"/>
      <c r="L290" s="12"/>
    </row>
    <row r="291" spans="1:12" x14ac:dyDescent="0.2">
      <c r="A291" s="62"/>
      <c r="B291" s="1" t="s">
        <v>682</v>
      </c>
      <c r="C291" s="15"/>
      <c r="D291" s="301">
        <v>1</v>
      </c>
      <c r="E291" s="297" t="s">
        <v>631</v>
      </c>
      <c r="F291" s="291"/>
      <c r="G291" s="305">
        <v>150000</v>
      </c>
      <c r="H291" s="139"/>
      <c r="I291" s="11"/>
      <c r="J291" s="2"/>
      <c r="K291" s="7"/>
    </row>
    <row r="292" spans="1:12" x14ac:dyDescent="0.2">
      <c r="A292" s="62"/>
      <c r="B292" s="1" t="s">
        <v>683</v>
      </c>
      <c r="C292" s="46"/>
      <c r="D292" s="301">
        <v>1</v>
      </c>
      <c r="E292" s="297" t="s">
        <v>632</v>
      </c>
      <c r="F292" s="291"/>
      <c r="G292" s="305">
        <v>4900000</v>
      </c>
      <c r="H292" s="11"/>
      <c r="I292" s="11"/>
      <c r="J292" s="117"/>
      <c r="K292" s="7"/>
      <c r="L292" s="12"/>
    </row>
    <row r="293" spans="1:12" ht="24" x14ac:dyDescent="0.2">
      <c r="A293" s="62"/>
      <c r="B293" s="1" t="s">
        <v>684</v>
      </c>
      <c r="C293" s="15"/>
      <c r="D293" s="301">
        <v>2</v>
      </c>
      <c r="E293" s="297" t="s">
        <v>633</v>
      </c>
      <c r="F293" s="291"/>
      <c r="G293" s="305">
        <v>3313980</v>
      </c>
      <c r="H293" s="11"/>
      <c r="I293" s="11"/>
      <c r="J293" s="2"/>
      <c r="K293" s="7"/>
      <c r="L293" s="12"/>
    </row>
    <row r="294" spans="1:12" ht="24" x14ac:dyDescent="0.2">
      <c r="A294" s="62"/>
      <c r="B294" s="1" t="s">
        <v>685</v>
      </c>
      <c r="C294" s="4"/>
      <c r="D294" s="301">
        <v>6</v>
      </c>
      <c r="E294" s="297" t="s">
        <v>634</v>
      </c>
      <c r="F294" s="292"/>
      <c r="G294" s="305">
        <v>120000</v>
      </c>
      <c r="H294" s="11"/>
      <c r="I294" s="11"/>
      <c r="J294" s="3"/>
      <c r="K294" s="7"/>
      <c r="L294" s="12"/>
    </row>
    <row r="295" spans="1:12" ht="24" x14ac:dyDescent="0.2">
      <c r="A295" s="62"/>
      <c r="B295" s="1" t="s">
        <v>686</v>
      </c>
      <c r="C295" s="4"/>
      <c r="D295" s="301">
        <v>2</v>
      </c>
      <c r="E295" s="297" t="s">
        <v>635</v>
      </c>
      <c r="F295" s="294"/>
      <c r="G295" s="305">
        <v>35000</v>
      </c>
      <c r="H295" s="11"/>
      <c r="I295" s="11"/>
      <c r="J295" s="30"/>
      <c r="K295" s="7"/>
      <c r="L295" s="12"/>
    </row>
    <row r="296" spans="1:12" ht="24" x14ac:dyDescent="0.2">
      <c r="A296" s="62"/>
      <c r="B296" s="1" t="s">
        <v>687</v>
      </c>
      <c r="C296" s="4"/>
      <c r="D296" s="303">
        <v>6</v>
      </c>
      <c r="E296" s="298" t="s">
        <v>636</v>
      </c>
      <c r="F296" s="294"/>
      <c r="G296" s="308">
        <v>450000</v>
      </c>
      <c r="H296" s="11"/>
      <c r="I296" s="11"/>
      <c r="J296" s="30"/>
      <c r="K296" s="7"/>
    </row>
    <row r="297" spans="1:12" ht="36" x14ac:dyDescent="0.2">
      <c r="A297" s="62"/>
      <c r="B297" s="1" t="s">
        <v>688</v>
      </c>
      <c r="C297" s="4"/>
      <c r="D297" s="301" t="s">
        <v>672</v>
      </c>
      <c r="E297" s="297" t="s">
        <v>637</v>
      </c>
      <c r="F297" s="295"/>
      <c r="G297" s="305">
        <v>180000</v>
      </c>
      <c r="H297" s="145"/>
      <c r="I297" s="145"/>
      <c r="J297" s="28"/>
      <c r="K297" s="24"/>
    </row>
    <row r="298" spans="1:12" ht="24" x14ac:dyDescent="0.2">
      <c r="A298" s="62"/>
      <c r="B298" s="1" t="s">
        <v>689</v>
      </c>
      <c r="C298" s="4"/>
      <c r="D298" s="303" t="s">
        <v>673</v>
      </c>
      <c r="E298" s="298" t="s">
        <v>638</v>
      </c>
      <c r="F298" s="294"/>
      <c r="G298" s="308">
        <v>545000</v>
      </c>
      <c r="H298" s="11"/>
      <c r="I298" s="11"/>
      <c r="J298" s="30"/>
      <c r="K298" s="7"/>
    </row>
    <row r="299" spans="1:12" ht="24" x14ac:dyDescent="0.2">
      <c r="A299" s="62"/>
      <c r="B299" s="1" t="s">
        <v>690</v>
      </c>
      <c r="C299" s="4"/>
      <c r="D299" s="301">
        <v>4</v>
      </c>
      <c r="E299" s="297" t="s">
        <v>639</v>
      </c>
      <c r="F299" s="294"/>
      <c r="G299" s="305">
        <v>159048</v>
      </c>
      <c r="H299" s="11"/>
      <c r="I299" s="11"/>
      <c r="J299" s="30"/>
      <c r="K299" s="7"/>
    </row>
    <row r="300" spans="1:12" ht="48" x14ac:dyDescent="0.2">
      <c r="A300" s="62"/>
      <c r="B300" s="1" t="s">
        <v>691</v>
      </c>
      <c r="C300" s="4"/>
      <c r="D300" s="301" t="s">
        <v>676</v>
      </c>
      <c r="E300" s="297" t="s">
        <v>640</v>
      </c>
      <c r="F300" s="294"/>
      <c r="G300" s="305">
        <v>89655</v>
      </c>
      <c r="H300" s="11"/>
      <c r="I300" s="11"/>
      <c r="J300" s="30"/>
      <c r="K300" s="7"/>
    </row>
    <row r="301" spans="1:12" ht="24" x14ac:dyDescent="0.2">
      <c r="A301" s="62"/>
      <c r="B301" s="1" t="s">
        <v>692</v>
      </c>
      <c r="C301" s="15"/>
      <c r="D301" s="301">
        <v>8</v>
      </c>
      <c r="E301" s="297" t="s">
        <v>641</v>
      </c>
      <c r="F301" s="291"/>
      <c r="G301" s="305">
        <v>237500</v>
      </c>
      <c r="H301" s="139"/>
      <c r="I301" s="11"/>
      <c r="J301" s="2"/>
      <c r="K301" s="7"/>
    </row>
    <row r="302" spans="1:12" ht="24" x14ac:dyDescent="0.2">
      <c r="A302" s="62"/>
      <c r="B302" s="1" t="s">
        <v>693</v>
      </c>
      <c r="C302" s="71"/>
      <c r="D302" s="301">
        <v>6</v>
      </c>
      <c r="E302" s="297" t="s">
        <v>642</v>
      </c>
      <c r="F302" s="294"/>
      <c r="G302" s="305">
        <v>800000</v>
      </c>
      <c r="H302" s="11"/>
      <c r="I302" s="11"/>
      <c r="J302" s="30"/>
      <c r="K302" s="7"/>
      <c r="L302" s="12"/>
    </row>
    <row r="303" spans="1:12" ht="24" x14ac:dyDescent="0.2">
      <c r="A303" s="62"/>
      <c r="B303" s="1" t="s">
        <v>694</v>
      </c>
      <c r="C303" s="15"/>
      <c r="D303" s="301" t="s">
        <v>674</v>
      </c>
      <c r="E303" s="297" t="s">
        <v>643</v>
      </c>
      <c r="F303" s="291"/>
      <c r="G303" s="305">
        <v>180000</v>
      </c>
      <c r="H303" s="139"/>
      <c r="I303" s="11"/>
      <c r="J303" s="2"/>
      <c r="K303" s="7"/>
    </row>
    <row r="304" spans="1:12" x14ac:dyDescent="0.2">
      <c r="A304" s="62"/>
      <c r="B304" s="1" t="s">
        <v>695</v>
      </c>
      <c r="C304" s="46"/>
      <c r="D304" s="301">
        <v>1</v>
      </c>
      <c r="E304" s="297" t="s">
        <v>644</v>
      </c>
      <c r="F304" s="294"/>
      <c r="G304" s="305">
        <v>4000000</v>
      </c>
      <c r="H304" s="11"/>
      <c r="I304" s="11"/>
      <c r="J304" s="30"/>
      <c r="K304" s="7"/>
      <c r="L304" s="12"/>
    </row>
    <row r="305" spans="1:12" ht="48" x14ac:dyDescent="0.2">
      <c r="A305" s="62"/>
      <c r="B305" s="1" t="s">
        <v>696</v>
      </c>
      <c r="C305" s="15"/>
      <c r="D305" s="303">
        <v>2</v>
      </c>
      <c r="E305" s="298" t="s">
        <v>645</v>
      </c>
      <c r="F305" s="291"/>
      <c r="G305" s="305">
        <v>503118</v>
      </c>
      <c r="H305" s="139"/>
      <c r="I305" s="11"/>
      <c r="J305" s="2"/>
      <c r="K305" s="7"/>
    </row>
    <row r="306" spans="1:12" ht="24" x14ac:dyDescent="0.2">
      <c r="A306" s="62"/>
      <c r="B306" s="1" t="s">
        <v>697</v>
      </c>
      <c r="C306" s="46"/>
      <c r="D306" s="301">
        <v>7</v>
      </c>
      <c r="E306" s="297" t="s">
        <v>646</v>
      </c>
      <c r="F306" s="294"/>
      <c r="G306" s="305">
        <v>121000</v>
      </c>
      <c r="H306" s="11"/>
      <c r="I306" s="11"/>
      <c r="J306" s="30"/>
      <c r="K306" s="7"/>
      <c r="L306" s="12"/>
    </row>
    <row r="307" spans="1:12" x14ac:dyDescent="0.2">
      <c r="A307" s="62"/>
      <c r="B307" s="1" t="s">
        <v>698</v>
      </c>
      <c r="C307" s="4"/>
      <c r="D307" s="301">
        <v>5</v>
      </c>
      <c r="E307" s="297" t="s">
        <v>647</v>
      </c>
      <c r="F307" s="292"/>
      <c r="G307" s="305">
        <v>234630</v>
      </c>
      <c r="H307" s="11"/>
      <c r="I307" s="11"/>
      <c r="J307" s="3"/>
      <c r="K307" s="7"/>
    </row>
    <row r="308" spans="1:12" x14ac:dyDescent="0.2">
      <c r="A308" s="62"/>
      <c r="B308" s="1" t="s">
        <v>699</v>
      </c>
      <c r="C308" s="46"/>
      <c r="D308" s="301">
        <v>3</v>
      </c>
      <c r="E308" s="297" t="s">
        <v>648</v>
      </c>
      <c r="F308" s="296"/>
      <c r="G308" s="305">
        <v>155420</v>
      </c>
      <c r="H308" s="11"/>
      <c r="I308" s="11"/>
      <c r="J308" s="14"/>
      <c r="K308" s="7"/>
      <c r="L308" s="12"/>
    </row>
    <row r="309" spans="1:12" x14ac:dyDescent="0.2">
      <c r="A309" s="62"/>
      <c r="B309" s="1" t="s">
        <v>700</v>
      </c>
      <c r="C309" s="52"/>
      <c r="D309" s="301">
        <v>3</v>
      </c>
      <c r="E309" s="297" t="s">
        <v>649</v>
      </c>
      <c r="F309" s="291"/>
      <c r="G309" s="305">
        <v>614300</v>
      </c>
      <c r="H309" s="139"/>
      <c r="I309" s="11"/>
      <c r="J309" s="2"/>
      <c r="K309" s="7"/>
    </row>
    <row r="310" spans="1:12" ht="24" x14ac:dyDescent="0.2">
      <c r="A310" s="310"/>
      <c r="B310" s="1" t="s">
        <v>701</v>
      </c>
      <c r="C310" s="107"/>
      <c r="D310" s="301">
        <v>6</v>
      </c>
      <c r="E310" s="297" t="s">
        <v>650</v>
      </c>
      <c r="F310" s="291"/>
      <c r="G310" s="305">
        <v>85000</v>
      </c>
      <c r="H310" s="139"/>
      <c r="I310" s="11"/>
      <c r="J310" s="2"/>
      <c r="K310" s="7"/>
      <c r="L310" s="12"/>
    </row>
    <row r="311" spans="1:12" x14ac:dyDescent="0.2">
      <c r="A311" s="62"/>
      <c r="B311" s="1" t="s">
        <v>702</v>
      </c>
      <c r="C311" s="52"/>
      <c r="D311" s="301">
        <v>1</v>
      </c>
      <c r="E311" s="297" t="s">
        <v>651</v>
      </c>
      <c r="F311" s="291"/>
      <c r="G311" s="305">
        <v>1500000</v>
      </c>
      <c r="H311" s="139"/>
      <c r="I311" s="11"/>
      <c r="J311" s="2"/>
      <c r="K311" s="7"/>
    </row>
    <row r="312" spans="1:12" x14ac:dyDescent="0.2">
      <c r="A312" s="310"/>
      <c r="B312" s="1" t="s">
        <v>703</v>
      </c>
      <c r="C312" s="107"/>
      <c r="D312" s="301">
        <v>1</v>
      </c>
      <c r="E312" s="297" t="s">
        <v>652</v>
      </c>
      <c r="F312" s="291"/>
      <c r="G312" s="305">
        <v>1000100</v>
      </c>
      <c r="H312" s="139"/>
      <c r="I312" s="11"/>
      <c r="J312" s="2"/>
      <c r="K312" s="7"/>
      <c r="L312" s="12"/>
    </row>
    <row r="313" spans="1:12" x14ac:dyDescent="0.2">
      <c r="A313" s="62"/>
      <c r="B313" s="1" t="s">
        <v>704</v>
      </c>
      <c r="C313" s="52"/>
      <c r="D313" s="301">
        <v>1</v>
      </c>
      <c r="E313" s="297" t="s">
        <v>653</v>
      </c>
      <c r="F313" s="291"/>
      <c r="G313" s="305">
        <v>800000</v>
      </c>
      <c r="H313" s="139"/>
      <c r="I313" s="11"/>
      <c r="J313" s="2"/>
      <c r="K313" s="7"/>
    </row>
    <row r="314" spans="1:12" x14ac:dyDescent="0.2">
      <c r="A314" s="310"/>
      <c r="B314" s="1" t="s">
        <v>705</v>
      </c>
      <c r="C314" s="107"/>
      <c r="D314" s="302">
        <v>1</v>
      </c>
      <c r="E314" s="297" t="s">
        <v>654</v>
      </c>
      <c r="F314" s="291"/>
      <c r="G314" s="309">
        <v>60000</v>
      </c>
      <c r="H314" s="139"/>
      <c r="I314" s="11"/>
      <c r="J314" s="2"/>
      <c r="K314" s="7"/>
      <c r="L314" s="12"/>
    </row>
    <row r="315" spans="1:12" ht="24" x14ac:dyDescent="0.2">
      <c r="A315" s="62"/>
      <c r="B315" s="1" t="s">
        <v>706</v>
      </c>
      <c r="C315" s="46"/>
      <c r="D315" s="301">
        <v>3</v>
      </c>
      <c r="E315" s="297" t="s">
        <v>655</v>
      </c>
      <c r="F315" s="160"/>
      <c r="G315" s="309">
        <v>313207</v>
      </c>
      <c r="H315" s="48"/>
      <c r="I315" s="49"/>
      <c r="J315" s="50"/>
      <c r="K315" s="51"/>
    </row>
    <row r="316" spans="1:12" ht="24" x14ac:dyDescent="0.2">
      <c r="A316" s="62"/>
      <c r="B316" s="1" t="s">
        <v>707</v>
      </c>
      <c r="C316" s="46"/>
      <c r="D316" s="301">
        <v>1</v>
      </c>
      <c r="E316" s="297" t="s">
        <v>656</v>
      </c>
      <c r="F316" s="160"/>
      <c r="G316" s="305">
        <v>1250000</v>
      </c>
      <c r="H316" s="48"/>
      <c r="I316" s="49"/>
      <c r="J316" s="50"/>
      <c r="K316" s="51"/>
    </row>
    <row r="317" spans="1:12" x14ac:dyDescent="0.2">
      <c r="D317" s="301">
        <v>1</v>
      </c>
      <c r="E317" s="297" t="s">
        <v>657</v>
      </c>
      <c r="G317" s="305">
        <v>100000</v>
      </c>
    </row>
    <row r="318" spans="1:12" x14ac:dyDescent="0.2">
      <c r="D318" s="301">
        <v>1</v>
      </c>
      <c r="E318" s="297" t="s">
        <v>658</v>
      </c>
      <c r="G318" s="305">
        <v>700000</v>
      </c>
    </row>
    <row r="319" spans="1:12" x14ac:dyDescent="0.2">
      <c r="D319" s="301">
        <v>1</v>
      </c>
      <c r="E319" s="297" t="s">
        <v>659</v>
      </c>
      <c r="G319" s="305">
        <v>700000</v>
      </c>
    </row>
    <row r="320" spans="1:12" ht="24" x14ac:dyDescent="0.2">
      <c r="D320" s="301">
        <v>3</v>
      </c>
      <c r="E320" s="297" t="s">
        <v>660</v>
      </c>
      <c r="G320" s="305">
        <v>1117200</v>
      </c>
    </row>
    <row r="321" spans="3:7" x14ac:dyDescent="0.2">
      <c r="C321" s="133"/>
      <c r="D321" s="302">
        <v>1</v>
      </c>
      <c r="E321" s="297" t="s">
        <v>661</v>
      </c>
      <c r="G321" s="307">
        <v>110000</v>
      </c>
    </row>
    <row r="322" spans="3:7" ht="36" x14ac:dyDescent="0.2">
      <c r="C322" s="133"/>
      <c r="D322" s="301" t="s">
        <v>675</v>
      </c>
      <c r="E322" s="297" t="s">
        <v>662</v>
      </c>
      <c r="G322" s="305">
        <v>40001</v>
      </c>
    </row>
    <row r="323" spans="3:7" ht="24" x14ac:dyDescent="0.2">
      <c r="C323" s="133"/>
      <c r="D323" s="301">
        <v>1</v>
      </c>
      <c r="E323" s="297" t="s">
        <v>663</v>
      </c>
      <c r="G323" s="305">
        <v>3126700</v>
      </c>
    </row>
    <row r="324" spans="3:7" x14ac:dyDescent="0.2">
      <c r="C324" s="133"/>
      <c r="D324" s="301">
        <v>1</v>
      </c>
      <c r="E324" s="297" t="s">
        <v>44</v>
      </c>
      <c r="G324" s="305">
        <v>2800000</v>
      </c>
    </row>
    <row r="325" spans="3:7" x14ac:dyDescent="0.2">
      <c r="C325" s="133"/>
      <c r="D325" s="301">
        <v>1</v>
      </c>
      <c r="E325" s="297" t="s">
        <v>664</v>
      </c>
      <c r="G325" s="305">
        <v>306130</v>
      </c>
    </row>
    <row r="326" spans="3:7" x14ac:dyDescent="0.2">
      <c r="C326" s="133"/>
      <c r="D326" s="301">
        <v>1</v>
      </c>
      <c r="E326" s="297" t="s">
        <v>665</v>
      </c>
      <c r="G326" s="305">
        <v>85113</v>
      </c>
    </row>
    <row r="327" spans="3:7" x14ac:dyDescent="0.2">
      <c r="D327" s="301">
        <v>1</v>
      </c>
      <c r="E327" s="297" t="s">
        <v>666</v>
      </c>
      <c r="G327" s="305">
        <v>2500000</v>
      </c>
    </row>
    <row r="328" spans="3:7" x14ac:dyDescent="0.2">
      <c r="D328" s="301">
        <v>1</v>
      </c>
      <c r="E328" s="297" t="s">
        <v>667</v>
      </c>
      <c r="G328" s="305">
        <v>60000</v>
      </c>
    </row>
    <row r="329" spans="3:7" x14ac:dyDescent="0.2">
      <c r="D329" s="301">
        <v>1</v>
      </c>
      <c r="E329" s="297" t="s">
        <v>668</v>
      </c>
      <c r="G329" s="305">
        <v>520000</v>
      </c>
    </row>
    <row r="330" spans="3:7" x14ac:dyDescent="0.2">
      <c r="D330" s="301">
        <v>1</v>
      </c>
      <c r="E330" s="297" t="s">
        <v>606</v>
      </c>
      <c r="G330" s="305">
        <v>840000</v>
      </c>
    </row>
    <row r="331" spans="3:7" x14ac:dyDescent="0.2">
      <c r="D331" s="301">
        <v>2</v>
      </c>
      <c r="E331" s="297" t="s">
        <v>669</v>
      </c>
      <c r="G331" s="305">
        <v>1200000</v>
      </c>
    </row>
    <row r="332" spans="3:7" x14ac:dyDescent="0.2">
      <c r="D332" s="301">
        <v>2</v>
      </c>
      <c r="E332" s="297" t="s">
        <v>670</v>
      </c>
      <c r="G332" s="305">
        <v>423500</v>
      </c>
    </row>
    <row r="333" spans="3:7" ht="24" x14ac:dyDescent="0.2">
      <c r="D333" s="302" t="s">
        <v>677</v>
      </c>
      <c r="E333" s="297" t="s">
        <v>671</v>
      </c>
      <c r="G333" s="309">
        <v>150000</v>
      </c>
    </row>
    <row r="334" spans="3:7" x14ac:dyDescent="0.2">
      <c r="D334" s="304"/>
      <c r="E334" s="297"/>
    </row>
    <row r="335" spans="3:7" x14ac:dyDescent="0.2">
      <c r="E335" s="299"/>
    </row>
    <row r="336" spans="3:7" x14ac:dyDescent="0.2">
      <c r="E336" s="300"/>
    </row>
  </sheetData>
  <autoFilter ref="B1:AF316"/>
  <mergeCells count="2">
    <mergeCell ref="D211:F211"/>
    <mergeCell ref="E118:F118"/>
  </mergeCells>
  <phoneticPr fontId="0" type="noConversion"/>
  <pageMargins left="0" right="0" top="0.27559055118110237" bottom="0.27559055118110237" header="0.35433070866141736" footer="0.11811023622047245"/>
  <pageSetup paperSize="8" fitToHeight="3" orientation="landscape" r:id="rId1"/>
  <headerFooter alignWithMargins="0">
    <oddFooter>&amp;RStránka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"/>
  <sheetViews>
    <sheetView topLeftCell="A34" zoomScale="75" workbookViewId="0">
      <selection sqref="A1:XFD1048576"/>
    </sheetView>
  </sheetViews>
  <sheetFormatPr defaultRowHeight="12.75" x14ac:dyDescent="0.2"/>
  <sheetData/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"/>
  <sheetViews>
    <sheetView zoomScale="75" workbookViewId="0">
      <selection sqref="A1:XFD1048576"/>
    </sheetView>
  </sheetViews>
  <sheetFormatPr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"/>
  <sheetViews>
    <sheetView zoomScale="80" workbookViewId="0">
      <selection sqref="A1:XFD1048576"/>
    </sheetView>
  </sheetViews>
  <sheetFormatPr defaultColWidth="9.140625" defaultRowHeight="11.25" x14ac:dyDescent="0.2"/>
  <cols>
    <col min="1" max="16384" width="9.140625" style="16"/>
  </cols>
  <sheetData/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A3" sqref="A3:XFD22"/>
    </sheetView>
  </sheetViews>
  <sheetFormatPr defaultRowHeight="12.75" x14ac:dyDescent="0.2"/>
  <sheetData>
    <row r="2" spans="1:19" s="5" customFormat="1" ht="96" x14ac:dyDescent="0.2">
      <c r="A2" s="62" t="s">
        <v>17</v>
      </c>
      <c r="B2" s="1" t="s">
        <v>222</v>
      </c>
      <c r="C2" s="63" t="s">
        <v>61</v>
      </c>
      <c r="D2" s="122" t="s">
        <v>217</v>
      </c>
      <c r="E2" s="114" t="s">
        <v>218</v>
      </c>
      <c r="F2" s="123">
        <v>2001</v>
      </c>
      <c r="G2" s="123" t="s">
        <v>219</v>
      </c>
      <c r="H2" s="185">
        <v>5</v>
      </c>
      <c r="I2" s="124">
        <v>92650</v>
      </c>
      <c r="J2" s="124">
        <v>92650</v>
      </c>
      <c r="K2" s="125" t="s">
        <v>217</v>
      </c>
      <c r="L2" s="187" t="s">
        <v>220</v>
      </c>
      <c r="M2" s="48">
        <v>350000</v>
      </c>
      <c r="N2" s="139">
        <f t="shared" ref="N2" si="0">M2*H2</f>
        <v>1750000</v>
      </c>
      <c r="O2" s="49">
        <v>1750000</v>
      </c>
      <c r="P2" s="50"/>
      <c r="Q2" s="51" t="s">
        <v>5</v>
      </c>
      <c r="R2" s="12" t="s">
        <v>221</v>
      </c>
      <c r="S2" s="184"/>
    </row>
    <row r="3" spans="1:19" s="5" customFormat="1" ht="12" x14ac:dyDescent="0.2">
      <c r="A3" s="62"/>
      <c r="B3" s="1"/>
      <c r="C3" s="63"/>
      <c r="D3" s="122"/>
      <c r="E3" s="114"/>
      <c r="F3" s="123"/>
      <c r="G3" s="123"/>
      <c r="H3" s="185"/>
      <c r="I3" s="124"/>
      <c r="J3" s="124"/>
      <c r="K3" s="125"/>
      <c r="L3" s="187"/>
      <c r="M3" s="48"/>
      <c r="N3" s="139"/>
      <c r="O3" s="49"/>
      <c r="P3" s="50"/>
      <c r="Q3" s="51"/>
      <c r="R3" s="12"/>
      <c r="S3" s="184"/>
    </row>
    <row r="4" spans="1:19" s="5" customFormat="1" ht="12" x14ac:dyDescent="0.2">
      <c r="B4" s="1" t="s">
        <v>223</v>
      </c>
      <c r="C4" s="15"/>
      <c r="D4" s="64" t="s">
        <v>8</v>
      </c>
      <c r="E4" s="58"/>
      <c r="F4" s="59"/>
      <c r="G4" s="59"/>
      <c r="H4" s="60">
        <v>1</v>
      </c>
      <c r="I4" s="65"/>
      <c r="J4" s="188"/>
      <c r="K4" s="66" t="s">
        <v>62</v>
      </c>
      <c r="L4" s="170" t="s">
        <v>68</v>
      </c>
      <c r="M4" s="11">
        <v>1000000</v>
      </c>
      <c r="N4" s="139">
        <f>M4*H4</f>
        <v>1000000</v>
      </c>
      <c r="O4" s="11">
        <v>1000000</v>
      </c>
      <c r="P4" s="2"/>
      <c r="Q4" s="8" t="s">
        <v>8</v>
      </c>
      <c r="R4" s="12" t="s">
        <v>23</v>
      </c>
      <c r="S4" s="184"/>
    </row>
    <row r="5" spans="1:19" s="5" customFormat="1" ht="12" x14ac:dyDescent="0.2">
      <c r="A5" s="62" t="s">
        <v>17</v>
      </c>
      <c r="B5" s="1" t="s">
        <v>224</v>
      </c>
      <c r="C5" s="71"/>
      <c r="D5" s="64" t="s">
        <v>70</v>
      </c>
      <c r="E5" s="58"/>
      <c r="F5" s="59">
        <v>2000</v>
      </c>
      <c r="G5" s="59" t="s">
        <v>72</v>
      </c>
      <c r="H5" s="60">
        <v>1</v>
      </c>
      <c r="I5" s="65">
        <v>346978</v>
      </c>
      <c r="J5" s="188">
        <f>I5*H5</f>
        <v>346978</v>
      </c>
      <c r="K5" s="93" t="s">
        <v>63</v>
      </c>
      <c r="L5" s="173" t="s">
        <v>69</v>
      </c>
      <c r="M5" s="144">
        <v>450000</v>
      </c>
      <c r="N5" s="140">
        <f>M5*H5</f>
        <v>450000</v>
      </c>
      <c r="O5" s="144">
        <v>450000</v>
      </c>
      <c r="P5" s="22"/>
      <c r="Q5" s="95" t="s">
        <v>5</v>
      </c>
      <c r="R5" s="12" t="s">
        <v>75</v>
      </c>
      <c r="S5" s="184"/>
    </row>
    <row r="6" spans="1:19" s="5" customFormat="1" ht="12" x14ac:dyDescent="0.2">
      <c r="A6" s="62" t="s">
        <v>17</v>
      </c>
      <c r="B6" s="1"/>
      <c r="C6" s="71"/>
      <c r="D6" s="58" t="s">
        <v>71</v>
      </c>
      <c r="E6" s="58"/>
      <c r="F6" s="59">
        <v>2000</v>
      </c>
      <c r="G6" s="59" t="s">
        <v>73</v>
      </c>
      <c r="H6" s="60">
        <v>1</v>
      </c>
      <c r="I6" s="65">
        <v>178116</v>
      </c>
      <c r="J6" s="188">
        <f t="shared" ref="J6:J18" si="1">I6*H6</f>
        <v>178116</v>
      </c>
      <c r="K6" s="94"/>
      <c r="L6" s="174"/>
      <c r="M6" s="146"/>
      <c r="N6" s="142"/>
      <c r="O6" s="146"/>
      <c r="P6" s="23"/>
      <c r="Q6" s="96"/>
      <c r="R6" s="12"/>
      <c r="S6" s="184"/>
    </row>
    <row r="7" spans="1:19" s="5" customFormat="1" ht="12" x14ac:dyDescent="0.2">
      <c r="A7" s="62" t="s">
        <v>17</v>
      </c>
      <c r="B7" s="1" t="s">
        <v>225</v>
      </c>
      <c r="C7" s="4"/>
      <c r="D7" s="64" t="s">
        <v>8</v>
      </c>
      <c r="E7" s="68"/>
      <c r="F7" s="69"/>
      <c r="G7" s="70"/>
      <c r="H7" s="60">
        <v>3</v>
      </c>
      <c r="I7" s="61">
        <v>0</v>
      </c>
      <c r="J7" s="188">
        <f t="shared" si="1"/>
        <v>0</v>
      </c>
      <c r="K7" s="66" t="s">
        <v>52</v>
      </c>
      <c r="L7" s="169" t="s">
        <v>74</v>
      </c>
      <c r="M7" s="11">
        <v>100000</v>
      </c>
      <c r="N7" s="139">
        <f t="shared" ref="N7:N8" si="2">M7*H7</f>
        <v>300000</v>
      </c>
      <c r="O7" s="11">
        <v>300000</v>
      </c>
      <c r="P7" s="3"/>
      <c r="Q7" s="7" t="s">
        <v>8</v>
      </c>
      <c r="R7" s="12" t="s">
        <v>53</v>
      </c>
      <c r="S7" s="184"/>
    </row>
    <row r="8" spans="1:19" s="5" customFormat="1" ht="192" x14ac:dyDescent="0.2">
      <c r="A8" s="62" t="s">
        <v>17</v>
      </c>
      <c r="B8" s="1" t="s">
        <v>226</v>
      </c>
      <c r="C8" s="71"/>
      <c r="D8" s="64" t="s">
        <v>8</v>
      </c>
      <c r="E8" s="58"/>
      <c r="F8" s="59"/>
      <c r="G8" s="59"/>
      <c r="H8" s="60">
        <v>3</v>
      </c>
      <c r="I8" s="65"/>
      <c r="J8" s="188">
        <f t="shared" si="1"/>
        <v>0</v>
      </c>
      <c r="K8" s="67" t="s">
        <v>64</v>
      </c>
      <c r="L8" s="170"/>
      <c r="M8" s="11">
        <v>55000</v>
      </c>
      <c r="N8" s="139">
        <f t="shared" si="2"/>
        <v>165000</v>
      </c>
      <c r="O8" s="11">
        <v>165000</v>
      </c>
      <c r="P8" s="2"/>
      <c r="Q8" s="8" t="s">
        <v>8</v>
      </c>
      <c r="R8" s="12" t="s">
        <v>76</v>
      </c>
      <c r="S8" s="184"/>
    </row>
    <row r="9" spans="1:19" s="5" customFormat="1" ht="12" x14ac:dyDescent="0.2">
      <c r="A9" s="62" t="s">
        <v>17</v>
      </c>
      <c r="B9" s="1" t="s">
        <v>227</v>
      </c>
      <c r="C9" s="4"/>
      <c r="D9" s="64" t="s">
        <v>8</v>
      </c>
      <c r="E9" s="68"/>
      <c r="F9" s="69"/>
      <c r="G9" s="70"/>
      <c r="H9" s="60">
        <v>1</v>
      </c>
      <c r="I9" s="61">
        <v>0</v>
      </c>
      <c r="J9" s="188">
        <f t="shared" si="1"/>
        <v>0</v>
      </c>
      <c r="K9" s="66" t="s">
        <v>77</v>
      </c>
      <c r="L9" s="169" t="s">
        <v>78</v>
      </c>
      <c r="M9" s="11">
        <v>120000</v>
      </c>
      <c r="N9" s="139">
        <v>120000</v>
      </c>
      <c r="O9" s="11">
        <v>120000</v>
      </c>
      <c r="P9" s="3"/>
      <c r="Q9" s="7" t="s">
        <v>8</v>
      </c>
      <c r="R9" s="13"/>
      <c r="S9" s="184"/>
    </row>
    <row r="10" spans="1:19" s="5" customFormat="1" ht="12" x14ac:dyDescent="0.2">
      <c r="A10" s="62" t="s">
        <v>17</v>
      </c>
      <c r="B10" s="1" t="s">
        <v>228</v>
      </c>
      <c r="C10" s="4"/>
      <c r="D10" s="64" t="s">
        <v>8</v>
      </c>
      <c r="E10" s="68"/>
      <c r="F10" s="69"/>
      <c r="G10" s="70"/>
      <c r="H10" s="60">
        <v>1</v>
      </c>
      <c r="I10" s="61">
        <v>0</v>
      </c>
      <c r="J10" s="188">
        <f t="shared" si="1"/>
        <v>0</v>
      </c>
      <c r="K10" s="66" t="s">
        <v>43</v>
      </c>
      <c r="L10" s="169" t="s">
        <v>42</v>
      </c>
      <c r="M10" s="11">
        <v>1500000</v>
      </c>
      <c r="N10" s="139">
        <f t="shared" ref="N10:N16" si="3">M10*H10</f>
        <v>1500000</v>
      </c>
      <c r="O10" s="11">
        <v>1500000</v>
      </c>
      <c r="P10" s="3"/>
      <c r="Q10" s="7" t="s">
        <v>8</v>
      </c>
      <c r="S10" s="184"/>
    </row>
    <row r="11" spans="1:19" s="5" customFormat="1" ht="12" x14ac:dyDescent="0.2">
      <c r="A11" s="62" t="s">
        <v>17</v>
      </c>
      <c r="B11" s="44" t="s">
        <v>229</v>
      </c>
      <c r="C11" s="52"/>
      <c r="D11" s="72" t="s">
        <v>8</v>
      </c>
      <c r="E11" s="73"/>
      <c r="F11" s="74"/>
      <c r="G11" s="75"/>
      <c r="H11" s="76">
        <v>1</v>
      </c>
      <c r="I11" s="77">
        <v>0</v>
      </c>
      <c r="J11" s="189">
        <f t="shared" si="1"/>
        <v>0</v>
      </c>
      <c r="K11" s="157" t="s">
        <v>46</v>
      </c>
      <c r="L11" s="175"/>
      <c r="M11" s="144">
        <v>3050000</v>
      </c>
      <c r="N11" s="140">
        <f t="shared" si="3"/>
        <v>3050000</v>
      </c>
      <c r="O11" s="144">
        <v>3050000</v>
      </c>
      <c r="P11" s="27"/>
      <c r="Q11" s="119" t="s">
        <v>8</v>
      </c>
      <c r="S11" s="184"/>
    </row>
    <row r="12" spans="1:19" s="5" customFormat="1" ht="12" x14ac:dyDescent="0.2">
      <c r="A12" s="62" t="s">
        <v>17</v>
      </c>
      <c r="B12" s="26"/>
      <c r="C12" s="55"/>
      <c r="D12" s="78"/>
      <c r="E12" s="79"/>
      <c r="F12" s="80"/>
      <c r="G12" s="81"/>
      <c r="H12" s="82"/>
      <c r="I12" s="83"/>
      <c r="J12" s="190">
        <f t="shared" si="1"/>
        <v>0</v>
      </c>
      <c r="K12" s="158" t="s">
        <v>47</v>
      </c>
      <c r="L12" s="176"/>
      <c r="M12" s="145"/>
      <c r="N12" s="141">
        <f t="shared" si="3"/>
        <v>0</v>
      </c>
      <c r="O12" s="145"/>
      <c r="P12" s="28"/>
      <c r="Q12" s="24"/>
      <c r="S12" s="184"/>
    </row>
    <row r="13" spans="1:19" s="5" customFormat="1" ht="12" x14ac:dyDescent="0.2">
      <c r="A13" s="62" t="s">
        <v>17</v>
      </c>
      <c r="B13" s="26"/>
      <c r="C13" s="55"/>
      <c r="D13" s="78"/>
      <c r="E13" s="79"/>
      <c r="F13" s="80"/>
      <c r="G13" s="81"/>
      <c r="H13" s="82"/>
      <c r="I13" s="83"/>
      <c r="J13" s="190">
        <f t="shared" si="1"/>
        <v>0</v>
      </c>
      <c r="K13" s="158" t="s">
        <v>48</v>
      </c>
      <c r="L13" s="176"/>
      <c r="M13" s="145"/>
      <c r="N13" s="141">
        <f t="shared" si="3"/>
        <v>0</v>
      </c>
      <c r="O13" s="145"/>
      <c r="P13" s="28"/>
      <c r="Q13" s="24"/>
      <c r="S13" s="184"/>
    </row>
    <row r="14" spans="1:19" s="5" customFormat="1" ht="12" x14ac:dyDescent="0.2">
      <c r="A14" s="62" t="s">
        <v>17</v>
      </c>
      <c r="B14" s="26"/>
      <c r="C14" s="55"/>
      <c r="D14" s="78"/>
      <c r="E14" s="79"/>
      <c r="F14" s="80"/>
      <c r="G14" s="81"/>
      <c r="H14" s="82"/>
      <c r="I14" s="83"/>
      <c r="J14" s="190">
        <f t="shared" si="1"/>
        <v>0</v>
      </c>
      <c r="K14" s="158" t="s">
        <v>49</v>
      </c>
      <c r="L14" s="176"/>
      <c r="M14" s="145"/>
      <c r="N14" s="141">
        <f t="shared" si="3"/>
        <v>0</v>
      </c>
      <c r="O14" s="145"/>
      <c r="P14" s="28"/>
      <c r="Q14" s="24"/>
      <c r="S14" s="184"/>
    </row>
    <row r="15" spans="1:19" s="5" customFormat="1" ht="12" x14ac:dyDescent="0.2">
      <c r="A15" s="62" t="s">
        <v>17</v>
      </c>
      <c r="B15" s="26"/>
      <c r="C15" s="55"/>
      <c r="D15" s="78"/>
      <c r="E15" s="79"/>
      <c r="F15" s="80"/>
      <c r="G15" s="81"/>
      <c r="H15" s="82"/>
      <c r="I15" s="83"/>
      <c r="J15" s="190">
        <f t="shared" si="1"/>
        <v>0</v>
      </c>
      <c r="K15" s="158" t="s">
        <v>50</v>
      </c>
      <c r="L15" s="177"/>
      <c r="M15" s="145"/>
      <c r="N15" s="141">
        <f t="shared" si="3"/>
        <v>0</v>
      </c>
      <c r="O15" s="145"/>
      <c r="P15" s="29"/>
      <c r="Q15" s="24"/>
      <c r="S15" s="184"/>
    </row>
    <row r="16" spans="1:19" s="5" customFormat="1" ht="12" x14ac:dyDescent="0.2">
      <c r="A16" s="62" t="s">
        <v>17</v>
      </c>
      <c r="B16" s="45"/>
      <c r="C16" s="53"/>
      <c r="D16" s="84"/>
      <c r="E16" s="85"/>
      <c r="F16" s="86"/>
      <c r="G16" s="87"/>
      <c r="H16" s="88"/>
      <c r="I16" s="89"/>
      <c r="J16" s="191">
        <f t="shared" si="1"/>
        <v>0</v>
      </c>
      <c r="K16" s="94" t="s">
        <v>51</v>
      </c>
      <c r="L16" s="178"/>
      <c r="M16" s="146"/>
      <c r="N16" s="142">
        <f t="shared" si="3"/>
        <v>0</v>
      </c>
      <c r="O16" s="146"/>
      <c r="P16" s="90"/>
      <c r="Q16" s="120"/>
      <c r="R16" s="13"/>
      <c r="S16" s="184"/>
    </row>
    <row r="17" spans="1:19" s="5" customFormat="1" ht="12" x14ac:dyDescent="0.2">
      <c r="A17" s="62" t="s">
        <v>17</v>
      </c>
      <c r="B17" s="26" t="s">
        <v>230</v>
      </c>
      <c r="C17" s="55"/>
      <c r="D17" s="78" t="s">
        <v>8</v>
      </c>
      <c r="E17" s="79"/>
      <c r="F17" s="80"/>
      <c r="G17" s="81"/>
      <c r="H17" s="82">
        <v>1</v>
      </c>
      <c r="I17" s="83"/>
      <c r="J17" s="188">
        <f t="shared" si="1"/>
        <v>0</v>
      </c>
      <c r="K17" s="158" t="s">
        <v>65</v>
      </c>
      <c r="L17" s="176"/>
      <c r="M17" s="148">
        <v>450000</v>
      </c>
      <c r="N17" s="143">
        <v>450000</v>
      </c>
      <c r="O17" s="148">
        <v>450000</v>
      </c>
      <c r="P17" s="28"/>
      <c r="Q17" s="24" t="s">
        <v>8</v>
      </c>
      <c r="R17" s="13"/>
      <c r="S17" s="184"/>
    </row>
    <row r="18" spans="1:19" s="5" customFormat="1" ht="36" x14ac:dyDescent="0.2">
      <c r="A18" s="62" t="s">
        <v>17</v>
      </c>
      <c r="B18" s="1" t="s">
        <v>231</v>
      </c>
      <c r="C18" s="4"/>
      <c r="D18" s="64" t="s">
        <v>8</v>
      </c>
      <c r="E18" s="68"/>
      <c r="F18" s="69"/>
      <c r="G18" s="70"/>
      <c r="H18" s="60">
        <v>1</v>
      </c>
      <c r="I18" s="61"/>
      <c r="J18" s="188">
        <f t="shared" si="1"/>
        <v>0</v>
      </c>
      <c r="K18" s="66" t="s">
        <v>66</v>
      </c>
      <c r="L18" s="179"/>
      <c r="M18" s="149">
        <v>85000</v>
      </c>
      <c r="N18" s="143">
        <f t="shared" ref="N18:N22" si="4">M18*H18</f>
        <v>85000</v>
      </c>
      <c r="O18" s="149">
        <v>85000</v>
      </c>
      <c r="P18" s="97" t="s">
        <v>79</v>
      </c>
      <c r="Q18" s="7" t="s">
        <v>8</v>
      </c>
      <c r="R18" s="13"/>
      <c r="S18" s="184"/>
    </row>
    <row r="19" spans="1:19" s="5" customFormat="1" ht="60" x14ac:dyDescent="0.2">
      <c r="A19" s="62"/>
      <c r="B19" s="1" t="s">
        <v>232</v>
      </c>
      <c r="C19" s="54"/>
      <c r="D19" s="64" t="s">
        <v>10</v>
      </c>
      <c r="E19" s="58"/>
      <c r="F19" s="98" t="s">
        <v>80</v>
      </c>
      <c r="G19" s="57" t="s">
        <v>81</v>
      </c>
      <c r="H19" s="60">
        <v>3</v>
      </c>
      <c r="I19" s="134" t="s">
        <v>151</v>
      </c>
      <c r="J19" s="188">
        <v>340345</v>
      </c>
      <c r="K19" s="66" t="s">
        <v>45</v>
      </c>
      <c r="L19" s="169"/>
      <c r="M19" s="11">
        <v>150000</v>
      </c>
      <c r="N19" s="139">
        <f t="shared" si="4"/>
        <v>450000</v>
      </c>
      <c r="O19" s="11">
        <v>450000</v>
      </c>
      <c r="P19" s="3"/>
      <c r="Q19" s="7" t="s">
        <v>5</v>
      </c>
      <c r="S19" s="184"/>
    </row>
    <row r="20" spans="1:19" s="5" customFormat="1" ht="12" x14ac:dyDescent="0.2">
      <c r="A20" s="62" t="s">
        <v>17</v>
      </c>
      <c r="B20" s="1" t="s">
        <v>233</v>
      </c>
      <c r="C20" s="71"/>
      <c r="D20" s="64" t="s">
        <v>8</v>
      </c>
      <c r="E20" s="58"/>
      <c r="F20" s="59"/>
      <c r="G20" s="59"/>
      <c r="H20" s="60">
        <v>1</v>
      </c>
      <c r="I20" s="65">
        <v>0</v>
      </c>
      <c r="J20" s="188">
        <f t="shared" ref="J20:J22" si="5">I20*H20</f>
        <v>0</v>
      </c>
      <c r="K20" s="66" t="s">
        <v>11</v>
      </c>
      <c r="L20" s="170"/>
      <c r="M20" s="11">
        <v>12000000</v>
      </c>
      <c r="N20" s="139">
        <f t="shared" si="4"/>
        <v>12000000</v>
      </c>
      <c r="O20" s="11">
        <v>12000000</v>
      </c>
      <c r="P20" s="2"/>
      <c r="Q20" s="8" t="s">
        <v>8</v>
      </c>
      <c r="R20" s="12"/>
      <c r="S20" s="184"/>
    </row>
    <row r="21" spans="1:19" s="5" customFormat="1" ht="12" x14ac:dyDescent="0.2">
      <c r="A21" s="62" t="s">
        <v>17</v>
      </c>
      <c r="B21" s="1" t="s">
        <v>234</v>
      </c>
      <c r="C21" s="4"/>
      <c r="D21" s="64" t="s">
        <v>8</v>
      </c>
      <c r="E21" s="68"/>
      <c r="F21" s="69"/>
      <c r="G21" s="70"/>
      <c r="H21" s="60">
        <v>1</v>
      </c>
      <c r="I21" s="61">
        <v>0</v>
      </c>
      <c r="J21" s="188">
        <f t="shared" si="5"/>
        <v>0</v>
      </c>
      <c r="K21" s="66" t="s">
        <v>44</v>
      </c>
      <c r="L21" s="169"/>
      <c r="M21" s="11">
        <v>3388000</v>
      </c>
      <c r="N21" s="139">
        <f t="shared" si="4"/>
        <v>3388000</v>
      </c>
      <c r="O21" s="11">
        <v>3388000</v>
      </c>
      <c r="P21" s="3"/>
      <c r="Q21" s="7" t="s">
        <v>8</v>
      </c>
      <c r="S21" s="184"/>
    </row>
    <row r="22" spans="1:19" s="5" customFormat="1" ht="12" x14ac:dyDescent="0.2">
      <c r="A22" s="62" t="s">
        <v>17</v>
      </c>
      <c r="B22" s="1" t="s">
        <v>235</v>
      </c>
      <c r="C22" s="15"/>
      <c r="D22" s="64" t="s">
        <v>8</v>
      </c>
      <c r="E22" s="58"/>
      <c r="F22" s="59"/>
      <c r="G22" s="59"/>
      <c r="H22" s="60">
        <v>1</v>
      </c>
      <c r="I22" s="65">
        <v>0</v>
      </c>
      <c r="J22" s="188">
        <f t="shared" si="5"/>
        <v>0</v>
      </c>
      <c r="K22" s="156" t="s">
        <v>146</v>
      </c>
      <c r="L22" s="170"/>
      <c r="M22" s="11">
        <v>4900000</v>
      </c>
      <c r="N22" s="139">
        <f t="shared" si="4"/>
        <v>4900000</v>
      </c>
      <c r="O22" s="11">
        <v>4900000</v>
      </c>
      <c r="P22" s="2"/>
      <c r="Q22" s="7" t="s">
        <v>8</v>
      </c>
      <c r="R22" s="12"/>
      <c r="S22" s="18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INV.OBNOVA</vt:lpstr>
      <vt:lpstr>chirurg.</vt:lpstr>
      <vt:lpstr>ostatni</vt:lpstr>
      <vt:lpstr>interní</vt:lpstr>
      <vt:lpstr>II.IK+GER</vt:lpstr>
      <vt:lpstr>INV.OBNOVA!Oblast_tisku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Vlčková Renáta, Ing.</cp:lastModifiedBy>
  <cp:lastPrinted>2017-10-16T09:24:45Z</cp:lastPrinted>
  <dcterms:created xsi:type="dcterms:W3CDTF">1997-01-24T11:07:25Z</dcterms:created>
  <dcterms:modified xsi:type="dcterms:W3CDTF">2017-10-18T12:54:11Z</dcterms:modified>
</cp:coreProperties>
</file>