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8460" windowHeight="7305" activeTab="4"/>
  </bookViews>
  <sheets>
    <sheet name="Interní doklady" sheetId="8" r:id="rId1"/>
    <sheet name="Banky" sheetId="7" r:id="rId2"/>
    <sheet name="Vydané faktury" sheetId="5" r:id="rId3"/>
    <sheet name="Pokladna" sheetId="6" r:id="rId4"/>
    <sheet name="Došlé faktury" sheetId="4" r:id="rId5"/>
  </sheets>
  <calcPr calcId="125725"/>
</workbook>
</file>

<file path=xl/calcChain.xml><?xml version="1.0" encoding="utf-8"?>
<calcChain xmlns="http://schemas.openxmlformats.org/spreadsheetml/2006/main">
  <c r="D129" i="6"/>
  <c r="C129"/>
  <c r="D124"/>
  <c r="C124"/>
  <c r="D82"/>
  <c r="C82"/>
  <c r="D505" i="5"/>
  <c r="C505"/>
  <c r="D742" i="4"/>
  <c r="C742"/>
  <c r="D486" i="5"/>
  <c r="C486"/>
  <c r="D482"/>
  <c r="C482"/>
  <c r="D462"/>
  <c r="C462"/>
  <c r="D450"/>
  <c r="C450"/>
  <c r="D426"/>
  <c r="C426"/>
  <c r="D386"/>
  <c r="C386"/>
  <c r="D737" i="4"/>
  <c r="C737"/>
  <c r="D725"/>
  <c r="C725"/>
  <c r="D721"/>
  <c r="C721"/>
  <c r="D697"/>
  <c r="C697"/>
  <c r="D381" i="5"/>
  <c r="C381"/>
  <c r="D376"/>
  <c r="C376"/>
  <c r="D359"/>
  <c r="C359"/>
  <c r="D312"/>
  <c r="C312"/>
  <c r="D303"/>
  <c r="C303"/>
  <c r="D291"/>
  <c r="C291"/>
  <c r="D259"/>
  <c r="C259"/>
  <c r="D225"/>
  <c r="C225"/>
  <c r="D168"/>
  <c r="C168"/>
  <c r="D150"/>
  <c r="C150"/>
  <c r="D130"/>
  <c r="C130"/>
  <c r="D102"/>
  <c r="C102"/>
  <c r="D87"/>
  <c r="C87"/>
  <c r="D76"/>
  <c r="C76"/>
  <c r="D65"/>
  <c r="C65"/>
  <c r="D649" i="4"/>
  <c r="C649"/>
  <c r="D614"/>
  <c r="C614"/>
  <c r="D503"/>
  <c r="C503"/>
  <c r="D357"/>
  <c r="C357"/>
  <c r="D344"/>
  <c r="C344"/>
  <c r="D260"/>
  <c r="C260"/>
  <c r="D245"/>
  <c r="C245"/>
  <c r="D193"/>
  <c r="C193"/>
  <c r="D189"/>
  <c r="C189"/>
  <c r="D143"/>
  <c r="C143"/>
  <c r="D35"/>
  <c r="C35"/>
  <c r="D110" i="7"/>
  <c r="C110"/>
  <c r="D106"/>
  <c r="C106"/>
  <c r="D102"/>
  <c r="C102"/>
  <c r="D98"/>
  <c r="C98"/>
  <c r="D94"/>
  <c r="C94"/>
  <c r="D90"/>
  <c r="C90"/>
  <c r="D86"/>
  <c r="C86"/>
  <c r="D82"/>
  <c r="C82"/>
  <c r="D78"/>
  <c r="C78"/>
  <c r="D74"/>
  <c r="C74"/>
  <c r="D70"/>
  <c r="C70"/>
  <c r="D66"/>
  <c r="C66"/>
  <c r="D62"/>
  <c r="C62"/>
  <c r="D58"/>
  <c r="C58"/>
  <c r="D53"/>
  <c r="C53"/>
  <c r="D49"/>
  <c r="C49"/>
  <c r="D45"/>
  <c r="C45"/>
  <c r="D41"/>
  <c r="C41"/>
  <c r="D37"/>
  <c r="C37"/>
  <c r="D33"/>
  <c r="C33"/>
  <c r="D29"/>
  <c r="C29"/>
  <c r="D25"/>
  <c r="C25"/>
  <c r="D21"/>
  <c r="C21"/>
  <c r="D17"/>
  <c r="C17"/>
  <c r="D13"/>
  <c r="C13"/>
  <c r="D9"/>
  <c r="C9"/>
  <c r="D153" i="6"/>
  <c r="C153"/>
  <c r="D149"/>
  <c r="C149"/>
  <c r="D145"/>
  <c r="C145"/>
  <c r="D141"/>
  <c r="C141"/>
  <c r="D137"/>
  <c r="C137"/>
  <c r="D133"/>
  <c r="C133"/>
  <c r="D113"/>
  <c r="C113"/>
  <c r="D498" i="5"/>
  <c r="C498"/>
  <c r="D494"/>
  <c r="C494"/>
  <c r="D490"/>
  <c r="C490"/>
  <c r="D753" i="4"/>
  <c r="C753"/>
  <c r="D478" i="5"/>
  <c r="C478"/>
  <c r="D474"/>
  <c r="C474"/>
  <c r="D470"/>
  <c r="C470"/>
  <c r="D466"/>
  <c r="C466"/>
  <c r="D458"/>
  <c r="C458"/>
  <c r="D454"/>
  <c r="C454"/>
  <c r="D446"/>
  <c r="C446"/>
  <c r="D442"/>
  <c r="C442"/>
  <c r="D438"/>
  <c r="C438"/>
  <c r="D434"/>
  <c r="C434"/>
  <c r="D430"/>
  <c r="C430"/>
  <c r="D422"/>
  <c r="C422"/>
  <c r="D418"/>
  <c r="C418"/>
  <c r="D414"/>
  <c r="C414"/>
  <c r="D410"/>
  <c r="C410"/>
  <c r="D406"/>
  <c r="C406"/>
  <c r="D402"/>
  <c r="C402"/>
  <c r="D398"/>
  <c r="C398"/>
  <c r="D394"/>
  <c r="C394"/>
  <c r="D390"/>
  <c r="C390"/>
  <c r="D729" i="4"/>
  <c r="C729"/>
  <c r="D713"/>
  <c r="C713"/>
  <c r="D709"/>
  <c r="C709"/>
  <c r="D705"/>
  <c r="C705"/>
  <c r="D701"/>
  <c r="C701"/>
  <c r="D693"/>
  <c r="C693"/>
  <c r="D689"/>
  <c r="C689"/>
  <c r="D685"/>
  <c r="C685"/>
  <c r="D681"/>
  <c r="C681"/>
  <c r="D677"/>
  <c r="C677"/>
  <c r="D673"/>
  <c r="C673"/>
  <c r="D669"/>
  <c r="C669"/>
  <c r="D665"/>
  <c r="C665"/>
  <c r="D661"/>
  <c r="C661"/>
  <c r="D657"/>
  <c r="C657"/>
  <c r="D371" i="5"/>
  <c r="C371"/>
  <c r="D367"/>
  <c r="C367"/>
  <c r="D363"/>
  <c r="C363"/>
  <c r="D350"/>
  <c r="C350"/>
  <c r="D345"/>
  <c r="C345"/>
  <c r="D341"/>
  <c r="C341"/>
  <c r="D337"/>
  <c r="C337"/>
  <c r="D333"/>
  <c r="C333"/>
  <c r="D329"/>
  <c r="C329"/>
  <c r="D325"/>
  <c r="C325"/>
  <c r="D321"/>
  <c r="C321"/>
  <c r="D317"/>
  <c r="C317"/>
  <c r="D307"/>
  <c r="C307"/>
  <c r="D264"/>
  <c r="C264"/>
  <c r="D247"/>
  <c r="C247"/>
  <c r="D188"/>
  <c r="C188"/>
  <c r="D184"/>
  <c r="C184"/>
  <c r="D180"/>
  <c r="C180"/>
  <c r="D176"/>
  <c r="C176"/>
  <c r="D172"/>
  <c r="C172"/>
  <c r="D142"/>
  <c r="C142"/>
  <c r="D123"/>
  <c r="C123"/>
  <c r="D114"/>
  <c r="C114"/>
  <c r="D110"/>
  <c r="C110"/>
  <c r="D106"/>
  <c r="C106"/>
  <c r="D653" i="4"/>
  <c r="C653"/>
  <c r="D622"/>
  <c r="C622"/>
  <c r="D618"/>
  <c r="C618"/>
  <c r="D457"/>
  <c r="C457"/>
  <c r="D453"/>
  <c r="C453"/>
  <c r="D444"/>
  <c r="C444"/>
  <c r="D440"/>
  <c r="C440"/>
  <c r="D436"/>
  <c r="C436"/>
  <c r="D432"/>
  <c r="C432"/>
  <c r="D428"/>
  <c r="C428"/>
  <c r="D424"/>
  <c r="C424"/>
  <c r="D419"/>
  <c r="C419"/>
  <c r="D415"/>
  <c r="C415"/>
  <c r="D411"/>
  <c r="C411"/>
  <c r="D407"/>
  <c r="C407"/>
  <c r="D402"/>
  <c r="C402"/>
  <c r="D398"/>
  <c r="C398"/>
  <c r="D388"/>
  <c r="C388"/>
  <c r="D369"/>
  <c r="C369"/>
  <c r="D361" l="1"/>
  <c r="C361"/>
  <c r="D272"/>
  <c r="C272"/>
  <c r="D268"/>
  <c r="C268"/>
  <c r="D264"/>
  <c r="C264"/>
  <c r="D375" l="1"/>
  <c r="C375"/>
  <c r="F10" i="8"/>
  <c r="G10"/>
  <c r="H10"/>
  <c r="I10"/>
  <c r="J10"/>
  <c r="G11"/>
  <c r="H11"/>
  <c r="I11"/>
  <c r="J11"/>
  <c r="F12"/>
  <c r="G12"/>
  <c r="H12"/>
  <c r="I12"/>
  <c r="J12"/>
  <c r="B2" i="4"/>
  <c r="B2" i="6"/>
  <c r="B2" i="5"/>
  <c r="B2" i="7"/>
  <c r="A1" i="4"/>
  <c r="A1" i="6"/>
  <c r="A1" i="5"/>
  <c r="A1" i="7"/>
  <c r="J7" i="8"/>
  <c r="J8"/>
  <c r="J5" s="1"/>
  <c r="J9"/>
  <c r="J13"/>
  <c r="J14"/>
  <c r="J15"/>
  <c r="J16"/>
  <c r="J17"/>
  <c r="J18"/>
  <c r="J19"/>
  <c r="J20"/>
  <c r="J21"/>
  <c r="J22"/>
  <c r="J23"/>
  <c r="J24"/>
  <c r="J25"/>
  <c r="D26"/>
  <c r="J26"/>
  <c r="J6"/>
  <c r="J29"/>
  <c r="J30"/>
  <c r="J31"/>
  <c r="D32"/>
  <c r="J32"/>
  <c r="J28"/>
  <c r="J27"/>
  <c r="I7"/>
  <c r="I8"/>
  <c r="I9"/>
  <c r="I13"/>
  <c r="I14"/>
  <c r="I15"/>
  <c r="I16"/>
  <c r="I17"/>
  <c r="I18"/>
  <c r="I19"/>
  <c r="I20"/>
  <c r="I21"/>
  <c r="I22"/>
  <c r="I23"/>
  <c r="I24"/>
  <c r="I25"/>
  <c r="I26"/>
  <c r="I6"/>
  <c r="I29"/>
  <c r="I30"/>
  <c r="I31"/>
  <c r="I32"/>
  <c r="I28"/>
  <c r="I5" s="1"/>
  <c r="I27"/>
  <c r="H7"/>
  <c r="H8"/>
  <c r="H9"/>
  <c r="H13"/>
  <c r="H14"/>
  <c r="H15"/>
  <c r="H16"/>
  <c r="H17"/>
  <c r="H18"/>
  <c r="H19"/>
  <c r="H21"/>
  <c r="H22"/>
  <c r="H23"/>
  <c r="H24"/>
  <c r="H25"/>
  <c r="C26"/>
  <c r="H26" s="1"/>
  <c r="H5" s="1"/>
  <c r="H29"/>
  <c r="H30"/>
  <c r="H31"/>
  <c r="C32"/>
  <c r="H32"/>
  <c r="H6"/>
  <c r="H27"/>
  <c r="H28"/>
  <c r="G7"/>
  <c r="G8"/>
  <c r="G9"/>
  <c r="G13"/>
  <c r="G14"/>
  <c r="G15"/>
  <c r="G16"/>
  <c r="G17"/>
  <c r="G18"/>
  <c r="G19"/>
  <c r="G20"/>
  <c r="G21"/>
  <c r="G22"/>
  <c r="G23"/>
  <c r="G24"/>
  <c r="G25"/>
  <c r="G6"/>
  <c r="G29"/>
  <c r="G30"/>
  <c r="G31"/>
  <c r="G32"/>
  <c r="G28"/>
  <c r="G27"/>
  <c r="F7"/>
  <c r="F8"/>
  <c r="F9"/>
  <c r="F13"/>
  <c r="F14"/>
  <c r="F15"/>
  <c r="F16"/>
  <c r="F17"/>
  <c r="F18"/>
  <c r="F19"/>
  <c r="F21"/>
  <c r="F22"/>
  <c r="F23"/>
  <c r="F24"/>
  <c r="F25"/>
  <c r="F6"/>
  <c r="F29"/>
  <c r="F30"/>
  <c r="F31"/>
  <c r="F32"/>
  <c r="F28"/>
  <c r="F27"/>
  <c r="I3"/>
  <c r="E2" i="6" l="1"/>
  <c r="F26" i="8"/>
  <c r="F5" s="1"/>
  <c r="G26"/>
  <c r="G5" s="1"/>
  <c r="E2" i="7" l="1"/>
  <c r="E2" i="5"/>
  <c r="E2" i="8"/>
  <c r="E2" i="4" l="1"/>
</calcChain>
</file>

<file path=xl/comments1.xml><?xml version="1.0" encoding="utf-8"?>
<comments xmlns="http://schemas.openxmlformats.org/spreadsheetml/2006/main">
  <authors>
    <author>DFicbauer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B2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<sst xmlns="http://schemas.openxmlformats.org/spreadsheetml/2006/main" count="884" uniqueCount="201">
  <si>
    <t>Jméno a Příjmení</t>
  </si>
  <si>
    <t>Výběr:</t>
  </si>
  <si>
    <t>Zpracoval:</t>
  </si>
  <si>
    <t>název Sborníku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</si>
  <si>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</si>
  <si>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</si>
  <si>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</si>
  <si>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</si>
  <si>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</si>
  <si>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</si>
  <si>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</si>
  <si>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</si>
  <si>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Vzorek dokladů (ks)</t>
  </si>
  <si>
    <t>Dokladů celkem (ks)</t>
  </si>
  <si>
    <t>Celková hodnota ve vzorku (CZK)</t>
  </si>
  <si>
    <t>Suma chyb (CZK)</t>
  </si>
  <si>
    <t>Suma druhých mocnin chyb (CZK)</t>
  </si>
  <si>
    <t>Četnost chyb (ks):</t>
  </si>
  <si>
    <t>XX</t>
  </si>
  <si>
    <t>Číslo dokladu</t>
  </si>
  <si>
    <t>Fakultní nemocnice Olomouc</t>
  </si>
  <si>
    <t>Období 01 - 12 / 2015</t>
  </si>
  <si>
    <t>řada 03 - Faktury za ZPr- konsignační</t>
  </si>
  <si>
    <t>řada 01 - Faktury za materiál - všeobecný</t>
  </si>
  <si>
    <t>řada 02 - Faktury za ZPr - sklad SZM</t>
  </si>
  <si>
    <t>řada 04 - Faktury za materiál - IT sklad</t>
  </si>
  <si>
    <t>řada 05 - Potraviny</t>
  </si>
  <si>
    <t>řada 06 - Faktury za materiál - sklad textilu</t>
  </si>
  <si>
    <t>řada 07 - Faktury za materiál - sklad SNZ</t>
  </si>
  <si>
    <t>řada 08 - Faktury za materiál - sklad</t>
  </si>
  <si>
    <t>řada 09 - Faktury za materiál - sklad ZVIT</t>
  </si>
  <si>
    <t>řada 10 - Faktury za služby</t>
  </si>
  <si>
    <t>řada 11 - Faktury za služby - semináře</t>
  </si>
  <si>
    <t>řada 12 - Stálé platby</t>
  </si>
  <si>
    <t>řada 13 - Faktury za léky</t>
  </si>
  <si>
    <t>řada 14 - Faktury za materiál - TO</t>
  </si>
  <si>
    <t>řada 15 - Faktury služby</t>
  </si>
  <si>
    <t>řada 16 - Faktury za náhradní díly (OHM)</t>
  </si>
  <si>
    <t>řada 17 - Faktury za knihy a časopisy</t>
  </si>
  <si>
    <t>řada 19 - Faktury FKSP (mimo poukázky)</t>
  </si>
  <si>
    <t>řada 21 - Faktury investiční - služby</t>
  </si>
  <si>
    <t>řada 22 - Faktury investiční - DHM</t>
  </si>
  <si>
    <t>řada 24 - Faktury - služby inv.</t>
  </si>
  <si>
    <t>řada 26 - Faktury - klimat.jedn.(přen.daň.pov.)</t>
  </si>
  <si>
    <t>řada 27 - Faktury za zboží - novor. oddělení</t>
  </si>
  <si>
    <t>řada 28 - Faktury za náhradní díly (biomedicína)</t>
  </si>
  <si>
    <t>řada 29 - Faktury - služby neinv. (TRC) - OINF</t>
  </si>
  <si>
    <t>řada 40 - Penalizační faktury</t>
  </si>
  <si>
    <t>řada 45 - Převody mezi účty</t>
  </si>
  <si>
    <t>řada 61 - Faktury vrubopisy - ostatní ZP</t>
  </si>
  <si>
    <t>řada 702 - Faktury za lab.diagnostika</t>
  </si>
  <si>
    <t>řada 703 - Faktury za léky (LEK)</t>
  </si>
  <si>
    <t>řada 704 - Faktury za léky - deriváty (LEK)</t>
  </si>
  <si>
    <t>řada 705 - Faktury za foniatrii (LEK)</t>
  </si>
  <si>
    <t>řada 706 - Faktury za ZPr (LEK)</t>
  </si>
  <si>
    <t>řada 707 - Faktura za finanční bonusy</t>
  </si>
  <si>
    <t>řada 25 - Bonusy ZPr</t>
  </si>
  <si>
    <t>řada 01 - Regulační poplatky</t>
  </si>
  <si>
    <t>řada 02 - Zdravotní služby za úhr.-cizinci</t>
  </si>
  <si>
    <t>řada 03 - Ostatní zdrav.služby od práv.osob</t>
  </si>
  <si>
    <t>řada 04 - Ostatní zdrav.služby pro státní org.</t>
  </si>
  <si>
    <t>řada 05 - Zdrav.služby za úhradu-doprovod</t>
  </si>
  <si>
    <t>řada 06 - Zdrav.služby za úhradu-nadstand.</t>
  </si>
  <si>
    <t>řada 07 - Zdrav.služby za úhradu-tuzemci plast.</t>
  </si>
  <si>
    <t>řada 08 - Zdrav.služby za úhradu-tuzemci</t>
  </si>
  <si>
    <t>řada 09 - Zdrav.služby za úhr.-CAR</t>
  </si>
  <si>
    <t>řada 10 - Zdrav.služby - samopl.vyš.na alkohol</t>
  </si>
  <si>
    <t>řada 20 - Zdravotní výkony pro VZP</t>
  </si>
  <si>
    <t>řada 21 - Zdrav.výkony pro ost.ZP</t>
  </si>
  <si>
    <t>řada 22 - Paušál od VZP</t>
  </si>
  <si>
    <t>řada 23 - Paušál od ost.pojišťoven</t>
  </si>
  <si>
    <t>řada 24 - Ostatní agreg.výkony</t>
  </si>
  <si>
    <t>řada 25 - Paušál od VZP z min.let</t>
  </si>
  <si>
    <t>řada 26 - Paušál od ost.poj.z min.let</t>
  </si>
  <si>
    <t>řada 30 - Pronájem ubytoven včetně služeb</t>
  </si>
  <si>
    <t>řada 40 - Pronájem nebyt.prostor včetně služeb</t>
  </si>
  <si>
    <t>řada 41 - Pronájem nebyt.prostor pitevny</t>
  </si>
  <si>
    <t>řada 42 - Pronájem bytových prostor vč.služeb</t>
  </si>
  <si>
    <t>řada 43 - Služby provozní</t>
  </si>
  <si>
    <t>řada 44 - Klinická hodnocení</t>
  </si>
  <si>
    <t>řada 45 - Klinická hodnocení - znal.posudky ZÚ</t>
  </si>
  <si>
    <t>řada 46 - Reklama</t>
  </si>
  <si>
    <t>řada 50 - Prodej krve a krevních výrobků</t>
  </si>
  <si>
    <t>řada 51 - Prodej DM</t>
  </si>
  <si>
    <t>řada 52 - Prodej materiálu - sběr a ostatní</t>
  </si>
  <si>
    <t>řada 73 - Náhrada škody za poškození</t>
  </si>
  <si>
    <t>řada 75 - Refundace - mzdové náklady</t>
  </si>
  <si>
    <t>řada 78 - Refundace - věcné náklady</t>
  </si>
  <si>
    <t>řada 720 - Prodej zdravotnickým zařízením</t>
  </si>
  <si>
    <t>řada 721 - Prodej ost.org. (LEK)</t>
  </si>
  <si>
    <t>řada 722 - Recepty a poukazy pro VZP</t>
  </si>
  <si>
    <t>řada 723 - Recepty a poukazy pro ost.ZP</t>
  </si>
  <si>
    <t>řada 724 - Prodej PZT-FONI-VZP (LEK)</t>
  </si>
  <si>
    <t>řada 725 - Prodej PZT-FONI-ost.ZP (LEK)</t>
  </si>
  <si>
    <t>řada 726 - Faktury vydané vytvořené v QI</t>
  </si>
  <si>
    <t>řada 02 - Dobropisy za ZPr - sklad SZM</t>
  </si>
  <si>
    <t>řada 01 - Dobropisy za materiál všeobecný</t>
  </si>
  <si>
    <t>řada 03 - Dobropisy za ZPr - konsignační</t>
  </si>
  <si>
    <t>řada 06 - Dobropisy za materiál-sklad textilu</t>
  </si>
  <si>
    <t>řada 07 - Dobropisy za materiál-sklad SNZ</t>
  </si>
  <si>
    <t>řada 10 - Dobropisy za služby</t>
  </si>
  <si>
    <t>řada 11 - Dobropisy za služby-semináře</t>
  </si>
  <si>
    <t>řada 12 - Dobropisy za stálé platby</t>
  </si>
  <si>
    <t>řada 14 - Dobropisy za krev a deriváty</t>
  </si>
  <si>
    <t>řada 16 - Dobropisy za náhradní díly (OHM)</t>
  </si>
  <si>
    <t>řada 22 - Dobropisy investiční-DHM</t>
  </si>
  <si>
    <t>řada 24 - Dobropisy-služby inv.(přen.daň.pov.)</t>
  </si>
  <si>
    <t>řada 27 - Dobropisy za zboží-novor.oddělení</t>
  </si>
  <si>
    <t>řada 702 - Dobropisy za lab.diagnostika</t>
  </si>
  <si>
    <t>řada 703 - Dobropisy za léky (LEK)</t>
  </si>
  <si>
    <t>řada 706 - Dobropisy za ZPr (LEK)</t>
  </si>
  <si>
    <t>řada 707 - Dobropisy - finanční bonusy</t>
  </si>
  <si>
    <t>řada 001 - DV-Regulační poplatky</t>
  </si>
  <si>
    <t>řada 002 - DV-Zdravotní služby za úhr.-cizinci</t>
  </si>
  <si>
    <t>řada 003 - DV-Ostatní zdrav.služby od práv.osob</t>
  </si>
  <si>
    <t>řada 004 - DV-Ostatní zdrav.služby pro státní org.</t>
  </si>
  <si>
    <t>řada 005 - DV-Zdrav.služby za úhradu-doprovod</t>
  </si>
  <si>
    <t>řada 008 - DV-Zdrav.služby za úhradu-tuzemci</t>
  </si>
  <si>
    <t>řada 009 - DV-Zdrav.služby za úhr.-CAR</t>
  </si>
  <si>
    <t>řada 010 - DV-Zdrav.služby - samopl.vyš.na alkohol</t>
  </si>
  <si>
    <t>řada 030 - DV-pronájem ubytoven, včetně služeb</t>
  </si>
  <si>
    <t>řada 040 - DV-Pronájem nebyt.prostor včetně služeb</t>
  </si>
  <si>
    <t>řada 043 - DV-Služby provozní</t>
  </si>
  <si>
    <t>řada 044 - DV-Klinická hodnocení</t>
  </si>
  <si>
    <t>řada 046 - DV-Reklama</t>
  </si>
  <si>
    <t>řada 050 - DV-Prodej krve a krevních výrobků</t>
  </si>
  <si>
    <t>řada 073 - DV-Náhrada škody za poškození</t>
  </si>
  <si>
    <t>řada 822 - DV-Recepty a poukazy pro VZP</t>
  </si>
  <si>
    <t>řada 824 - DV-Prodej PZT-FONI-VZP (LEK)</t>
  </si>
  <si>
    <t>řada 825 - DV-Prodej PZT-FONI-ost.ZP (LEK)</t>
  </si>
  <si>
    <t>řada 01 - ZLP - energie</t>
  </si>
  <si>
    <t>řada 05 - ZLP - ostatní</t>
  </si>
  <si>
    <t>řada 102 - ZLV - ostatní</t>
  </si>
  <si>
    <t>řada 101 - ZLV - samoplátci</t>
  </si>
  <si>
    <t>řada 104 - ZLV - kauce</t>
  </si>
  <si>
    <t>řada 108 - ZLV - samoplátci-CAR</t>
  </si>
  <si>
    <t>Pokladna - hlavní CZK příjmová</t>
  </si>
  <si>
    <t>Pokladna - hlavní CZK výdajová</t>
  </si>
  <si>
    <t>Pokladna - informační centrum CZK příjmová</t>
  </si>
  <si>
    <t>Pokladna - informační centrum CZK výdajová</t>
  </si>
  <si>
    <t>Pokladna IC-CAR samopl. CZK příjmová</t>
  </si>
  <si>
    <t>Pokladna EUR příjmová</t>
  </si>
  <si>
    <t>Pokladna EUR výdajová</t>
  </si>
  <si>
    <t>Pokladna USD příjmová</t>
  </si>
  <si>
    <t>Pokladna USD výdajová</t>
  </si>
  <si>
    <t>Pokladna IC-CAR samopl. CZK výdajová</t>
  </si>
  <si>
    <t>01BU - účet vedený u ČS - běžný</t>
  </si>
  <si>
    <t>01BM - účet vedený u ČS - mzdy</t>
  </si>
  <si>
    <t>01BS - účet vedený u ČS - spořící</t>
  </si>
  <si>
    <t>01BZ - účet vedený u ČS - zvláštní vklady</t>
  </si>
  <si>
    <t>01BN - účet vedený u ČS - proj.Norské fondy</t>
  </si>
  <si>
    <t>01BV - účet vedený u ČS - vzd.síť ikt.center</t>
  </si>
  <si>
    <t>01BQ - účet vedený u ČS - OPVK-onkologie</t>
  </si>
  <si>
    <t>01BE - účet vedený u ČS - OPVK E-lear.podp.</t>
  </si>
  <si>
    <t>01BB - účet vedený u ČS - BioLink</t>
  </si>
  <si>
    <t>01BT - účet vedený u ČS - E-learnig.podpora - SZP</t>
  </si>
  <si>
    <t>01BG - účet vedený u ČS - granty</t>
  </si>
  <si>
    <t>01BH - účet vedený u ČS - proj. OPVK - eHealth</t>
  </si>
  <si>
    <t>01BA - účet vedený u ČS - regulační poplatky</t>
  </si>
  <si>
    <t>01BJ - účet vedený u ČS - OPVK-eHealth2</t>
  </si>
  <si>
    <t>01BK - účet vedený u ČS - OP-kardiologie</t>
  </si>
  <si>
    <t>01BC - účet vedený u ČS - Investiční účet (syst.dotace a fin.výpomoc PO) (916)</t>
  </si>
  <si>
    <t>01BŠ - účet vedený u ČS - Neinvestiční účet (příspěvky na provoz PO) (4829)</t>
  </si>
  <si>
    <t>01CA - účet vedený u ČNB - IOP, OPVK</t>
  </si>
  <si>
    <t>01BX - účet vedený u ČS - Biomedreg</t>
  </si>
  <si>
    <t>01BO - účet vedený u ČS - fond odměn</t>
  </si>
  <si>
    <t>01BR - účet vedený u ČS - rezervní fond</t>
  </si>
  <si>
    <t>01BI - účet vedený u ČS - FRM</t>
  </si>
  <si>
    <t>01KT - účet vedený u KB - techn.účet</t>
  </si>
  <si>
    <t>01BF - účet vedený u ČS - FKSP</t>
  </si>
  <si>
    <t>01BP - účet vedený u ČS - depozita</t>
  </si>
  <si>
    <t>01BD - účet vedený u ČS - dary</t>
  </si>
  <si>
    <t>řada 727 - Faktury za dispenz.popl.-VZP (LEK)</t>
  </si>
  <si>
    <t>řada 728 - Faktury za dispenz.popl.-ost.ZP (LEK)</t>
  </si>
  <si>
    <t>řada 705 - Dobropisy za foniatrii (LEK)</t>
  </si>
  <si>
    <t>řada 042 - DV-Pronájem bytových prostor vč.služeb</t>
  </si>
  <si>
    <t>řada 072 - DV Úrok z prodlení</t>
  </si>
  <si>
    <t>řada 800 - DV-k penal FV Lékárny</t>
  </si>
  <si>
    <t>řada 823 - DV-Recepty a poukazy pro jiné ZP (LEK)</t>
  </si>
  <si>
    <t>řada 827 - DV-Dispenzační popl. VZP (LEK)</t>
  </si>
  <si>
    <t>řada 828 - DV-Dispenzační popl. ost.ZP (LEK)</t>
  </si>
  <si>
    <t>řada 045 - DV-Klinická hodnocení - znal.posudky ZÚ</t>
  </si>
  <si>
    <t>Poznámka vedoucí OUC:</t>
  </si>
  <si>
    <t>Jakšová</t>
  </si>
  <si>
    <t>Barochová</t>
  </si>
  <si>
    <t>Trochtová</t>
  </si>
  <si>
    <t>Lexová</t>
  </si>
  <si>
    <t>Hrbáčová</t>
  </si>
  <si>
    <t>Přikrylová</t>
  </si>
  <si>
    <t>Davidová</t>
  </si>
  <si>
    <t>řada 17 - Dobropisy za knihy a časopisy</t>
  </si>
  <si>
    <t>kdo zodpovídá za předání dokladů</t>
  </si>
  <si>
    <t>Reifová</t>
  </si>
  <si>
    <t>Spurná</t>
  </si>
  <si>
    <t>Holubcová</t>
  </si>
  <si>
    <t>Greplová</t>
  </si>
  <si>
    <t>Fruhaufová + Čečotková</t>
  </si>
  <si>
    <t>Davidová + Šmelková</t>
  </si>
  <si>
    <t>řada 84 - DV-k penal FV-pronáj., služby, reklama</t>
  </si>
  <si>
    <t>Reifová + Lexová</t>
  </si>
  <si>
    <t>neexistuje - uvedla jsem 4 386 dokladů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</si>
</sst>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.0\ _K_č_-;\-* #,##0.0\ _K_č_-;_-* &quot;-&quot;??\ _K_č_-;_-@_-"/>
  </numFmts>
  <fonts count="17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b/>
      <sz val="12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3" fontId="2" fillId="0" borderId="8" xfId="1" applyFont="1" applyFill="1" applyBorder="1" applyAlignment="1" applyProtection="1">
      <alignment horizontal="center" vertical="center" wrapText="1"/>
      <protection locked="0"/>
    </xf>
    <xf numFmtId="43" fontId="2" fillId="0" borderId="9" xfId="1" applyFont="1" applyFill="1" applyBorder="1" applyAlignment="1" applyProtection="1">
      <alignment horizontal="center" vertical="center" wrapText="1"/>
      <protection locked="0"/>
    </xf>
    <xf numFmtId="164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11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0" fillId="2" borderId="11" xfId="1" applyNumberFormat="1" applyFont="1" applyFill="1" applyBorder="1" applyAlignment="1" applyProtection="1">
      <alignment horizontal="right" vertical="center"/>
      <protection locked="0"/>
    </xf>
    <xf numFmtId="3" fontId="2" fillId="2" borderId="11" xfId="1" applyNumberFormat="1" applyFont="1" applyFill="1" applyBorder="1" applyAlignment="1" applyProtection="1">
      <alignment horizontal="left" vertical="center"/>
      <protection locked="0"/>
    </xf>
    <xf numFmtId="43" fontId="2" fillId="2" borderId="11" xfId="1" applyFont="1" applyFill="1" applyBorder="1" applyAlignment="1" applyProtection="1">
      <alignment vertical="center" wrapText="1"/>
      <protection locked="0"/>
    </xf>
    <xf numFmtId="43" fontId="6" fillId="0" borderId="0" xfId="1" applyFont="1" applyFill="1" applyAlignment="1" applyProtection="1">
      <alignment horizontal="center" vertical="center" wrapText="1"/>
      <protection locked="0"/>
    </xf>
    <xf numFmtId="164" fontId="6" fillId="0" borderId="0" xfId="1" applyNumberFormat="1" applyFont="1" applyFill="1" applyAlignment="1" applyProtection="1">
      <alignment horizontal="center" vertical="center" wrapText="1"/>
      <protection locked="0"/>
    </xf>
    <xf numFmtId="11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1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0" fontId="5" fillId="0" borderId="0" xfId="0" applyNumberFormat="1" applyFont="1" applyAlignment="1" applyProtection="1">
      <alignment horizontal="left" vertical="center" wrapText="1"/>
      <protection locked="0"/>
    </xf>
    <xf numFmtId="43" fontId="2" fillId="2" borderId="0" xfId="2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4" fontId="0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Fill="1" applyAlignment="1" applyProtection="1">
      <alignment horizontal="left" vertical="center"/>
      <protection locked="0"/>
    </xf>
    <xf numFmtId="43" fontId="2" fillId="0" borderId="0" xfId="1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3" fontId="10" fillId="0" borderId="0" xfId="1" applyFont="1" applyAlignment="1" applyProtection="1">
      <alignment horizontal="center" vertical="center"/>
      <protection locked="0"/>
    </xf>
    <xf numFmtId="43" fontId="10" fillId="0" borderId="0" xfId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3" fontId="10" fillId="0" borderId="0" xfId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3" fontId="14" fillId="0" borderId="0" xfId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43" fontId="16" fillId="0" borderId="0" xfId="1" applyFont="1" applyAlignment="1" applyProtection="1">
      <alignment vertical="center"/>
      <protection locked="0"/>
    </xf>
    <xf numFmtId="43" fontId="10" fillId="0" borderId="0" xfId="1" applyFont="1" applyFill="1" applyAlignment="1" applyProtection="1">
      <alignment vertical="center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4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0" fillId="0" borderId="12" xfId="0" applyFont="1" applyBorder="1" applyAlignment="1" applyProtection="1">
      <alignment vertical="center"/>
      <protection locked="0"/>
    </xf>
  </cellXfs>
  <cellStyles count="3">
    <cellStyle name="čárky" xfId="1" builtinId="3"/>
    <cellStyle name="čárky 2" xfId="2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zoomScale="90" zoomScaleNormal="90" workbookViewId="0">
      <pane ySplit="5" topLeftCell="A6" activePane="bottomLeft" state="frozen"/>
      <selection pane="bottomLeft" sqref="A1:E1"/>
    </sheetView>
  </sheetViews>
  <sheetFormatPr defaultColWidth="9.28515625" defaultRowHeight="12.75"/>
  <cols>
    <col min="1" max="1" width="10.5703125" style="8" customWidth="1"/>
    <col min="2" max="2" width="10.5703125" style="10" customWidth="1"/>
    <col min="3" max="4" width="15.5703125" style="30" customWidth="1"/>
    <col min="5" max="5" width="39.7109375" style="31" customWidth="1"/>
    <col min="6" max="10" width="15.7109375" style="8" customWidth="1"/>
    <col min="11" max="16384" width="9.28515625" style="10"/>
  </cols>
  <sheetData>
    <row r="1" spans="1:11" ht="21" customHeight="1">
      <c r="A1" s="71" t="s">
        <v>21</v>
      </c>
      <c r="B1" s="71"/>
      <c r="C1" s="71"/>
      <c r="D1" s="71"/>
      <c r="E1" s="71"/>
      <c r="F1" s="1"/>
      <c r="G1" s="1"/>
      <c r="H1" s="1"/>
      <c r="K1" s="9"/>
    </row>
    <row r="2" spans="1:11" ht="32.25" customHeight="1" thickBot="1">
      <c r="A2" s="11" t="s">
        <v>11</v>
      </c>
      <c r="B2" s="80" t="s">
        <v>20</v>
      </c>
      <c r="C2" s="80"/>
      <c r="D2" s="12" t="s">
        <v>1</v>
      </c>
      <c r="E2" s="46" t="e">
        <f>G5/F5</f>
        <v>#DIV/0!</v>
      </c>
      <c r="F2" s="13"/>
      <c r="G2" s="13"/>
      <c r="H2" s="13"/>
      <c r="K2" s="9"/>
    </row>
    <row r="3" spans="1:11" ht="14.25" thickTop="1" thickBot="1">
      <c r="C3" s="12" t="s">
        <v>2</v>
      </c>
      <c r="D3" s="14" t="s">
        <v>0</v>
      </c>
      <c r="E3" s="15"/>
      <c r="F3" s="68" t="s">
        <v>17</v>
      </c>
      <c r="G3" s="69"/>
      <c r="H3" s="70"/>
      <c r="I3" s="16">
        <f>COUNT(I7:I2000)</f>
        <v>0</v>
      </c>
      <c r="J3" s="17"/>
      <c r="K3" s="9"/>
    </row>
    <row r="4" spans="1:11" s="7" customFormat="1" ht="36.75" customHeight="1" thickTop="1" thickBot="1">
      <c r="A4" s="72" t="s">
        <v>10</v>
      </c>
      <c r="B4" s="74" t="s">
        <v>19</v>
      </c>
      <c r="C4" s="76" t="s">
        <v>7</v>
      </c>
      <c r="D4" s="76" t="s">
        <v>8</v>
      </c>
      <c r="E4" s="78" t="s">
        <v>9</v>
      </c>
      <c r="F4" s="2" t="s">
        <v>13</v>
      </c>
      <c r="G4" s="3" t="s">
        <v>12</v>
      </c>
      <c r="H4" s="3" t="s">
        <v>14</v>
      </c>
      <c r="I4" s="4" t="s">
        <v>15</v>
      </c>
      <c r="J4" s="5" t="s">
        <v>16</v>
      </c>
      <c r="K4" s="6"/>
    </row>
    <row r="5" spans="1:11" ht="18" customHeight="1" thickTop="1" thickBot="1">
      <c r="A5" s="73"/>
      <c r="B5" s="75"/>
      <c r="C5" s="77"/>
      <c r="D5" s="75"/>
      <c r="E5" s="79"/>
      <c r="F5" s="18">
        <f>SUM(F6:F2000)</f>
        <v>0</v>
      </c>
      <c r="G5" s="19">
        <f>SUM(G6:G2000)</f>
        <v>0</v>
      </c>
      <c r="H5" s="19">
        <f>SUM(H6:H2000)</f>
        <v>0</v>
      </c>
      <c r="I5" s="20">
        <f>SUM(I6:I2000)</f>
        <v>0</v>
      </c>
      <c r="J5" s="21">
        <f>SUM(J6:J2000)</f>
        <v>0</v>
      </c>
      <c r="K5" s="9"/>
    </row>
    <row r="6" spans="1:11" ht="18" customHeight="1" thickTop="1">
      <c r="A6" s="22" t="s">
        <v>5</v>
      </c>
      <c r="B6" s="23" t="s">
        <v>18</v>
      </c>
      <c r="C6" s="24" t="s">
        <v>4</v>
      </c>
      <c r="D6" s="25" t="s">
        <v>18</v>
      </c>
      <c r="E6" s="26" t="s">
        <v>3</v>
      </c>
      <c r="F6" s="27" t="str">
        <f>IF(AND(A6="celkem ks:",B6&gt;0,C6="vzorek ks:"),B6,"")</f>
        <v>XX</v>
      </c>
      <c r="G6" s="27" t="str">
        <f>IF(AND(A6="celkem ks:",B6&gt;0,C6="vzorek ks:",D6&gt;0),D6,"")</f>
        <v>XX</v>
      </c>
      <c r="H6" s="27" t="str">
        <f>IF(OR(C6="",C6&lt;=0,A6="Suma:",A6="celkem ks:"),"",C6)</f>
        <v/>
      </c>
      <c r="I6" s="28" t="str">
        <f>IF(OR(D6="",D6&lt;=0,A6="Suma:",A6="celkem ks:"),"",D6)</f>
        <v/>
      </c>
      <c r="J6" s="29" t="str">
        <f>IF(OR(D6="",D6&lt;=0,A6="Suma:",A6="celkem ks:"),"",D6*D6)</f>
        <v/>
      </c>
      <c r="K6" s="9"/>
    </row>
    <row r="7" spans="1:11">
      <c r="F7" s="32" t="str">
        <f t="shared" ref="F7:F32" si="0">IF(AND(A7="celkem ks:",B7&gt;0,C7="vzorek ks:"),B7,"")</f>
        <v/>
      </c>
      <c r="G7" s="32" t="str">
        <f t="shared" ref="G7:G32" si="1">IF(AND(A7="celkem ks:",B7&gt;0,C7="vzorek ks:",D7&gt;0),D7,"")</f>
        <v/>
      </c>
      <c r="H7" s="32" t="str">
        <f t="shared" ref="H7:H32" si="2">IF(OR(C7="",C7&lt;=0,A7="Suma:",A7="celkem ks:"),"",C7)</f>
        <v/>
      </c>
      <c r="I7" s="33" t="str">
        <f t="shared" ref="I7:I32" si="3">IF(OR(D7="",D7&lt;=0,A7="Suma:",A7="celkem ks:"),"",D7)</f>
        <v/>
      </c>
      <c r="J7" s="33" t="str">
        <f t="shared" ref="J7:J32" si="4">IF(OR(D7="",D7&lt;=0,A7="Suma:",A7="celkem ks:"),"",D7*D7)</f>
        <v/>
      </c>
    </row>
    <row r="8" spans="1:11">
      <c r="F8" s="32" t="str">
        <f t="shared" si="0"/>
        <v/>
      </c>
      <c r="G8" s="32" t="str">
        <f t="shared" si="1"/>
        <v/>
      </c>
      <c r="H8" s="32" t="str">
        <f t="shared" si="2"/>
        <v/>
      </c>
      <c r="I8" s="33" t="str">
        <f t="shared" si="3"/>
        <v/>
      </c>
      <c r="J8" s="33" t="str">
        <f t="shared" si="4"/>
        <v/>
      </c>
    </row>
    <row r="9" spans="1:11">
      <c r="F9" s="32" t="str">
        <f t="shared" si="0"/>
        <v/>
      </c>
      <c r="G9" s="32" t="str">
        <f t="shared" si="1"/>
        <v/>
      </c>
      <c r="H9" s="32" t="str">
        <f t="shared" si="2"/>
        <v/>
      </c>
      <c r="I9" s="33" t="str">
        <f t="shared" si="3"/>
        <v/>
      </c>
      <c r="J9" s="33" t="str">
        <f t="shared" si="4"/>
        <v/>
      </c>
    </row>
    <row r="10" spans="1:11">
      <c r="F10" s="32" t="str">
        <f t="shared" si="0"/>
        <v/>
      </c>
      <c r="G10" s="32" t="str">
        <f t="shared" si="1"/>
        <v/>
      </c>
      <c r="H10" s="32" t="str">
        <f t="shared" si="2"/>
        <v/>
      </c>
      <c r="I10" s="33" t="str">
        <f t="shared" si="3"/>
        <v/>
      </c>
      <c r="J10" s="33" t="str">
        <f t="shared" si="4"/>
        <v/>
      </c>
    </row>
    <row r="11" spans="1:11">
      <c r="F11" s="32"/>
      <c r="G11" s="32" t="str">
        <f t="shared" si="1"/>
        <v/>
      </c>
      <c r="H11" s="32" t="str">
        <f t="shared" si="2"/>
        <v/>
      </c>
      <c r="I11" s="33" t="str">
        <f t="shared" si="3"/>
        <v/>
      </c>
      <c r="J11" s="33" t="str">
        <f t="shared" si="4"/>
        <v/>
      </c>
    </row>
    <row r="12" spans="1:11">
      <c r="F12" s="32" t="str">
        <f t="shared" si="0"/>
        <v/>
      </c>
      <c r="G12" s="32" t="str">
        <f t="shared" si="1"/>
        <v/>
      </c>
      <c r="H12" s="32" t="str">
        <f t="shared" si="2"/>
        <v/>
      </c>
      <c r="I12" s="33" t="str">
        <f t="shared" si="3"/>
        <v/>
      </c>
      <c r="J12" s="33" t="str">
        <f t="shared" si="4"/>
        <v/>
      </c>
    </row>
    <row r="13" spans="1:11">
      <c r="F13" s="32" t="str">
        <f t="shared" si="0"/>
        <v/>
      </c>
      <c r="G13" s="32" t="str">
        <f t="shared" si="1"/>
        <v/>
      </c>
      <c r="H13" s="32" t="str">
        <f t="shared" si="2"/>
        <v/>
      </c>
      <c r="I13" s="33" t="str">
        <f t="shared" si="3"/>
        <v/>
      </c>
      <c r="J13" s="33" t="str">
        <f t="shared" si="4"/>
        <v/>
      </c>
    </row>
    <row r="14" spans="1:11">
      <c r="F14" s="32" t="str">
        <f t="shared" si="0"/>
        <v/>
      </c>
      <c r="G14" s="32" t="str">
        <f t="shared" si="1"/>
        <v/>
      </c>
      <c r="H14" s="32" t="str">
        <f t="shared" si="2"/>
        <v/>
      </c>
      <c r="I14" s="33" t="str">
        <f t="shared" si="3"/>
        <v/>
      </c>
      <c r="J14" s="33" t="str">
        <f t="shared" si="4"/>
        <v/>
      </c>
    </row>
    <row r="15" spans="1:11">
      <c r="F15" s="32" t="str">
        <f t="shared" si="0"/>
        <v/>
      </c>
      <c r="G15" s="32" t="str">
        <f t="shared" si="1"/>
        <v/>
      </c>
      <c r="H15" s="32" t="str">
        <f t="shared" si="2"/>
        <v/>
      </c>
      <c r="I15" s="33" t="str">
        <f t="shared" si="3"/>
        <v/>
      </c>
      <c r="J15" s="33" t="str">
        <f t="shared" si="4"/>
        <v/>
      </c>
    </row>
    <row r="16" spans="1:11">
      <c r="F16" s="32" t="str">
        <f t="shared" si="0"/>
        <v/>
      </c>
      <c r="G16" s="32" t="str">
        <f t="shared" si="1"/>
        <v/>
      </c>
      <c r="H16" s="32" t="str">
        <f t="shared" si="2"/>
        <v/>
      </c>
      <c r="I16" s="33" t="str">
        <f t="shared" si="3"/>
        <v/>
      </c>
      <c r="J16" s="33" t="str">
        <f t="shared" si="4"/>
        <v/>
      </c>
    </row>
    <row r="17" spans="1:11">
      <c r="F17" s="32" t="str">
        <f t="shared" si="0"/>
        <v/>
      </c>
      <c r="G17" s="32" t="str">
        <f t="shared" si="1"/>
        <v/>
      </c>
      <c r="H17" s="32" t="str">
        <f t="shared" si="2"/>
        <v/>
      </c>
      <c r="I17" s="33" t="str">
        <f t="shared" si="3"/>
        <v/>
      </c>
      <c r="J17" s="33" t="str">
        <f t="shared" si="4"/>
        <v/>
      </c>
    </row>
    <row r="18" spans="1:11">
      <c r="F18" s="32" t="str">
        <f t="shared" si="0"/>
        <v/>
      </c>
      <c r="G18" s="32" t="str">
        <f t="shared" si="1"/>
        <v/>
      </c>
      <c r="H18" s="32" t="str">
        <f t="shared" si="2"/>
        <v/>
      </c>
      <c r="I18" s="33" t="str">
        <f t="shared" si="3"/>
        <v/>
      </c>
      <c r="J18" s="33" t="str">
        <f t="shared" si="4"/>
        <v/>
      </c>
    </row>
    <row r="19" spans="1:11">
      <c r="F19" s="32" t="str">
        <f t="shared" si="0"/>
        <v/>
      </c>
      <c r="G19" s="32" t="str">
        <f t="shared" si="1"/>
        <v/>
      </c>
      <c r="H19" s="32" t="str">
        <f t="shared" si="2"/>
        <v/>
      </c>
      <c r="I19" s="33" t="str">
        <f t="shared" si="3"/>
        <v/>
      </c>
      <c r="J19" s="33" t="str">
        <f t="shared" si="4"/>
        <v/>
      </c>
    </row>
    <row r="20" spans="1:11">
      <c r="F20" s="34"/>
      <c r="G20" s="34" t="str">
        <f t="shared" si="1"/>
        <v/>
      </c>
      <c r="H20" s="34"/>
      <c r="I20" s="8" t="str">
        <f t="shared" si="3"/>
        <v/>
      </c>
      <c r="J20" s="8" t="str">
        <f t="shared" si="4"/>
        <v/>
      </c>
    </row>
    <row r="21" spans="1:11">
      <c r="F21" s="34" t="str">
        <f t="shared" si="0"/>
        <v/>
      </c>
      <c r="G21" s="34" t="str">
        <f t="shared" si="1"/>
        <v/>
      </c>
      <c r="H21" s="34" t="str">
        <f t="shared" si="2"/>
        <v/>
      </c>
      <c r="I21" s="8" t="str">
        <f t="shared" si="3"/>
        <v/>
      </c>
      <c r="J21" s="8" t="str">
        <f t="shared" si="4"/>
        <v/>
      </c>
    </row>
    <row r="22" spans="1:11">
      <c r="F22" s="34" t="str">
        <f t="shared" si="0"/>
        <v/>
      </c>
      <c r="G22" s="34" t="str">
        <f t="shared" si="1"/>
        <v/>
      </c>
      <c r="H22" s="34" t="str">
        <f t="shared" si="2"/>
        <v/>
      </c>
      <c r="I22" s="8" t="str">
        <f t="shared" si="3"/>
        <v/>
      </c>
      <c r="J22" s="8" t="str">
        <f t="shared" si="4"/>
        <v/>
      </c>
    </row>
    <row r="23" spans="1:11">
      <c r="F23" s="34" t="str">
        <f t="shared" si="0"/>
        <v/>
      </c>
      <c r="G23" s="34" t="str">
        <f t="shared" si="1"/>
        <v/>
      </c>
      <c r="H23" s="34" t="str">
        <f t="shared" si="2"/>
        <v/>
      </c>
      <c r="I23" s="8" t="str">
        <f t="shared" si="3"/>
        <v/>
      </c>
      <c r="J23" s="8" t="str">
        <f t="shared" si="4"/>
        <v/>
      </c>
    </row>
    <row r="24" spans="1:11">
      <c r="F24" s="34" t="str">
        <f t="shared" si="0"/>
        <v/>
      </c>
      <c r="G24" s="34" t="str">
        <f t="shared" si="1"/>
        <v/>
      </c>
      <c r="H24" s="34" t="str">
        <f t="shared" si="2"/>
        <v/>
      </c>
      <c r="I24" s="8" t="str">
        <f t="shared" si="3"/>
        <v/>
      </c>
      <c r="J24" s="8" t="str">
        <f t="shared" si="4"/>
        <v/>
      </c>
    </row>
    <row r="25" spans="1:11">
      <c r="A25" s="35"/>
      <c r="B25" s="36"/>
      <c r="C25" s="37"/>
      <c r="D25" s="37"/>
      <c r="E25" s="38"/>
      <c r="F25" s="34" t="str">
        <f t="shared" si="0"/>
        <v/>
      </c>
      <c r="G25" s="34" t="str">
        <f t="shared" si="1"/>
        <v/>
      </c>
      <c r="H25" s="34" t="str">
        <f t="shared" si="2"/>
        <v/>
      </c>
      <c r="I25" s="8" t="str">
        <f t="shared" si="3"/>
        <v/>
      </c>
      <c r="J25" s="8" t="str">
        <f t="shared" si="4"/>
        <v/>
      </c>
    </row>
    <row r="26" spans="1:11">
      <c r="A26" s="8" t="s">
        <v>6</v>
      </c>
      <c r="C26" s="30">
        <f>SUM(C7:C25)</f>
        <v>0</v>
      </c>
      <c r="D26" s="30">
        <f>SUM(D7:D25)</f>
        <v>0</v>
      </c>
      <c r="F26" s="39" t="str">
        <f t="shared" si="0"/>
        <v/>
      </c>
      <c r="G26" s="39" t="str">
        <f t="shared" si="1"/>
        <v/>
      </c>
      <c r="H26" s="39" t="str">
        <f t="shared" si="2"/>
        <v/>
      </c>
      <c r="I26" s="8" t="str">
        <f t="shared" si="3"/>
        <v/>
      </c>
      <c r="J26" s="8" t="str">
        <f t="shared" si="4"/>
        <v/>
      </c>
    </row>
    <row r="27" spans="1:11">
      <c r="F27" s="39" t="str">
        <f t="shared" si="0"/>
        <v/>
      </c>
      <c r="G27" s="39" t="str">
        <f t="shared" si="1"/>
        <v/>
      </c>
      <c r="H27" s="39" t="str">
        <f t="shared" si="2"/>
        <v/>
      </c>
      <c r="I27" s="8" t="str">
        <f t="shared" si="3"/>
        <v/>
      </c>
      <c r="J27" s="8" t="str">
        <f t="shared" si="4"/>
        <v/>
      </c>
    </row>
    <row r="28" spans="1:11" ht="18" customHeight="1">
      <c r="A28" s="40" t="s">
        <v>5</v>
      </c>
      <c r="B28" s="41" t="s">
        <v>18</v>
      </c>
      <c r="C28" s="42" t="s">
        <v>4</v>
      </c>
      <c r="D28" s="43" t="s">
        <v>18</v>
      </c>
      <c r="E28" s="44" t="s">
        <v>3</v>
      </c>
      <c r="F28" s="39" t="str">
        <f t="shared" si="0"/>
        <v>XX</v>
      </c>
      <c r="G28" s="39" t="str">
        <f t="shared" si="1"/>
        <v>XX</v>
      </c>
      <c r="H28" s="39" t="str">
        <f t="shared" si="2"/>
        <v/>
      </c>
      <c r="I28" s="8" t="str">
        <f t="shared" si="3"/>
        <v/>
      </c>
      <c r="J28" s="8" t="str">
        <f t="shared" si="4"/>
        <v/>
      </c>
      <c r="K28" s="9"/>
    </row>
    <row r="29" spans="1:11">
      <c r="F29" s="34" t="str">
        <f t="shared" si="0"/>
        <v/>
      </c>
      <c r="G29" s="34" t="str">
        <f t="shared" si="1"/>
        <v/>
      </c>
      <c r="H29" s="34" t="str">
        <f t="shared" si="2"/>
        <v/>
      </c>
      <c r="I29" s="8" t="str">
        <f t="shared" si="3"/>
        <v/>
      </c>
      <c r="J29" s="8" t="str">
        <f t="shared" si="4"/>
        <v/>
      </c>
    </row>
    <row r="30" spans="1:11">
      <c r="F30" s="34" t="str">
        <f t="shared" si="0"/>
        <v/>
      </c>
      <c r="G30" s="34" t="str">
        <f t="shared" si="1"/>
        <v/>
      </c>
      <c r="H30" s="34" t="str">
        <f t="shared" si="2"/>
        <v/>
      </c>
      <c r="I30" s="8" t="str">
        <f t="shared" si="3"/>
        <v/>
      </c>
      <c r="J30" s="8" t="str">
        <f t="shared" si="4"/>
        <v/>
      </c>
    </row>
    <row r="31" spans="1:11">
      <c r="A31" s="35"/>
      <c r="B31" s="36"/>
      <c r="C31" s="37"/>
      <c r="D31" s="37"/>
      <c r="E31" s="38"/>
      <c r="F31" s="34" t="str">
        <f t="shared" si="0"/>
        <v/>
      </c>
      <c r="G31" s="34" t="str">
        <f t="shared" si="1"/>
        <v/>
      </c>
      <c r="H31" s="34" t="str">
        <f t="shared" si="2"/>
        <v/>
      </c>
      <c r="I31" s="8" t="str">
        <f t="shared" si="3"/>
        <v/>
      </c>
      <c r="J31" s="8" t="str">
        <f t="shared" si="4"/>
        <v/>
      </c>
    </row>
    <row r="32" spans="1:11">
      <c r="A32" s="8" t="s">
        <v>6</v>
      </c>
      <c r="C32" s="30">
        <f>SUM(C29:C31)</f>
        <v>0</v>
      </c>
      <c r="D32" s="30">
        <f>SUM(D29:D31)</f>
        <v>0</v>
      </c>
      <c r="F32" s="39" t="str">
        <f t="shared" si="0"/>
        <v/>
      </c>
      <c r="G32" s="39" t="str">
        <f t="shared" si="1"/>
        <v/>
      </c>
      <c r="H32" s="39" t="str">
        <f t="shared" si="2"/>
        <v/>
      </c>
      <c r="I32" s="8" t="str">
        <f t="shared" si="3"/>
        <v/>
      </c>
      <c r="J32" s="8" t="str">
        <f t="shared" si="4"/>
        <v/>
      </c>
    </row>
  </sheetData>
  <sheetProtection formatColumns="0" formatRows="0" insertColumns="0" insertRows="0" deleteColumns="0" deleteRows="0"/>
  <mergeCells count="8">
    <mergeCell ref="F3:H3"/>
    <mergeCell ref="A1:E1"/>
    <mergeCell ref="A4:A5"/>
    <mergeCell ref="B4:B5"/>
    <mergeCell ref="C4:C5"/>
    <mergeCell ref="D4:D5"/>
    <mergeCell ref="E4:E5"/>
    <mergeCell ref="B2:C2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&amp;RInterní doklady</oddHeader>
    <oddFooter>&amp;C&amp;P&amp;R© FIZA, a.s., 2016</oddFooter>
  </headerFooter>
  <ignoredErrors>
    <ignoredError sqref="F6:I25 J26 F5:I5 F26:I26 F32:J32 F27:I28 J5:J25 J27:J28 C26:D26 F29:J31 C32:D3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0"/>
  <sheetViews>
    <sheetView zoomScaleNormal="100" workbookViewId="0">
      <pane ySplit="5" topLeftCell="A6" activePane="bottomLeft" state="frozen"/>
      <selection pane="bottomLeft" activeCell="F9" sqref="F9"/>
    </sheetView>
  </sheetViews>
  <sheetFormatPr defaultColWidth="9.28515625" defaultRowHeight="12.75"/>
  <cols>
    <col min="1" max="1" width="10.5703125" style="8" customWidth="1"/>
    <col min="2" max="2" width="10.5703125" style="10" customWidth="1"/>
    <col min="3" max="4" width="15.5703125" style="30" customWidth="1"/>
    <col min="5" max="5" width="39.7109375" style="31" customWidth="1"/>
    <col min="6" max="6" width="9.28515625" style="56"/>
    <col min="7" max="16384" width="9.28515625" style="10"/>
  </cols>
  <sheetData>
    <row r="1" spans="1:6" ht="21" customHeight="1">
      <c r="A1" s="81" t="str">
        <f>'Interní doklady'!A1:E1</f>
        <v>Období 01 - 12 / 2015</v>
      </c>
      <c r="B1" s="81"/>
      <c r="C1" s="81"/>
      <c r="D1" s="81"/>
      <c r="E1" s="81"/>
      <c r="F1" s="55"/>
    </row>
    <row r="2" spans="1:6" ht="32.25" customHeight="1">
      <c r="A2" s="11" t="s">
        <v>11</v>
      </c>
      <c r="B2" s="82" t="str">
        <f>'Interní doklady'!B2:C2</f>
        <v>Fakultní nemocnice Olomouc</v>
      </c>
      <c r="C2" s="82"/>
      <c r="D2" s="12" t="s">
        <v>1</v>
      </c>
      <c r="E2" s="46" t="e">
        <f>#REF!/#REF!</f>
        <v>#REF!</v>
      </c>
      <c r="F2" s="55"/>
    </row>
    <row r="3" spans="1:6" ht="14.45" customHeight="1" thickBot="1">
      <c r="C3" s="12" t="s">
        <v>2</v>
      </c>
      <c r="D3" s="14" t="s">
        <v>0</v>
      </c>
      <c r="E3" s="45"/>
      <c r="F3" s="55"/>
    </row>
    <row r="4" spans="1:6" s="7" customFormat="1" ht="36.75" customHeight="1" thickTop="1">
      <c r="A4" s="72" t="s">
        <v>10</v>
      </c>
      <c r="B4" s="74" t="s">
        <v>19</v>
      </c>
      <c r="C4" s="76" t="s">
        <v>7</v>
      </c>
      <c r="D4" s="76" t="s">
        <v>8</v>
      </c>
      <c r="E4" s="78" t="s">
        <v>9</v>
      </c>
      <c r="F4" s="54"/>
    </row>
    <row r="5" spans="1:6" ht="18" customHeight="1" thickBot="1">
      <c r="A5" s="73"/>
      <c r="B5" s="75"/>
      <c r="C5" s="77"/>
      <c r="D5" s="75"/>
      <c r="E5" s="79"/>
      <c r="F5" s="55"/>
    </row>
    <row r="6" spans="1:6" ht="18" customHeight="1" thickTop="1">
      <c r="A6" s="40" t="s">
        <v>5</v>
      </c>
      <c r="B6" s="41">
        <v>252</v>
      </c>
      <c r="C6" s="42" t="s">
        <v>4</v>
      </c>
      <c r="D6" s="43">
        <v>2</v>
      </c>
      <c r="E6" s="47" t="s">
        <v>146</v>
      </c>
      <c r="F6" s="57" t="s">
        <v>182</v>
      </c>
    </row>
    <row r="7" spans="1:6">
      <c r="A7" s="8">
        <v>25</v>
      </c>
      <c r="F7" s="58" t="s">
        <v>191</v>
      </c>
    </row>
    <row r="8" spans="1:6">
      <c r="A8" s="35">
        <v>200</v>
      </c>
      <c r="B8" s="36"/>
      <c r="C8" s="37"/>
      <c r="D8" s="37"/>
      <c r="E8" s="38"/>
    </row>
    <row r="9" spans="1:6">
      <c r="A9" s="8" t="s">
        <v>6</v>
      </c>
      <c r="C9" s="30">
        <f>SUM(C7:C8)</f>
        <v>0</v>
      </c>
      <c r="D9" s="30">
        <f>SUM(D7:D8)</f>
        <v>0</v>
      </c>
      <c r="F9" s="56" t="s">
        <v>188</v>
      </c>
    </row>
    <row r="11" spans="1:6" ht="18" customHeight="1">
      <c r="A11" s="40" t="s">
        <v>5</v>
      </c>
      <c r="B11" s="41">
        <v>103</v>
      </c>
      <c r="C11" s="42" t="s">
        <v>4</v>
      </c>
      <c r="D11" s="43">
        <v>1</v>
      </c>
      <c r="E11" s="47" t="s">
        <v>147</v>
      </c>
      <c r="F11" s="55"/>
    </row>
    <row r="12" spans="1:6">
      <c r="A12" s="35">
        <v>99</v>
      </c>
      <c r="B12" s="36"/>
      <c r="C12" s="37"/>
      <c r="D12" s="37"/>
      <c r="E12" s="38"/>
    </row>
    <row r="13" spans="1:6">
      <c r="A13" s="8" t="s">
        <v>6</v>
      </c>
      <c r="C13" s="30">
        <f>SUM(C12:C12)</f>
        <v>0</v>
      </c>
      <c r="D13" s="30">
        <f>SUM(D12:D12)</f>
        <v>0</v>
      </c>
      <c r="F13" s="56" t="s">
        <v>188</v>
      </c>
    </row>
    <row r="15" spans="1:6" ht="18" customHeight="1">
      <c r="A15" s="40" t="s">
        <v>5</v>
      </c>
      <c r="B15" s="41">
        <v>167</v>
      </c>
      <c r="C15" s="42" t="s">
        <v>4</v>
      </c>
      <c r="D15" s="43">
        <v>1</v>
      </c>
      <c r="E15" s="47" t="s">
        <v>148</v>
      </c>
      <c r="F15" s="55"/>
    </row>
    <row r="16" spans="1:6">
      <c r="A16" s="35">
        <v>150</v>
      </c>
      <c r="B16" s="36"/>
      <c r="C16" s="37"/>
      <c r="D16" s="37"/>
      <c r="E16" s="38"/>
    </row>
    <row r="17" spans="1:6">
      <c r="A17" s="8" t="s">
        <v>6</v>
      </c>
      <c r="C17" s="30">
        <f>SUM(C16:C16)</f>
        <v>0</v>
      </c>
      <c r="D17" s="30">
        <f>SUM(D16:D16)</f>
        <v>0</v>
      </c>
      <c r="F17" s="56" t="s">
        <v>188</v>
      </c>
    </row>
    <row r="19" spans="1:6" ht="18" customHeight="1">
      <c r="A19" s="40" t="s">
        <v>5</v>
      </c>
      <c r="B19" s="41">
        <v>12</v>
      </c>
      <c r="C19" s="42" t="s">
        <v>4</v>
      </c>
      <c r="D19" s="43">
        <v>1</v>
      </c>
      <c r="E19" s="47" t="s">
        <v>149</v>
      </c>
      <c r="F19" s="55"/>
    </row>
    <row r="20" spans="1:6">
      <c r="A20" s="35">
        <v>10</v>
      </c>
      <c r="B20" s="36"/>
      <c r="C20" s="37"/>
      <c r="D20" s="37"/>
      <c r="E20" s="38"/>
      <c r="F20" s="56" t="s">
        <v>188</v>
      </c>
    </row>
    <row r="21" spans="1:6">
      <c r="A21" s="8" t="s">
        <v>6</v>
      </c>
      <c r="C21" s="30">
        <f>SUM(C20:C20)</f>
        <v>0</v>
      </c>
      <c r="D21" s="30">
        <f>SUM(D20:D20)</f>
        <v>0</v>
      </c>
    </row>
    <row r="23" spans="1:6" ht="26.45" customHeight="1">
      <c r="A23" s="40" t="s">
        <v>5</v>
      </c>
      <c r="B23" s="41">
        <v>13</v>
      </c>
      <c r="C23" s="42" t="s">
        <v>4</v>
      </c>
      <c r="D23" s="43">
        <v>1</v>
      </c>
      <c r="E23" s="47" t="s">
        <v>150</v>
      </c>
      <c r="F23" s="55"/>
    </row>
    <row r="24" spans="1:6">
      <c r="A24" s="35">
        <v>7</v>
      </c>
      <c r="B24" s="36"/>
      <c r="C24" s="37"/>
      <c r="D24" s="37"/>
      <c r="E24" s="38"/>
      <c r="F24" s="56" t="s">
        <v>192</v>
      </c>
    </row>
    <row r="25" spans="1:6">
      <c r="A25" s="8" t="s">
        <v>6</v>
      </c>
      <c r="C25" s="30">
        <f>SUM(C24:C24)</f>
        <v>0</v>
      </c>
      <c r="D25" s="30">
        <f>SUM(D24:D24)</f>
        <v>0</v>
      </c>
    </row>
    <row r="27" spans="1:6" ht="18" customHeight="1">
      <c r="A27" s="40" t="s">
        <v>5</v>
      </c>
      <c r="B27" s="41">
        <v>1</v>
      </c>
      <c r="C27" s="42" t="s">
        <v>4</v>
      </c>
      <c r="D27" s="43">
        <v>1</v>
      </c>
      <c r="E27" s="47" t="s">
        <v>151</v>
      </c>
      <c r="F27" s="55"/>
    </row>
    <row r="28" spans="1:6">
      <c r="A28" s="35">
        <v>1</v>
      </c>
      <c r="B28" s="36"/>
      <c r="C28" s="37"/>
      <c r="D28" s="37"/>
      <c r="E28" s="38"/>
      <c r="F28" s="56" t="s">
        <v>192</v>
      </c>
    </row>
    <row r="29" spans="1:6">
      <c r="A29" s="8" t="s">
        <v>6</v>
      </c>
      <c r="C29" s="30">
        <f>SUM(C28:C28)</f>
        <v>0</v>
      </c>
      <c r="D29" s="30">
        <f>SUM(D28:D28)</f>
        <v>0</v>
      </c>
    </row>
    <row r="31" spans="1:6" ht="18" customHeight="1">
      <c r="A31" s="40" t="s">
        <v>5</v>
      </c>
      <c r="B31" s="41">
        <v>7</v>
      </c>
      <c r="C31" s="42" t="s">
        <v>4</v>
      </c>
      <c r="D31" s="43">
        <v>1</v>
      </c>
      <c r="E31" s="47" t="s">
        <v>152</v>
      </c>
      <c r="F31" s="55"/>
    </row>
    <row r="32" spans="1:6">
      <c r="A32" s="35">
        <v>7</v>
      </c>
      <c r="B32" s="36"/>
      <c r="C32" s="37"/>
      <c r="D32" s="37"/>
      <c r="E32" s="38"/>
      <c r="F32" s="56" t="s">
        <v>187</v>
      </c>
    </row>
    <row r="33" spans="1:6">
      <c r="A33" s="8" t="s">
        <v>6</v>
      </c>
      <c r="C33" s="30">
        <f>SUM(C32:C32)</f>
        <v>0</v>
      </c>
      <c r="D33" s="30">
        <f>SUM(D32:D32)</f>
        <v>0</v>
      </c>
    </row>
    <row r="35" spans="1:6" ht="25.9" customHeight="1">
      <c r="A35" s="40" t="s">
        <v>5</v>
      </c>
      <c r="B35" s="41">
        <v>1</v>
      </c>
      <c r="C35" s="42" t="s">
        <v>4</v>
      </c>
      <c r="D35" s="43">
        <v>1</v>
      </c>
      <c r="E35" s="47" t="s">
        <v>153</v>
      </c>
      <c r="F35" s="55"/>
    </row>
    <row r="36" spans="1:6">
      <c r="A36" s="35">
        <v>1</v>
      </c>
      <c r="B36" s="36"/>
      <c r="C36" s="37"/>
      <c r="D36" s="37"/>
      <c r="E36" s="38"/>
      <c r="F36" s="56" t="s">
        <v>192</v>
      </c>
    </row>
    <row r="37" spans="1:6">
      <c r="A37" s="8" t="s">
        <v>6</v>
      </c>
      <c r="C37" s="30">
        <f>SUM(C36:C36)</f>
        <v>0</v>
      </c>
      <c r="D37" s="30">
        <f>SUM(D36:D36)</f>
        <v>0</v>
      </c>
    </row>
    <row r="39" spans="1:6" ht="18" customHeight="1">
      <c r="A39" s="40" t="s">
        <v>5</v>
      </c>
      <c r="B39" s="41">
        <v>13</v>
      </c>
      <c r="C39" s="42" t="s">
        <v>4</v>
      </c>
      <c r="D39" s="43">
        <v>1</v>
      </c>
      <c r="E39" s="47" t="s">
        <v>154</v>
      </c>
      <c r="F39" s="55"/>
    </row>
    <row r="40" spans="1:6">
      <c r="A40" s="35">
        <v>12</v>
      </c>
      <c r="B40" s="36"/>
      <c r="C40" s="37"/>
      <c r="D40" s="37"/>
      <c r="E40" s="38"/>
      <c r="F40" s="56" t="s">
        <v>192</v>
      </c>
    </row>
    <row r="41" spans="1:6">
      <c r="A41" s="8" t="s">
        <v>6</v>
      </c>
      <c r="C41" s="30">
        <f>SUM(C40:C40)</f>
        <v>0</v>
      </c>
      <c r="D41" s="30">
        <f>SUM(D40:D40)</f>
        <v>0</v>
      </c>
    </row>
    <row r="43" spans="1:6" ht="26.45" customHeight="1">
      <c r="A43" s="40" t="s">
        <v>5</v>
      </c>
      <c r="B43" s="41">
        <v>1</v>
      </c>
      <c r="C43" s="42" t="s">
        <v>4</v>
      </c>
      <c r="D43" s="43">
        <v>1</v>
      </c>
      <c r="E43" s="47" t="s">
        <v>155</v>
      </c>
      <c r="F43" s="55" t="s">
        <v>192</v>
      </c>
    </row>
    <row r="44" spans="1:6">
      <c r="A44" s="35">
        <v>1</v>
      </c>
      <c r="B44" s="36"/>
      <c r="C44" s="37"/>
      <c r="D44" s="37"/>
      <c r="E44" s="38"/>
    </row>
    <row r="45" spans="1:6">
      <c r="A45" s="8" t="s">
        <v>6</v>
      </c>
      <c r="C45" s="30">
        <f>SUM(C44:C44)</f>
        <v>0</v>
      </c>
      <c r="D45" s="30">
        <f>SUM(D44:D44)</f>
        <v>0</v>
      </c>
    </row>
    <row r="47" spans="1:6" ht="18" customHeight="1">
      <c r="A47" s="40" t="s">
        <v>5</v>
      </c>
      <c r="B47" s="41">
        <v>90</v>
      </c>
      <c r="C47" s="42" t="s">
        <v>4</v>
      </c>
      <c r="D47" s="43">
        <v>1</v>
      </c>
      <c r="E47" s="47" t="s">
        <v>156</v>
      </c>
      <c r="F47" s="55"/>
    </row>
    <row r="48" spans="1:6">
      <c r="A48" s="35">
        <v>73</v>
      </c>
      <c r="B48" s="36"/>
      <c r="C48" s="37"/>
      <c r="D48" s="37"/>
      <c r="E48" s="38"/>
      <c r="F48" s="56" t="s">
        <v>187</v>
      </c>
    </row>
    <row r="49" spans="1:6">
      <c r="A49" s="8" t="s">
        <v>6</v>
      </c>
      <c r="C49" s="30">
        <f>SUM(C48:C48)</f>
        <v>0</v>
      </c>
      <c r="D49" s="30">
        <f>SUM(D48:D48)</f>
        <v>0</v>
      </c>
    </row>
    <row r="51" spans="1:6" ht="25.15" customHeight="1">
      <c r="A51" s="40" t="s">
        <v>5</v>
      </c>
      <c r="B51" s="41">
        <v>17</v>
      </c>
      <c r="C51" s="42" t="s">
        <v>4</v>
      </c>
      <c r="D51" s="43">
        <v>1</v>
      </c>
      <c r="E51" s="47" t="s">
        <v>157</v>
      </c>
      <c r="F51" s="55"/>
    </row>
    <row r="52" spans="1:6">
      <c r="A52" s="35">
        <v>15</v>
      </c>
      <c r="B52" s="36"/>
      <c r="C52" s="37"/>
      <c r="D52" s="37"/>
      <c r="E52" s="38"/>
    </row>
    <row r="53" spans="1:6">
      <c r="A53" s="8" t="s">
        <v>6</v>
      </c>
      <c r="C53" s="30">
        <f>SUM(C52:C52)</f>
        <v>0</v>
      </c>
      <c r="D53" s="30">
        <f>SUM(D52:D52)</f>
        <v>0</v>
      </c>
      <c r="F53" s="56" t="s">
        <v>192</v>
      </c>
    </row>
    <row r="55" spans="1:6" ht="26.45" customHeight="1">
      <c r="A55" s="40" t="s">
        <v>5</v>
      </c>
      <c r="B55" s="41">
        <v>251</v>
      </c>
      <c r="C55" s="42" t="s">
        <v>4</v>
      </c>
      <c r="D55" s="43">
        <v>2</v>
      </c>
      <c r="E55" s="47" t="s">
        <v>158</v>
      </c>
      <c r="F55" s="55"/>
    </row>
    <row r="56" spans="1:6">
      <c r="A56" s="8">
        <v>67</v>
      </c>
      <c r="F56" s="56" t="s">
        <v>186</v>
      </c>
    </row>
    <row r="57" spans="1:6">
      <c r="A57" s="35">
        <v>189</v>
      </c>
      <c r="B57" s="36"/>
      <c r="C57" s="37"/>
      <c r="D57" s="37"/>
      <c r="E57" s="38"/>
    </row>
    <row r="58" spans="1:6">
      <c r="A58" s="8" t="s">
        <v>6</v>
      </c>
      <c r="C58" s="30">
        <f>SUM(C56:C57)</f>
        <v>0</v>
      </c>
      <c r="D58" s="30">
        <f>SUM(D56:D57)</f>
        <v>0</v>
      </c>
    </row>
    <row r="60" spans="1:6" ht="18" customHeight="1">
      <c r="A60" s="40" t="s">
        <v>5</v>
      </c>
      <c r="B60" s="41">
        <v>19</v>
      </c>
      <c r="C60" s="42" t="s">
        <v>4</v>
      </c>
      <c r="D60" s="43">
        <v>1</v>
      </c>
      <c r="E60" s="47" t="s">
        <v>159</v>
      </c>
      <c r="F60" s="55" t="s">
        <v>187</v>
      </c>
    </row>
    <row r="61" spans="1:6">
      <c r="A61" s="35">
        <v>12</v>
      </c>
      <c r="B61" s="36"/>
      <c r="C61" s="37"/>
      <c r="D61" s="37"/>
      <c r="E61" s="38"/>
    </row>
    <row r="62" spans="1:6">
      <c r="A62" s="8" t="s">
        <v>6</v>
      </c>
      <c r="C62" s="30">
        <f>SUM(C61:C61)</f>
        <v>0</v>
      </c>
      <c r="D62" s="30">
        <f>SUM(D61:D61)</f>
        <v>0</v>
      </c>
    </row>
    <row r="64" spans="1:6" ht="18" customHeight="1">
      <c r="A64" s="40" t="s">
        <v>5</v>
      </c>
      <c r="B64" s="41">
        <v>20</v>
      </c>
      <c r="C64" s="42" t="s">
        <v>4</v>
      </c>
      <c r="D64" s="43">
        <v>1</v>
      </c>
      <c r="E64" s="47" t="s">
        <v>160</v>
      </c>
      <c r="F64" s="55"/>
    </row>
    <row r="65" spans="1:6">
      <c r="A65" s="35">
        <v>8</v>
      </c>
      <c r="B65" s="36"/>
      <c r="C65" s="37"/>
      <c r="D65" s="37"/>
      <c r="E65" s="38"/>
      <c r="F65" s="56" t="s">
        <v>192</v>
      </c>
    </row>
    <row r="66" spans="1:6">
      <c r="A66" s="8" t="s">
        <v>6</v>
      </c>
      <c r="C66" s="30">
        <f>SUM(C65:C65)</f>
        <v>0</v>
      </c>
      <c r="D66" s="30">
        <f>SUM(D65:D65)</f>
        <v>0</v>
      </c>
    </row>
    <row r="68" spans="1:6" ht="30" customHeight="1">
      <c r="A68" s="40" t="s">
        <v>5</v>
      </c>
      <c r="B68" s="41">
        <v>14</v>
      </c>
      <c r="C68" s="42" t="s">
        <v>4</v>
      </c>
      <c r="D68" s="43">
        <v>1</v>
      </c>
      <c r="E68" s="47" t="s">
        <v>161</v>
      </c>
      <c r="F68" s="55"/>
    </row>
    <row r="69" spans="1:6">
      <c r="A69" s="35">
        <v>9</v>
      </c>
      <c r="B69" s="36"/>
      <c r="C69" s="37"/>
      <c r="D69" s="37"/>
      <c r="E69" s="38"/>
    </row>
    <row r="70" spans="1:6">
      <c r="A70" s="8" t="s">
        <v>6</v>
      </c>
      <c r="C70" s="30">
        <f>SUM(C69:C69)</f>
        <v>0</v>
      </c>
      <c r="D70" s="30">
        <f>SUM(D69:D69)</f>
        <v>0</v>
      </c>
      <c r="F70" s="56" t="s">
        <v>187</v>
      </c>
    </row>
    <row r="72" spans="1:6" ht="29.45" customHeight="1">
      <c r="A72" s="40" t="s">
        <v>5</v>
      </c>
      <c r="B72" s="41">
        <v>32</v>
      </c>
      <c r="C72" s="42" t="s">
        <v>4</v>
      </c>
      <c r="D72" s="43">
        <v>1</v>
      </c>
      <c r="E72" s="47" t="s">
        <v>162</v>
      </c>
      <c r="F72" s="55"/>
    </row>
    <row r="73" spans="1:6">
      <c r="A73" s="35">
        <v>30</v>
      </c>
      <c r="B73" s="36"/>
      <c r="C73" s="37"/>
      <c r="D73" s="37"/>
      <c r="E73" s="38"/>
      <c r="F73" s="56" t="s">
        <v>192</v>
      </c>
    </row>
    <row r="74" spans="1:6">
      <c r="A74" s="8" t="s">
        <v>6</v>
      </c>
      <c r="C74" s="30">
        <f>SUM(C73:C73)</f>
        <v>0</v>
      </c>
      <c r="D74" s="30">
        <f>SUM(D73:D73)</f>
        <v>0</v>
      </c>
    </row>
    <row r="76" spans="1:6" ht="18" customHeight="1">
      <c r="A76" s="40" t="s">
        <v>5</v>
      </c>
      <c r="B76" s="41">
        <v>29</v>
      </c>
      <c r="C76" s="42" t="s">
        <v>4</v>
      </c>
      <c r="D76" s="43">
        <v>1</v>
      </c>
      <c r="E76" s="47" t="s">
        <v>163</v>
      </c>
      <c r="F76" s="55"/>
    </row>
    <row r="77" spans="1:6">
      <c r="A77" s="35">
        <v>21</v>
      </c>
      <c r="B77" s="36"/>
      <c r="C77" s="37"/>
      <c r="D77" s="37"/>
      <c r="E77" s="38"/>
      <c r="F77" s="56" t="s">
        <v>187</v>
      </c>
    </row>
    <row r="78" spans="1:6">
      <c r="A78" s="8" t="s">
        <v>6</v>
      </c>
      <c r="C78" s="30">
        <f>SUM(C77:C77)</f>
        <v>0</v>
      </c>
      <c r="D78" s="30">
        <f>SUM(D77:D77)</f>
        <v>0</v>
      </c>
    </row>
    <row r="80" spans="1:6" ht="18" customHeight="1">
      <c r="A80" s="40" t="s">
        <v>5</v>
      </c>
      <c r="B80" s="41">
        <v>24</v>
      </c>
      <c r="C80" s="42" t="s">
        <v>4</v>
      </c>
      <c r="D80" s="43">
        <v>1</v>
      </c>
      <c r="E80" s="47" t="s">
        <v>164</v>
      </c>
      <c r="F80" s="55"/>
    </row>
    <row r="81" spans="1:6">
      <c r="A81" s="35">
        <v>19</v>
      </c>
      <c r="B81" s="36"/>
      <c r="C81" s="37"/>
      <c r="D81" s="37"/>
      <c r="E81" s="38"/>
      <c r="F81" s="56" t="s">
        <v>192</v>
      </c>
    </row>
    <row r="82" spans="1:6">
      <c r="A82" s="8" t="s">
        <v>6</v>
      </c>
      <c r="C82" s="30">
        <f>SUM(C81:C81)</f>
        <v>0</v>
      </c>
      <c r="D82" s="30">
        <f>SUM(D81:D81)</f>
        <v>0</v>
      </c>
    </row>
    <row r="84" spans="1:6" ht="18" customHeight="1">
      <c r="A84" s="40" t="s">
        <v>5</v>
      </c>
      <c r="B84" s="41">
        <v>13</v>
      </c>
      <c r="C84" s="42" t="s">
        <v>4</v>
      </c>
      <c r="D84" s="43">
        <v>1</v>
      </c>
      <c r="E84" s="47" t="s">
        <v>165</v>
      </c>
      <c r="F84" s="55"/>
    </row>
    <row r="85" spans="1:6">
      <c r="A85" s="35">
        <v>5</v>
      </c>
      <c r="B85" s="36"/>
      <c r="C85" s="37"/>
      <c r="D85" s="37"/>
      <c r="E85" s="38"/>
      <c r="F85" s="56" t="s">
        <v>188</v>
      </c>
    </row>
    <row r="86" spans="1:6">
      <c r="A86" s="8" t="s">
        <v>6</v>
      </c>
      <c r="C86" s="30">
        <f>SUM(C85:C85)</f>
        <v>0</v>
      </c>
      <c r="D86" s="30">
        <f>SUM(D85:D85)</f>
        <v>0</v>
      </c>
    </row>
    <row r="88" spans="1:6" ht="18" customHeight="1">
      <c r="A88" s="40" t="s">
        <v>5</v>
      </c>
      <c r="B88" s="41">
        <v>12</v>
      </c>
      <c r="C88" s="42" t="s">
        <v>4</v>
      </c>
      <c r="D88" s="43">
        <v>1</v>
      </c>
      <c r="E88" s="47" t="s">
        <v>166</v>
      </c>
      <c r="F88" s="55"/>
    </row>
    <row r="89" spans="1:6">
      <c r="A89" s="35">
        <v>9</v>
      </c>
      <c r="B89" s="36"/>
      <c r="C89" s="37"/>
      <c r="D89" s="37"/>
      <c r="E89" s="38"/>
    </row>
    <row r="90" spans="1:6">
      <c r="A90" s="8" t="s">
        <v>6</v>
      </c>
      <c r="C90" s="30">
        <f>SUM(C89:C89)</f>
        <v>0</v>
      </c>
      <c r="D90" s="30">
        <f>SUM(D89:D89)</f>
        <v>0</v>
      </c>
      <c r="F90" s="56" t="s">
        <v>186</v>
      </c>
    </row>
    <row r="92" spans="1:6" ht="18" customHeight="1">
      <c r="A92" s="40" t="s">
        <v>5</v>
      </c>
      <c r="B92" s="41">
        <v>81</v>
      </c>
      <c r="C92" s="42" t="s">
        <v>4</v>
      </c>
      <c r="D92" s="43">
        <v>1</v>
      </c>
      <c r="E92" s="47" t="s">
        <v>167</v>
      </c>
      <c r="F92" s="55"/>
    </row>
    <row r="93" spans="1:6">
      <c r="A93" s="35">
        <v>52</v>
      </c>
      <c r="B93" s="36"/>
      <c r="C93" s="37"/>
      <c r="D93" s="37"/>
      <c r="E93" s="38"/>
      <c r="F93" s="56" t="s">
        <v>187</v>
      </c>
    </row>
    <row r="94" spans="1:6">
      <c r="A94" s="8" t="s">
        <v>6</v>
      </c>
      <c r="C94" s="30">
        <f>SUM(C93:C93)</f>
        <v>0</v>
      </c>
      <c r="D94" s="30">
        <f>SUM(D93:D93)</f>
        <v>0</v>
      </c>
    </row>
    <row r="96" spans="1:6" ht="18" customHeight="1">
      <c r="A96" s="40" t="s">
        <v>5</v>
      </c>
      <c r="B96" s="41">
        <v>12</v>
      </c>
      <c r="C96" s="42" t="s">
        <v>4</v>
      </c>
      <c r="D96" s="43">
        <v>1</v>
      </c>
      <c r="E96" s="47" t="s">
        <v>168</v>
      </c>
      <c r="F96" s="55"/>
    </row>
    <row r="97" spans="1:6">
      <c r="A97" s="35">
        <v>12</v>
      </c>
      <c r="B97" s="36"/>
      <c r="C97" s="37"/>
      <c r="D97" s="37"/>
      <c r="E97" s="38"/>
      <c r="F97" s="56" t="s">
        <v>188</v>
      </c>
    </row>
    <row r="98" spans="1:6">
      <c r="A98" s="8" t="s">
        <v>6</v>
      </c>
      <c r="C98" s="30">
        <f>SUM(C97:C97)</f>
        <v>0</v>
      </c>
      <c r="D98" s="30">
        <f>SUM(D97:D97)</f>
        <v>0</v>
      </c>
    </row>
    <row r="100" spans="1:6" ht="18" customHeight="1">
      <c r="A100" s="40" t="s">
        <v>5</v>
      </c>
      <c r="B100" s="41">
        <v>63</v>
      </c>
      <c r="C100" s="42" t="s">
        <v>4</v>
      </c>
      <c r="D100" s="43">
        <v>1</v>
      </c>
      <c r="E100" s="47" t="s">
        <v>169</v>
      </c>
      <c r="F100" s="55"/>
    </row>
    <row r="101" spans="1:6">
      <c r="A101" s="35">
        <v>47</v>
      </c>
      <c r="B101" s="36"/>
      <c r="C101" s="37"/>
      <c r="D101" s="37"/>
      <c r="E101" s="38"/>
      <c r="F101" s="56" t="s">
        <v>186</v>
      </c>
    </row>
    <row r="102" spans="1:6">
      <c r="A102" s="8" t="s">
        <v>6</v>
      </c>
      <c r="C102" s="30">
        <f>SUM(C101:C101)</f>
        <v>0</v>
      </c>
      <c r="D102" s="30">
        <f>SUM(D101:D101)</f>
        <v>0</v>
      </c>
    </row>
    <row r="104" spans="1:6" ht="18" customHeight="1">
      <c r="A104" s="40" t="s">
        <v>5</v>
      </c>
      <c r="B104" s="41">
        <v>23</v>
      </c>
      <c r="C104" s="42" t="s">
        <v>4</v>
      </c>
      <c r="D104" s="43">
        <v>1</v>
      </c>
      <c r="E104" s="47" t="s">
        <v>170</v>
      </c>
      <c r="F104" s="55"/>
    </row>
    <row r="105" spans="1:6">
      <c r="A105" s="35">
        <v>15</v>
      </c>
      <c r="B105" s="36"/>
      <c r="C105" s="37"/>
      <c r="D105" s="37"/>
      <c r="E105" s="38"/>
      <c r="F105" s="56" t="s">
        <v>192</v>
      </c>
    </row>
    <row r="106" spans="1:6">
      <c r="A106" s="8" t="s">
        <v>6</v>
      </c>
      <c r="C106" s="30">
        <f>SUM(C105:C105)</f>
        <v>0</v>
      </c>
      <c r="D106" s="30">
        <f>SUM(D105:D105)</f>
        <v>0</v>
      </c>
    </row>
    <row r="108" spans="1:6" ht="18" customHeight="1">
      <c r="A108" s="40" t="s">
        <v>5</v>
      </c>
      <c r="B108" s="41">
        <v>138</v>
      </c>
      <c r="C108" s="42" t="s">
        <v>4</v>
      </c>
      <c r="D108" s="43">
        <v>1</v>
      </c>
      <c r="E108" s="47" t="s">
        <v>171</v>
      </c>
      <c r="F108" s="55"/>
    </row>
    <row r="109" spans="1:6">
      <c r="A109" s="35">
        <v>98</v>
      </c>
      <c r="B109" s="36"/>
      <c r="C109" s="37"/>
      <c r="D109" s="37"/>
      <c r="E109" s="38"/>
      <c r="F109" s="56" t="s">
        <v>192</v>
      </c>
    </row>
    <row r="110" spans="1:6">
      <c r="A110" s="8" t="s">
        <v>6</v>
      </c>
      <c r="C110" s="30">
        <f>SUM(C109:C109)</f>
        <v>0</v>
      </c>
      <c r="D110" s="30">
        <f>SUM(D109:D109)</f>
        <v>0</v>
      </c>
    </row>
  </sheetData>
  <sheetProtection formatColumns="0" formatRows="0" insertColumns="0" insertRows="0" deleteColumns="0" deleteRows="0"/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90" orientation="landscape" r:id="rId1"/>
  <headerFooter alignWithMargins="0">
    <oddHeader>&amp;RBanky</oddHeader>
    <oddFooter>&amp;C&amp;P&amp;R© FIZA, a.s.,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05"/>
  <sheetViews>
    <sheetView zoomScale="90" zoomScaleNormal="90" workbookViewId="0">
      <selection activeCell="F6" sqref="F6:I7"/>
    </sheetView>
  </sheetViews>
  <sheetFormatPr defaultColWidth="9.28515625" defaultRowHeight="12.75"/>
  <cols>
    <col min="1" max="1" width="10.5703125" style="8" customWidth="1"/>
    <col min="2" max="2" width="10.5703125" style="10" customWidth="1"/>
    <col min="3" max="4" width="15.5703125" style="30" customWidth="1"/>
    <col min="5" max="5" width="39.7109375" style="31" customWidth="1"/>
    <col min="6" max="6" width="9.28515625" style="56"/>
    <col min="7" max="16384" width="9.28515625" style="10"/>
  </cols>
  <sheetData>
    <row r="1" spans="1:6" ht="21" customHeight="1">
      <c r="A1" s="81" t="str">
        <f>'Interní doklady'!A1:E1</f>
        <v>Období 01 - 12 / 2015</v>
      </c>
      <c r="B1" s="81"/>
      <c r="C1" s="81"/>
      <c r="D1" s="81"/>
      <c r="E1" s="81"/>
      <c r="F1" s="55"/>
    </row>
    <row r="2" spans="1:6" ht="32.25" customHeight="1">
      <c r="A2" s="11" t="s">
        <v>11</v>
      </c>
      <c r="B2" s="82" t="str">
        <f>'Interní doklady'!B2:C2</f>
        <v>Fakultní nemocnice Olomouc</v>
      </c>
      <c r="C2" s="82"/>
      <c r="D2" s="12" t="s">
        <v>1</v>
      </c>
      <c r="E2" s="46" t="e">
        <f>#REF!/#REF!</f>
        <v>#REF!</v>
      </c>
      <c r="F2" s="55"/>
    </row>
    <row r="3" spans="1:6" ht="14.45" customHeight="1" thickBot="1">
      <c r="C3" s="12" t="s">
        <v>2</v>
      </c>
      <c r="D3" s="14" t="s">
        <v>0</v>
      </c>
      <c r="E3" s="45"/>
      <c r="F3" s="55"/>
    </row>
    <row r="4" spans="1:6" s="7" customFormat="1" ht="36.75" customHeight="1" thickTop="1">
      <c r="A4" s="72" t="s">
        <v>10</v>
      </c>
      <c r="B4" s="74" t="s">
        <v>19</v>
      </c>
      <c r="C4" s="76" t="s">
        <v>7</v>
      </c>
      <c r="D4" s="76" t="s">
        <v>8</v>
      </c>
      <c r="E4" s="78" t="s">
        <v>9</v>
      </c>
      <c r="F4" s="54"/>
    </row>
    <row r="5" spans="1:6" ht="18" customHeight="1" thickBot="1">
      <c r="A5" s="73"/>
      <c r="B5" s="75"/>
      <c r="C5" s="77"/>
      <c r="D5" s="75"/>
      <c r="E5" s="79"/>
      <c r="F5" s="55"/>
    </row>
    <row r="6" spans="1:6" ht="18" customHeight="1" thickTop="1">
      <c r="A6" s="40" t="s">
        <v>5</v>
      </c>
      <c r="B6" s="41">
        <v>5806</v>
      </c>
      <c r="C6" s="42" t="s">
        <v>4</v>
      </c>
      <c r="D6" s="43">
        <v>58</v>
      </c>
      <c r="E6" s="44" t="s">
        <v>57</v>
      </c>
      <c r="F6" s="57" t="s">
        <v>182</v>
      </c>
    </row>
    <row r="7" spans="1:6">
      <c r="A7" s="8">
        <v>124</v>
      </c>
      <c r="F7" s="58" t="s">
        <v>191</v>
      </c>
    </row>
    <row r="8" spans="1:6">
      <c r="A8" s="8">
        <v>195</v>
      </c>
    </row>
    <row r="9" spans="1:6">
      <c r="A9" s="8">
        <v>224</v>
      </c>
    </row>
    <row r="10" spans="1:6">
      <c r="A10" s="8">
        <v>405</v>
      </c>
    </row>
    <row r="11" spans="1:6">
      <c r="A11" s="8">
        <v>434</v>
      </c>
      <c r="F11" s="56" t="s">
        <v>193</v>
      </c>
    </row>
    <row r="12" spans="1:6">
      <c r="A12" s="8">
        <v>549</v>
      </c>
    </row>
    <row r="13" spans="1:6">
      <c r="A13" s="8">
        <v>623</v>
      </c>
    </row>
    <row r="14" spans="1:6">
      <c r="A14" s="8">
        <v>641</v>
      </c>
    </row>
    <row r="15" spans="1:6">
      <c r="A15" s="8">
        <v>710</v>
      </c>
    </row>
    <row r="16" spans="1:6">
      <c r="A16" s="8">
        <v>732</v>
      </c>
    </row>
    <row r="17" spans="1:1">
      <c r="A17" s="8">
        <v>819</v>
      </c>
    </row>
    <row r="18" spans="1:1">
      <c r="A18" s="8">
        <v>914</v>
      </c>
    </row>
    <row r="19" spans="1:1">
      <c r="A19" s="8">
        <v>1018</v>
      </c>
    </row>
    <row r="20" spans="1:1">
      <c r="A20" s="8">
        <v>1169</v>
      </c>
    </row>
    <row r="21" spans="1:1">
      <c r="A21" s="8">
        <v>1235</v>
      </c>
    </row>
    <row r="22" spans="1:1">
      <c r="A22" s="8">
        <v>1242</v>
      </c>
    </row>
    <row r="23" spans="1:1">
      <c r="A23" s="8">
        <v>1276</v>
      </c>
    </row>
    <row r="24" spans="1:1">
      <c r="A24" s="8">
        <v>1443</v>
      </c>
    </row>
    <row r="25" spans="1:1">
      <c r="A25" s="8">
        <v>1446</v>
      </c>
    </row>
    <row r="26" spans="1:1">
      <c r="A26" s="8">
        <v>2014</v>
      </c>
    </row>
    <row r="27" spans="1:1">
      <c r="A27" s="8">
        <v>2115</v>
      </c>
    </row>
    <row r="28" spans="1:1">
      <c r="A28" s="8">
        <v>2196</v>
      </c>
    </row>
    <row r="29" spans="1:1">
      <c r="A29" s="8">
        <v>2268</v>
      </c>
    </row>
    <row r="30" spans="1:1">
      <c r="A30" s="8">
        <v>2269</v>
      </c>
    </row>
    <row r="31" spans="1:1">
      <c r="A31" s="8">
        <v>2338</v>
      </c>
    </row>
    <row r="32" spans="1:1">
      <c r="A32" s="8">
        <v>2380</v>
      </c>
    </row>
    <row r="33" spans="1:1">
      <c r="A33" s="8">
        <v>2513</v>
      </c>
    </row>
    <row r="34" spans="1:1">
      <c r="A34" s="8">
        <v>2613</v>
      </c>
    </row>
    <row r="35" spans="1:1">
      <c r="A35" s="8">
        <v>2864</v>
      </c>
    </row>
    <row r="36" spans="1:1">
      <c r="A36" s="8">
        <v>2941</v>
      </c>
    </row>
    <row r="37" spans="1:1">
      <c r="A37" s="8">
        <v>2979</v>
      </c>
    </row>
    <row r="38" spans="1:1">
      <c r="A38" s="8">
        <v>3048</v>
      </c>
    </row>
    <row r="39" spans="1:1">
      <c r="A39" s="8">
        <v>3097</v>
      </c>
    </row>
    <row r="40" spans="1:1">
      <c r="A40" s="8">
        <v>3274</v>
      </c>
    </row>
    <row r="41" spans="1:1">
      <c r="A41" s="8">
        <v>3316</v>
      </c>
    </row>
    <row r="42" spans="1:1">
      <c r="A42" s="8">
        <v>3447</v>
      </c>
    </row>
    <row r="43" spans="1:1">
      <c r="A43" s="8">
        <v>3508</v>
      </c>
    </row>
    <row r="44" spans="1:1">
      <c r="A44" s="8">
        <v>3534</v>
      </c>
    </row>
    <row r="45" spans="1:1">
      <c r="A45" s="8">
        <v>3624</v>
      </c>
    </row>
    <row r="46" spans="1:1">
      <c r="A46" s="8">
        <v>3940</v>
      </c>
    </row>
    <row r="47" spans="1:1">
      <c r="A47" s="8">
        <v>3972</v>
      </c>
    </row>
    <row r="48" spans="1:1">
      <c r="A48" s="8">
        <v>4038</v>
      </c>
    </row>
    <row r="49" spans="1:5">
      <c r="A49" s="8">
        <v>4067</v>
      </c>
    </row>
    <row r="50" spans="1:5">
      <c r="A50" s="8">
        <v>4339</v>
      </c>
    </row>
    <row r="51" spans="1:5">
      <c r="A51" s="8">
        <v>4359</v>
      </c>
    </row>
    <row r="52" spans="1:5">
      <c r="A52" s="8">
        <v>4369</v>
      </c>
    </row>
    <row r="53" spans="1:5">
      <c r="A53" s="8">
        <v>4407</v>
      </c>
    </row>
    <row r="54" spans="1:5">
      <c r="A54" s="8">
        <v>4615</v>
      </c>
    </row>
    <row r="55" spans="1:5">
      <c r="A55" s="8">
        <v>4720</v>
      </c>
    </row>
    <row r="56" spans="1:5">
      <c r="A56" s="8">
        <v>4921</v>
      </c>
    </row>
    <row r="57" spans="1:5">
      <c r="A57" s="8">
        <v>5394</v>
      </c>
    </row>
    <row r="58" spans="1:5">
      <c r="A58" s="8">
        <v>5405</v>
      </c>
    </row>
    <row r="59" spans="1:5">
      <c r="A59" s="8">
        <v>5621</v>
      </c>
    </row>
    <row r="60" spans="1:5">
      <c r="A60" s="8">
        <v>5686</v>
      </c>
    </row>
    <row r="61" spans="1:5">
      <c r="A61" s="8">
        <v>5716</v>
      </c>
    </row>
    <row r="62" spans="1:5">
      <c r="A62" s="8">
        <v>5774</v>
      </c>
    </row>
    <row r="63" spans="1:5">
      <c r="A63" s="8">
        <v>5798</v>
      </c>
    </row>
    <row r="64" spans="1:5">
      <c r="A64" s="35">
        <v>5802</v>
      </c>
      <c r="B64" s="36"/>
      <c r="C64" s="37"/>
      <c r="D64" s="37"/>
      <c r="E64" s="38"/>
    </row>
    <row r="65" spans="1:6">
      <c r="A65" s="8" t="s">
        <v>6</v>
      </c>
      <c r="C65" s="30">
        <f>SUM(C7:C64)</f>
        <v>0</v>
      </c>
      <c r="D65" s="30">
        <f>SUM(D7:D64)</f>
        <v>0</v>
      </c>
    </row>
    <row r="67" spans="1:6" ht="18" customHeight="1">
      <c r="A67" s="40" t="s">
        <v>5</v>
      </c>
      <c r="B67" s="41">
        <v>833</v>
      </c>
      <c r="C67" s="42" t="s">
        <v>4</v>
      </c>
      <c r="D67" s="43">
        <v>8</v>
      </c>
      <c r="E67" s="44" t="s">
        <v>58</v>
      </c>
      <c r="F67" s="55"/>
    </row>
    <row r="68" spans="1:6">
      <c r="A68" s="8">
        <v>168</v>
      </c>
    </row>
    <row r="69" spans="1:6">
      <c r="A69" s="8">
        <v>293</v>
      </c>
      <c r="F69" s="56" t="s">
        <v>194</v>
      </c>
    </row>
    <row r="70" spans="1:6">
      <c r="A70" s="8">
        <v>327</v>
      </c>
    </row>
    <row r="71" spans="1:6">
      <c r="A71" s="8">
        <v>332</v>
      </c>
    </row>
    <row r="72" spans="1:6">
      <c r="A72" s="8">
        <v>355</v>
      </c>
    </row>
    <row r="73" spans="1:6">
      <c r="A73" s="8">
        <v>509</v>
      </c>
    </row>
    <row r="74" spans="1:6">
      <c r="A74" s="8">
        <v>698</v>
      </c>
    </row>
    <row r="75" spans="1:6">
      <c r="A75" s="35">
        <v>769</v>
      </c>
      <c r="B75" s="36"/>
      <c r="C75" s="37"/>
      <c r="D75" s="37"/>
      <c r="E75" s="38"/>
    </row>
    <row r="76" spans="1:6">
      <c r="A76" s="8" t="s">
        <v>6</v>
      </c>
      <c r="C76" s="30">
        <f>SUM(C68:C75)</f>
        <v>0</v>
      </c>
      <c r="D76" s="30">
        <f>SUM(D68:D75)</f>
        <v>0</v>
      </c>
    </row>
    <row r="78" spans="1:6" ht="18" customHeight="1">
      <c r="A78" s="40" t="s">
        <v>5</v>
      </c>
      <c r="B78" s="41">
        <v>875</v>
      </c>
      <c r="C78" s="42" t="s">
        <v>4</v>
      </c>
      <c r="D78" s="43">
        <v>8</v>
      </c>
      <c r="E78" s="44" t="s">
        <v>59</v>
      </c>
      <c r="F78" s="55"/>
    </row>
    <row r="79" spans="1:6">
      <c r="A79" s="8">
        <v>32</v>
      </c>
    </row>
    <row r="80" spans="1:6">
      <c r="A80" s="8">
        <v>203</v>
      </c>
      <c r="F80" s="56" t="s">
        <v>194</v>
      </c>
    </row>
    <row r="81" spans="1:6">
      <c r="A81" s="8">
        <v>257</v>
      </c>
    </row>
    <row r="82" spans="1:6">
      <c r="A82" s="8">
        <v>526</v>
      </c>
    </row>
    <row r="83" spans="1:6">
      <c r="A83" s="8">
        <v>620</v>
      </c>
    </row>
    <row r="84" spans="1:6">
      <c r="A84" s="8">
        <v>694</v>
      </c>
    </row>
    <row r="85" spans="1:6">
      <c r="A85" s="8">
        <v>783</v>
      </c>
    </row>
    <row r="86" spans="1:6">
      <c r="A86" s="35">
        <v>829</v>
      </c>
      <c r="B86" s="36"/>
      <c r="C86" s="37"/>
      <c r="D86" s="37"/>
      <c r="E86" s="38"/>
    </row>
    <row r="87" spans="1:6">
      <c r="A87" s="8" t="s">
        <v>6</v>
      </c>
      <c r="C87" s="30">
        <f>SUM(C79:C86)</f>
        <v>0</v>
      </c>
      <c r="D87" s="30">
        <f>SUM(D79:D86)</f>
        <v>0</v>
      </c>
    </row>
    <row r="89" spans="1:6" ht="18" customHeight="1">
      <c r="A89" s="40" t="s">
        <v>5</v>
      </c>
      <c r="B89" s="41">
        <v>1231</v>
      </c>
      <c r="C89" s="42" t="s">
        <v>4</v>
      </c>
      <c r="D89" s="43">
        <v>12</v>
      </c>
      <c r="E89" s="44" t="s">
        <v>60</v>
      </c>
      <c r="F89" s="55"/>
    </row>
    <row r="90" spans="1:6">
      <c r="A90" s="8">
        <v>40</v>
      </c>
      <c r="F90" s="56" t="s">
        <v>194</v>
      </c>
    </row>
    <row r="91" spans="1:6">
      <c r="A91" s="8">
        <v>126</v>
      </c>
    </row>
    <row r="92" spans="1:6">
      <c r="A92" s="8">
        <v>243</v>
      </c>
    </row>
    <row r="93" spans="1:6">
      <c r="A93" s="8">
        <v>265</v>
      </c>
    </row>
    <row r="94" spans="1:6">
      <c r="A94" s="8">
        <v>501</v>
      </c>
    </row>
    <row r="95" spans="1:6">
      <c r="A95" s="8">
        <v>539</v>
      </c>
    </row>
    <row r="96" spans="1:6">
      <c r="A96" s="8">
        <v>706</v>
      </c>
    </row>
    <row r="97" spans="1:6">
      <c r="A97" s="8">
        <v>835</v>
      </c>
    </row>
    <row r="98" spans="1:6">
      <c r="A98" s="8">
        <v>852</v>
      </c>
    </row>
    <row r="99" spans="1:6">
      <c r="A99" s="8">
        <v>1046</v>
      </c>
    </row>
    <row r="100" spans="1:6">
      <c r="A100" s="8">
        <v>1191</v>
      </c>
    </row>
    <row r="101" spans="1:6">
      <c r="A101" s="35">
        <v>1222</v>
      </c>
      <c r="B101" s="36"/>
      <c r="C101" s="37"/>
      <c r="D101" s="37"/>
      <c r="E101" s="38"/>
    </row>
    <row r="102" spans="1:6">
      <c r="A102" s="8" t="s">
        <v>6</v>
      </c>
      <c r="C102" s="30">
        <f>SUM(C90:C101)</f>
        <v>0</v>
      </c>
      <c r="D102" s="30">
        <f>SUM(D90:D101)</f>
        <v>0</v>
      </c>
    </row>
    <row r="104" spans="1:6" ht="18" customHeight="1">
      <c r="A104" s="40" t="s">
        <v>5</v>
      </c>
      <c r="B104" s="41">
        <v>154</v>
      </c>
      <c r="C104" s="42" t="s">
        <v>4</v>
      </c>
      <c r="D104" s="43">
        <v>1</v>
      </c>
      <c r="E104" s="44" t="s">
        <v>61</v>
      </c>
      <c r="F104" s="55"/>
    </row>
    <row r="105" spans="1:6">
      <c r="A105" s="35">
        <v>121</v>
      </c>
      <c r="B105" s="36"/>
      <c r="C105" s="37"/>
      <c r="D105" s="37"/>
      <c r="E105" s="38"/>
      <c r="F105" s="56" t="s">
        <v>194</v>
      </c>
    </row>
    <row r="106" spans="1:6">
      <c r="A106" s="8" t="s">
        <v>6</v>
      </c>
      <c r="C106" s="30">
        <f>SUM(C105:C105)</f>
        <v>0</v>
      </c>
      <c r="D106" s="30">
        <f>SUM(D105:D105)</f>
        <v>0</v>
      </c>
    </row>
    <row r="108" spans="1:6" ht="18" customHeight="1">
      <c r="A108" s="40" t="s">
        <v>5</v>
      </c>
      <c r="B108" s="41">
        <v>90</v>
      </c>
      <c r="C108" s="42" t="s">
        <v>4</v>
      </c>
      <c r="D108" s="43">
        <v>1</v>
      </c>
      <c r="E108" s="44" t="s">
        <v>62</v>
      </c>
      <c r="F108" s="55"/>
    </row>
    <row r="109" spans="1:6">
      <c r="A109" s="35">
        <v>72</v>
      </c>
      <c r="B109" s="36"/>
      <c r="C109" s="37"/>
      <c r="D109" s="37"/>
      <c r="E109" s="38"/>
      <c r="F109" s="56" t="s">
        <v>194</v>
      </c>
    </row>
    <row r="110" spans="1:6">
      <c r="A110" s="8" t="s">
        <v>6</v>
      </c>
      <c r="C110" s="30">
        <f>SUM(C109:C109)</f>
        <v>0</v>
      </c>
      <c r="D110" s="30">
        <f>SUM(D109:D109)</f>
        <v>0</v>
      </c>
    </row>
    <row r="112" spans="1:6" ht="27.6" customHeight="1">
      <c r="A112" s="40" t="s">
        <v>5</v>
      </c>
      <c r="B112" s="41">
        <v>192</v>
      </c>
      <c r="C112" s="42" t="s">
        <v>4</v>
      </c>
      <c r="D112" s="43">
        <v>1</v>
      </c>
      <c r="E112" s="44" t="s">
        <v>63</v>
      </c>
      <c r="F112" s="55"/>
    </row>
    <row r="113" spans="1:6">
      <c r="A113" s="35">
        <v>135</v>
      </c>
      <c r="B113" s="36"/>
      <c r="C113" s="37"/>
      <c r="D113" s="37"/>
      <c r="E113" s="38"/>
      <c r="F113" s="56" t="s">
        <v>194</v>
      </c>
    </row>
    <row r="114" spans="1:6">
      <c r="A114" s="8" t="s">
        <v>6</v>
      </c>
      <c r="C114" s="30">
        <f>SUM(C113:C113)</f>
        <v>0</v>
      </c>
      <c r="D114" s="30">
        <f>SUM(D113:D113)</f>
        <v>0</v>
      </c>
    </row>
    <row r="116" spans="1:6" ht="18" customHeight="1">
      <c r="A116" s="40" t="s">
        <v>5</v>
      </c>
      <c r="B116" s="41">
        <v>669</v>
      </c>
      <c r="C116" s="42" t="s">
        <v>4</v>
      </c>
      <c r="D116" s="43">
        <v>6</v>
      </c>
      <c r="E116" s="44" t="s">
        <v>64</v>
      </c>
      <c r="F116" s="55"/>
    </row>
    <row r="117" spans="1:6">
      <c r="A117" s="8">
        <v>49</v>
      </c>
      <c r="F117" s="56" t="s">
        <v>194</v>
      </c>
    </row>
    <row r="118" spans="1:6">
      <c r="A118" s="8">
        <v>180</v>
      </c>
    </row>
    <row r="119" spans="1:6">
      <c r="A119" s="8">
        <v>347</v>
      </c>
    </row>
    <row r="120" spans="1:6">
      <c r="A120" s="8">
        <v>382</v>
      </c>
    </row>
    <row r="121" spans="1:6">
      <c r="A121" s="8">
        <v>514</v>
      </c>
    </row>
    <row r="122" spans="1:6">
      <c r="A122" s="35">
        <v>594</v>
      </c>
      <c r="B122" s="36"/>
      <c r="C122" s="37"/>
      <c r="D122" s="37"/>
      <c r="E122" s="38"/>
    </row>
    <row r="123" spans="1:6">
      <c r="A123" s="8" t="s">
        <v>6</v>
      </c>
      <c r="C123" s="30">
        <f>SUM(C117:C122)</f>
        <v>0</v>
      </c>
      <c r="D123" s="30">
        <f>SUM(D117:D122)</f>
        <v>0</v>
      </c>
    </row>
    <row r="125" spans="1:6" ht="18" customHeight="1">
      <c r="A125" s="40" t="s">
        <v>5</v>
      </c>
      <c r="B125" s="41">
        <v>437</v>
      </c>
      <c r="C125" s="42" t="s">
        <v>4</v>
      </c>
      <c r="D125" s="43">
        <v>4</v>
      </c>
      <c r="E125" s="44" t="s">
        <v>65</v>
      </c>
      <c r="F125" s="55"/>
    </row>
    <row r="126" spans="1:6">
      <c r="A126" s="8">
        <v>49</v>
      </c>
      <c r="F126" s="56" t="s">
        <v>194</v>
      </c>
    </row>
    <row r="127" spans="1:6">
      <c r="A127" s="8">
        <v>130</v>
      </c>
    </row>
    <row r="128" spans="1:6">
      <c r="A128" s="8">
        <v>314</v>
      </c>
    </row>
    <row r="129" spans="1:6">
      <c r="A129" s="35">
        <v>444</v>
      </c>
      <c r="B129" s="36"/>
      <c r="C129" s="37"/>
      <c r="D129" s="37"/>
      <c r="E129" s="38"/>
    </row>
    <row r="130" spans="1:6">
      <c r="A130" s="8" t="s">
        <v>6</v>
      </c>
      <c r="C130" s="30">
        <f>SUM(C126:C129)</f>
        <v>0</v>
      </c>
      <c r="D130" s="30">
        <f>SUM(D126:D129)</f>
        <v>0</v>
      </c>
    </row>
    <row r="132" spans="1:6" ht="26.45" customHeight="1">
      <c r="A132" s="40" t="s">
        <v>5</v>
      </c>
      <c r="B132" s="41">
        <v>964</v>
      </c>
      <c r="C132" s="42" t="s">
        <v>4</v>
      </c>
      <c r="D132" s="43">
        <v>9</v>
      </c>
      <c r="E132" s="44" t="s">
        <v>66</v>
      </c>
      <c r="F132" s="55"/>
    </row>
    <row r="133" spans="1:6">
      <c r="A133" s="8">
        <v>267</v>
      </c>
      <c r="F133" s="56" t="s">
        <v>194</v>
      </c>
    </row>
    <row r="134" spans="1:6">
      <c r="A134" s="8">
        <v>506</v>
      </c>
    </row>
    <row r="135" spans="1:6">
      <c r="A135" s="8">
        <v>602</v>
      </c>
    </row>
    <row r="136" spans="1:6">
      <c r="A136" s="8">
        <v>628</v>
      </c>
    </row>
    <row r="137" spans="1:6">
      <c r="A137" s="8">
        <v>741</v>
      </c>
    </row>
    <row r="138" spans="1:6">
      <c r="A138" s="8">
        <v>817</v>
      </c>
    </row>
    <row r="139" spans="1:6">
      <c r="A139" s="8">
        <v>885</v>
      </c>
    </row>
    <row r="140" spans="1:6">
      <c r="A140" s="8">
        <v>897</v>
      </c>
    </row>
    <row r="141" spans="1:6">
      <c r="A141" s="35">
        <v>900</v>
      </c>
      <c r="B141" s="36"/>
      <c r="C141" s="37"/>
      <c r="D141" s="37"/>
      <c r="E141" s="38"/>
    </row>
    <row r="142" spans="1:6">
      <c r="A142" s="8" t="s">
        <v>6</v>
      </c>
      <c r="C142" s="30">
        <f>SUM(C133:C141)</f>
        <v>0</v>
      </c>
      <c r="D142" s="30">
        <f>SUM(D133:D141)</f>
        <v>0</v>
      </c>
    </row>
    <row r="144" spans="1:6" ht="18" customHeight="1">
      <c r="A144" s="40" t="s">
        <v>5</v>
      </c>
      <c r="B144" s="41">
        <v>507</v>
      </c>
      <c r="C144" s="42" t="s">
        <v>4</v>
      </c>
      <c r="D144" s="43">
        <v>5</v>
      </c>
      <c r="E144" s="44" t="s">
        <v>67</v>
      </c>
      <c r="F144" s="55"/>
    </row>
    <row r="145" spans="1:6">
      <c r="A145" s="8">
        <v>14</v>
      </c>
      <c r="F145" s="56" t="s">
        <v>188</v>
      </c>
    </row>
    <row r="146" spans="1:6">
      <c r="A146" s="8">
        <v>165</v>
      </c>
    </row>
    <row r="147" spans="1:6">
      <c r="A147" s="8">
        <v>251</v>
      </c>
    </row>
    <row r="148" spans="1:6">
      <c r="A148" s="8">
        <v>463</v>
      </c>
    </row>
    <row r="149" spans="1:6">
      <c r="A149" s="35">
        <v>504</v>
      </c>
      <c r="B149" s="36"/>
      <c r="C149" s="37"/>
      <c r="D149" s="37"/>
      <c r="E149" s="38"/>
    </row>
    <row r="150" spans="1:6">
      <c r="A150" s="8" t="s">
        <v>6</v>
      </c>
      <c r="C150" s="30">
        <f>SUM(C145:C149)</f>
        <v>0</v>
      </c>
      <c r="D150" s="30">
        <f>SUM(D145:D149)</f>
        <v>0</v>
      </c>
    </row>
    <row r="152" spans="1:6" ht="18" customHeight="1">
      <c r="A152" s="40" t="s">
        <v>5</v>
      </c>
      <c r="B152" s="41">
        <v>1515</v>
      </c>
      <c r="C152" s="42" t="s">
        <v>4</v>
      </c>
      <c r="D152" s="43">
        <v>15</v>
      </c>
      <c r="E152" s="44" t="s">
        <v>68</v>
      </c>
      <c r="F152" s="55"/>
    </row>
    <row r="153" spans="1:6">
      <c r="A153" s="8">
        <v>111</v>
      </c>
      <c r="F153" s="56" t="s">
        <v>188</v>
      </c>
    </row>
    <row r="154" spans="1:6">
      <c r="A154" s="8">
        <v>452</v>
      </c>
    </row>
    <row r="155" spans="1:6">
      <c r="A155" s="8">
        <v>558</v>
      </c>
    </row>
    <row r="156" spans="1:6">
      <c r="A156" s="8">
        <v>591</v>
      </c>
    </row>
    <row r="157" spans="1:6">
      <c r="A157" s="8">
        <v>938</v>
      </c>
    </row>
    <row r="158" spans="1:6">
      <c r="A158" s="8">
        <v>956</v>
      </c>
    </row>
    <row r="159" spans="1:6">
      <c r="A159" s="8">
        <v>985</v>
      </c>
    </row>
    <row r="160" spans="1:6">
      <c r="A160" s="8">
        <v>1017</v>
      </c>
    </row>
    <row r="161" spans="1:6">
      <c r="A161" s="8">
        <v>1062</v>
      </c>
    </row>
    <row r="162" spans="1:6">
      <c r="A162" s="8">
        <v>1114</v>
      </c>
    </row>
    <row r="163" spans="1:6">
      <c r="A163" s="8">
        <v>1173</v>
      </c>
    </row>
    <row r="164" spans="1:6">
      <c r="A164" s="8">
        <v>1174</v>
      </c>
    </row>
    <row r="165" spans="1:6">
      <c r="A165" s="8">
        <v>1245</v>
      </c>
    </row>
    <row r="166" spans="1:6">
      <c r="A166" s="8">
        <v>1247</v>
      </c>
    </row>
    <row r="167" spans="1:6">
      <c r="A167" s="35">
        <v>1497</v>
      </c>
      <c r="B167" s="36"/>
      <c r="C167" s="37"/>
      <c r="D167" s="37"/>
      <c r="E167" s="38"/>
    </row>
    <row r="168" spans="1:6">
      <c r="A168" s="8" t="s">
        <v>6</v>
      </c>
      <c r="C168" s="30">
        <f>SUM(C153:C167)</f>
        <v>0</v>
      </c>
      <c r="D168" s="30">
        <f>SUM(D153:D167)</f>
        <v>0</v>
      </c>
    </row>
    <row r="170" spans="1:6" ht="18" customHeight="1">
      <c r="A170" s="40" t="s">
        <v>5</v>
      </c>
      <c r="B170" s="41">
        <v>25</v>
      </c>
      <c r="C170" s="42" t="s">
        <v>4</v>
      </c>
      <c r="D170" s="43">
        <v>1</v>
      </c>
      <c r="E170" s="44" t="s">
        <v>69</v>
      </c>
      <c r="F170" s="55"/>
    </row>
    <row r="171" spans="1:6">
      <c r="A171" s="35">
        <v>18</v>
      </c>
      <c r="B171" s="36"/>
      <c r="C171" s="37"/>
      <c r="D171" s="37"/>
      <c r="E171" s="38"/>
    </row>
    <row r="172" spans="1:6">
      <c r="A172" s="8" t="s">
        <v>6</v>
      </c>
      <c r="C172" s="30">
        <f>SUM(C171:C171)</f>
        <v>0</v>
      </c>
      <c r="D172" s="30">
        <f>SUM(D171:D171)</f>
        <v>0</v>
      </c>
      <c r="F172" s="56" t="s">
        <v>188</v>
      </c>
    </row>
    <row r="174" spans="1:6" ht="18" customHeight="1">
      <c r="A174" s="40" t="s">
        <v>5</v>
      </c>
      <c r="B174" s="41">
        <v>87</v>
      </c>
      <c r="C174" s="42" t="s">
        <v>4</v>
      </c>
      <c r="D174" s="43">
        <v>1</v>
      </c>
      <c r="E174" s="44" t="s">
        <v>70</v>
      </c>
      <c r="F174" s="55"/>
    </row>
    <row r="175" spans="1:6">
      <c r="A175" s="35">
        <v>15</v>
      </c>
      <c r="B175" s="36"/>
      <c r="C175" s="37"/>
      <c r="D175" s="37"/>
      <c r="E175" s="38"/>
      <c r="F175" s="56" t="s">
        <v>188</v>
      </c>
    </row>
    <row r="176" spans="1:6">
      <c r="A176" s="8" t="s">
        <v>6</v>
      </c>
      <c r="C176" s="30">
        <f>SUM(C175:C175)</f>
        <v>0</v>
      </c>
      <c r="D176" s="30">
        <f>SUM(D175:D175)</f>
        <v>0</v>
      </c>
    </row>
    <row r="178" spans="1:6" ht="18" customHeight="1">
      <c r="A178" s="40" t="s">
        <v>5</v>
      </c>
      <c r="B178" s="41">
        <v>67</v>
      </c>
      <c r="C178" s="42" t="s">
        <v>4</v>
      </c>
      <c r="D178" s="43">
        <v>1</v>
      </c>
      <c r="E178" s="44" t="s">
        <v>71</v>
      </c>
      <c r="F178" s="55"/>
    </row>
    <row r="179" spans="1:6">
      <c r="A179" s="35">
        <v>51</v>
      </c>
      <c r="B179" s="36"/>
      <c r="C179" s="37"/>
      <c r="D179" s="37"/>
      <c r="E179" s="38"/>
    </row>
    <row r="180" spans="1:6">
      <c r="A180" s="8" t="s">
        <v>6</v>
      </c>
      <c r="C180" s="30">
        <f>SUM(C179:C179)</f>
        <v>0</v>
      </c>
      <c r="D180" s="30">
        <f>SUM(D179:D179)</f>
        <v>0</v>
      </c>
      <c r="F180" s="56" t="s">
        <v>188</v>
      </c>
    </row>
    <row r="182" spans="1:6" ht="18" customHeight="1">
      <c r="A182" s="40" t="s">
        <v>5</v>
      </c>
      <c r="B182" s="41">
        <v>3</v>
      </c>
      <c r="C182" s="42" t="s">
        <v>4</v>
      </c>
      <c r="D182" s="43">
        <v>1</v>
      </c>
      <c r="E182" s="44" t="s">
        <v>72</v>
      </c>
      <c r="F182" s="55"/>
    </row>
    <row r="183" spans="1:6">
      <c r="A183" s="35">
        <v>2</v>
      </c>
      <c r="B183" s="36"/>
      <c r="C183" s="37"/>
      <c r="D183" s="37"/>
      <c r="E183" s="38"/>
      <c r="F183" s="56" t="s">
        <v>188</v>
      </c>
    </row>
    <row r="184" spans="1:6">
      <c r="A184" s="8" t="s">
        <v>6</v>
      </c>
      <c r="C184" s="30">
        <f>SUM(C183:C183)</f>
        <v>0</v>
      </c>
      <c r="D184" s="30">
        <f>SUM(D183:D183)</f>
        <v>0</v>
      </c>
    </row>
    <row r="186" spans="1:6" ht="18" customHeight="1">
      <c r="A186" s="40" t="s">
        <v>5</v>
      </c>
      <c r="B186" s="41">
        <v>17</v>
      </c>
      <c r="C186" s="42" t="s">
        <v>4</v>
      </c>
      <c r="D186" s="43">
        <v>1</v>
      </c>
      <c r="E186" s="44" t="s">
        <v>73</v>
      </c>
      <c r="F186" s="55"/>
    </row>
    <row r="187" spans="1:6">
      <c r="A187" s="35">
        <v>11</v>
      </c>
      <c r="B187" s="36"/>
      <c r="C187" s="37"/>
      <c r="D187" s="37"/>
      <c r="E187" s="38"/>
    </row>
    <row r="188" spans="1:6">
      <c r="A188" s="8" t="s">
        <v>6</v>
      </c>
      <c r="C188" s="30">
        <f>SUM(C187:C187)</f>
        <v>0</v>
      </c>
      <c r="D188" s="30">
        <f>SUM(D187:D187)</f>
        <v>0</v>
      </c>
      <c r="F188" s="56" t="s">
        <v>188</v>
      </c>
    </row>
    <row r="190" spans="1:6" ht="18" customHeight="1">
      <c r="A190" s="40" t="s">
        <v>5</v>
      </c>
      <c r="B190" s="41">
        <v>3475</v>
      </c>
      <c r="C190" s="42" t="s">
        <v>4</v>
      </c>
      <c r="D190" s="43">
        <v>34</v>
      </c>
      <c r="E190" s="44" t="s">
        <v>74</v>
      </c>
      <c r="F190" s="55"/>
    </row>
    <row r="191" spans="1:6">
      <c r="A191" s="8">
        <v>84</v>
      </c>
      <c r="F191" s="56" t="s">
        <v>195</v>
      </c>
    </row>
    <row r="192" spans="1:6">
      <c r="A192" s="8">
        <v>132</v>
      </c>
    </row>
    <row r="193" spans="1:1">
      <c r="A193" s="8">
        <v>190</v>
      </c>
    </row>
    <row r="194" spans="1:1">
      <c r="A194" s="8">
        <v>371</v>
      </c>
    </row>
    <row r="195" spans="1:1">
      <c r="A195" s="8">
        <v>598</v>
      </c>
    </row>
    <row r="196" spans="1:1">
      <c r="A196" s="8">
        <v>726</v>
      </c>
    </row>
    <row r="197" spans="1:1">
      <c r="A197" s="8">
        <v>969</v>
      </c>
    </row>
    <row r="198" spans="1:1">
      <c r="A198" s="8">
        <v>1032</v>
      </c>
    </row>
    <row r="199" spans="1:1">
      <c r="A199" s="8">
        <v>1034</v>
      </c>
    </row>
    <row r="200" spans="1:1">
      <c r="A200" s="8">
        <v>1165</v>
      </c>
    </row>
    <row r="201" spans="1:1">
      <c r="A201" s="8">
        <v>1277</v>
      </c>
    </row>
    <row r="202" spans="1:1">
      <c r="A202" s="8">
        <v>1613</v>
      </c>
    </row>
    <row r="203" spans="1:1">
      <c r="A203" s="8">
        <v>1718</v>
      </c>
    </row>
    <row r="204" spans="1:1">
      <c r="A204" s="8">
        <v>1776</v>
      </c>
    </row>
    <row r="205" spans="1:1">
      <c r="A205" s="8">
        <v>1781</v>
      </c>
    </row>
    <row r="206" spans="1:1">
      <c r="A206" s="8">
        <v>2116</v>
      </c>
    </row>
    <row r="207" spans="1:1">
      <c r="A207" s="8">
        <v>2130</v>
      </c>
    </row>
    <row r="208" spans="1:1">
      <c r="A208" s="8">
        <v>2224</v>
      </c>
    </row>
    <row r="209" spans="1:5">
      <c r="A209" s="8">
        <v>2316</v>
      </c>
    </row>
    <row r="210" spans="1:5">
      <c r="A210" s="8">
        <v>2446</v>
      </c>
    </row>
    <row r="211" spans="1:5">
      <c r="A211" s="8">
        <v>2457</v>
      </c>
    </row>
    <row r="212" spans="1:5">
      <c r="A212" s="8">
        <v>2584</v>
      </c>
    </row>
    <row r="213" spans="1:5">
      <c r="A213" s="8">
        <v>2585</v>
      </c>
    </row>
    <row r="214" spans="1:5">
      <c r="A214" s="8">
        <v>2702</v>
      </c>
    </row>
    <row r="215" spans="1:5">
      <c r="A215" s="8">
        <v>2714</v>
      </c>
    </row>
    <row r="216" spans="1:5">
      <c r="A216" s="8">
        <v>2767</v>
      </c>
    </row>
    <row r="217" spans="1:5">
      <c r="A217" s="8">
        <v>2909</v>
      </c>
    </row>
    <row r="218" spans="1:5">
      <c r="A218" s="8">
        <v>3042</v>
      </c>
    </row>
    <row r="219" spans="1:5">
      <c r="A219" s="8">
        <v>3144</v>
      </c>
    </row>
    <row r="220" spans="1:5">
      <c r="A220" s="8">
        <v>3174</v>
      </c>
    </row>
    <row r="221" spans="1:5">
      <c r="A221" s="8">
        <v>3300</v>
      </c>
    </row>
    <row r="222" spans="1:5">
      <c r="A222" s="8">
        <v>3328</v>
      </c>
    </row>
    <row r="223" spans="1:5">
      <c r="A223" s="8">
        <v>3371</v>
      </c>
    </row>
    <row r="224" spans="1:5">
      <c r="A224" s="35">
        <v>3464</v>
      </c>
      <c r="B224" s="36"/>
      <c r="C224" s="37"/>
      <c r="D224" s="37"/>
      <c r="E224" s="38"/>
    </row>
    <row r="225" spans="1:6">
      <c r="A225" s="8" t="s">
        <v>6</v>
      </c>
      <c r="C225" s="30">
        <f>SUM(C191:C224)</f>
        <v>0</v>
      </c>
      <c r="D225" s="30">
        <f>SUM(D191:D224)</f>
        <v>0</v>
      </c>
    </row>
    <row r="227" spans="1:6" ht="27.6" customHeight="1">
      <c r="A227" s="40" t="s">
        <v>5</v>
      </c>
      <c r="B227" s="41">
        <v>1908</v>
      </c>
      <c r="C227" s="42" t="s">
        <v>4</v>
      </c>
      <c r="D227" s="43">
        <v>19</v>
      </c>
      <c r="E227" s="44" t="s">
        <v>75</v>
      </c>
      <c r="F227" s="55"/>
    </row>
    <row r="228" spans="1:6">
      <c r="A228" s="8">
        <v>130</v>
      </c>
      <c r="F228" s="56" t="s">
        <v>193</v>
      </c>
    </row>
    <row r="229" spans="1:6">
      <c r="A229" s="8">
        <v>155</v>
      </c>
    </row>
    <row r="230" spans="1:6">
      <c r="A230" s="8">
        <v>162</v>
      </c>
    </row>
    <row r="231" spans="1:6">
      <c r="A231" s="8">
        <v>269</v>
      </c>
    </row>
    <row r="232" spans="1:6">
      <c r="A232" s="8">
        <v>588</v>
      </c>
    </row>
    <row r="233" spans="1:6">
      <c r="A233" s="8">
        <v>676</v>
      </c>
    </row>
    <row r="234" spans="1:6">
      <c r="A234" s="8">
        <v>702</v>
      </c>
    </row>
    <row r="235" spans="1:6">
      <c r="A235" s="8">
        <v>763</v>
      </c>
    </row>
    <row r="236" spans="1:6">
      <c r="A236" s="8">
        <v>795</v>
      </c>
    </row>
    <row r="237" spans="1:6">
      <c r="A237" s="8">
        <v>1009</v>
      </c>
    </row>
    <row r="238" spans="1:6">
      <c r="A238" s="8">
        <v>1030</v>
      </c>
    </row>
    <row r="239" spans="1:6">
      <c r="A239" s="8">
        <v>1098</v>
      </c>
    </row>
    <row r="240" spans="1:6">
      <c r="A240" s="8">
        <v>1335</v>
      </c>
    </row>
    <row r="241" spans="1:6">
      <c r="A241" s="8">
        <v>1406</v>
      </c>
    </row>
    <row r="242" spans="1:6">
      <c r="A242" s="8">
        <v>1441</v>
      </c>
    </row>
    <row r="243" spans="1:6">
      <c r="A243" s="8">
        <v>1464</v>
      </c>
    </row>
    <row r="244" spans="1:6">
      <c r="A244" s="8">
        <v>1512</v>
      </c>
    </row>
    <row r="245" spans="1:6">
      <c r="A245" s="8">
        <v>1525</v>
      </c>
    </row>
    <row r="246" spans="1:6">
      <c r="A246" s="35">
        <v>1548</v>
      </c>
      <c r="B246" s="36"/>
      <c r="C246" s="37"/>
      <c r="D246" s="37"/>
      <c r="E246" s="38"/>
    </row>
    <row r="247" spans="1:6">
      <c r="A247" s="8" t="s">
        <v>6</v>
      </c>
      <c r="C247" s="30">
        <f>SUM(C228:C246)</f>
        <v>0</v>
      </c>
      <c r="D247" s="30">
        <f>SUM(D228:D246)</f>
        <v>0</v>
      </c>
    </row>
    <row r="249" spans="1:6" ht="18" customHeight="1">
      <c r="A249" s="40" t="s">
        <v>5</v>
      </c>
      <c r="B249" s="41">
        <v>910</v>
      </c>
      <c r="C249" s="42" t="s">
        <v>4</v>
      </c>
      <c r="D249" s="43">
        <v>9</v>
      </c>
      <c r="E249" s="44" t="s">
        <v>76</v>
      </c>
      <c r="F249" s="55"/>
    </row>
    <row r="250" spans="1:6">
      <c r="A250" s="8">
        <v>41</v>
      </c>
      <c r="F250" s="56" t="s">
        <v>193</v>
      </c>
    </row>
    <row r="251" spans="1:6">
      <c r="A251" s="8">
        <v>43</v>
      </c>
    </row>
    <row r="252" spans="1:6">
      <c r="A252" s="8">
        <v>44</v>
      </c>
    </row>
    <row r="253" spans="1:6">
      <c r="A253" s="8">
        <v>171</v>
      </c>
    </row>
    <row r="254" spans="1:6">
      <c r="A254" s="8">
        <v>304</v>
      </c>
    </row>
    <row r="255" spans="1:6">
      <c r="A255" s="8">
        <v>388</v>
      </c>
    </row>
    <row r="256" spans="1:6">
      <c r="A256" s="8">
        <v>485</v>
      </c>
    </row>
    <row r="257" spans="1:6">
      <c r="A257" s="8">
        <v>688</v>
      </c>
    </row>
    <row r="258" spans="1:6">
      <c r="A258" s="35">
        <v>821</v>
      </c>
      <c r="B258" s="36"/>
      <c r="C258" s="37"/>
      <c r="D258" s="37"/>
      <c r="E258" s="38"/>
    </row>
    <row r="259" spans="1:6">
      <c r="A259" s="8" t="s">
        <v>6</v>
      </c>
      <c r="C259" s="30">
        <f>SUM(C250:C258)</f>
        <v>0</v>
      </c>
      <c r="D259" s="30">
        <f>SUM(D250:D258)</f>
        <v>0</v>
      </c>
    </row>
    <row r="261" spans="1:6" ht="29.45" customHeight="1">
      <c r="A261" s="40" t="s">
        <v>5</v>
      </c>
      <c r="B261" s="41">
        <v>230</v>
      </c>
      <c r="C261" s="42" t="s">
        <v>4</v>
      </c>
      <c r="D261" s="43">
        <v>2</v>
      </c>
      <c r="E261" s="44" t="s">
        <v>77</v>
      </c>
      <c r="F261" s="55"/>
    </row>
    <row r="262" spans="1:6">
      <c r="A262" s="8">
        <v>2</v>
      </c>
      <c r="F262" s="56" t="s">
        <v>195</v>
      </c>
    </row>
    <row r="263" spans="1:6">
      <c r="A263" s="35">
        <v>146</v>
      </c>
      <c r="B263" s="36"/>
      <c r="C263" s="37"/>
      <c r="D263" s="37"/>
      <c r="E263" s="38"/>
    </row>
    <row r="264" spans="1:6">
      <c r="A264" s="8" t="s">
        <v>6</v>
      </c>
      <c r="C264" s="30">
        <f>SUM(C262:C263)</f>
        <v>0</v>
      </c>
      <c r="D264" s="30">
        <f>SUM(D262:D263)</f>
        <v>0</v>
      </c>
    </row>
    <row r="266" spans="1:6" ht="18" customHeight="1">
      <c r="A266" s="40" t="s">
        <v>5</v>
      </c>
      <c r="B266" s="41">
        <v>2471</v>
      </c>
      <c r="C266" s="42" t="s">
        <v>4</v>
      </c>
      <c r="D266" s="43">
        <v>24</v>
      </c>
      <c r="E266" s="44" t="s">
        <v>78</v>
      </c>
      <c r="F266" s="55"/>
    </row>
    <row r="267" spans="1:6">
      <c r="A267" s="8">
        <v>155</v>
      </c>
      <c r="F267" s="56" t="s">
        <v>195</v>
      </c>
    </row>
    <row r="268" spans="1:6">
      <c r="A268" s="8">
        <v>164</v>
      </c>
    </row>
    <row r="269" spans="1:6">
      <c r="A269" s="8">
        <v>427</v>
      </c>
    </row>
    <row r="270" spans="1:6">
      <c r="A270" s="8">
        <v>523</v>
      </c>
    </row>
    <row r="271" spans="1:6">
      <c r="A271" s="8">
        <v>567</v>
      </c>
    </row>
    <row r="272" spans="1:6">
      <c r="A272" s="8">
        <v>756</v>
      </c>
    </row>
    <row r="273" spans="1:1">
      <c r="A273" s="8">
        <v>774</v>
      </c>
    </row>
    <row r="274" spans="1:1">
      <c r="A274" s="8">
        <v>788</v>
      </c>
    </row>
    <row r="275" spans="1:1">
      <c r="A275" s="8">
        <v>813</v>
      </c>
    </row>
    <row r="276" spans="1:1">
      <c r="A276" s="8">
        <v>1132</v>
      </c>
    </row>
    <row r="277" spans="1:1">
      <c r="A277" s="8">
        <v>1151</v>
      </c>
    </row>
    <row r="278" spans="1:1">
      <c r="A278" s="8">
        <v>1202</v>
      </c>
    </row>
    <row r="279" spans="1:1">
      <c r="A279" s="8">
        <v>1316</v>
      </c>
    </row>
    <row r="280" spans="1:1">
      <c r="A280" s="8">
        <v>1324</v>
      </c>
    </row>
    <row r="281" spans="1:1">
      <c r="A281" s="8">
        <v>1379</v>
      </c>
    </row>
    <row r="282" spans="1:1">
      <c r="A282" s="8">
        <v>1529</v>
      </c>
    </row>
    <row r="283" spans="1:1">
      <c r="A283" s="8">
        <v>1537</v>
      </c>
    </row>
    <row r="284" spans="1:1">
      <c r="A284" s="8">
        <v>1727</v>
      </c>
    </row>
    <row r="285" spans="1:1">
      <c r="A285" s="8">
        <v>1729</v>
      </c>
    </row>
    <row r="286" spans="1:1">
      <c r="A286" s="8">
        <v>1768</v>
      </c>
    </row>
    <row r="287" spans="1:1">
      <c r="A287" s="8">
        <v>1804</v>
      </c>
    </row>
    <row r="288" spans="1:1">
      <c r="A288" s="8">
        <v>1806</v>
      </c>
    </row>
    <row r="289" spans="1:6">
      <c r="A289" s="8">
        <v>1858</v>
      </c>
    </row>
    <row r="290" spans="1:6">
      <c r="A290" s="35">
        <v>2172</v>
      </c>
      <c r="B290" s="36"/>
      <c r="C290" s="37"/>
      <c r="D290" s="37"/>
      <c r="E290" s="38"/>
    </row>
    <row r="291" spans="1:6">
      <c r="A291" s="8" t="s">
        <v>6</v>
      </c>
      <c r="C291" s="30">
        <f>SUM(C267:C290)</f>
        <v>0</v>
      </c>
      <c r="D291" s="30">
        <f>SUM(D267:D290)</f>
        <v>0</v>
      </c>
    </row>
    <row r="293" spans="1:6" ht="18" customHeight="1">
      <c r="A293" s="40" t="s">
        <v>5</v>
      </c>
      <c r="B293" s="41">
        <v>908</v>
      </c>
      <c r="C293" s="42" t="s">
        <v>4</v>
      </c>
      <c r="D293" s="43">
        <v>9</v>
      </c>
      <c r="E293" s="44" t="s">
        <v>79</v>
      </c>
      <c r="F293" s="55"/>
    </row>
    <row r="294" spans="1:6">
      <c r="A294" s="8">
        <v>171</v>
      </c>
      <c r="F294" s="56" t="s">
        <v>196</v>
      </c>
    </row>
    <row r="295" spans="1:6">
      <c r="A295" s="8">
        <v>293</v>
      </c>
    </row>
    <row r="296" spans="1:6">
      <c r="A296" s="8">
        <v>333</v>
      </c>
    </row>
    <row r="297" spans="1:6">
      <c r="A297" s="8">
        <v>336</v>
      </c>
    </row>
    <row r="298" spans="1:6">
      <c r="A298" s="8">
        <v>365</v>
      </c>
    </row>
    <row r="299" spans="1:6">
      <c r="A299" s="8">
        <v>439</v>
      </c>
    </row>
    <row r="300" spans="1:6">
      <c r="A300" s="8">
        <v>505</v>
      </c>
    </row>
    <row r="301" spans="1:6">
      <c r="A301" s="8">
        <v>579</v>
      </c>
    </row>
    <row r="302" spans="1:6">
      <c r="A302" s="35">
        <v>599</v>
      </c>
      <c r="B302" s="36"/>
      <c r="C302" s="37"/>
      <c r="D302" s="37"/>
      <c r="E302" s="38"/>
    </row>
    <row r="303" spans="1:6">
      <c r="A303" s="8" t="s">
        <v>6</v>
      </c>
      <c r="C303" s="30">
        <f>SUM(C294:C302)</f>
        <v>0</v>
      </c>
      <c r="D303" s="30">
        <f>SUM(D294:D302)</f>
        <v>0</v>
      </c>
    </row>
    <row r="305" spans="1:6" ht="28.15" customHeight="1">
      <c r="A305" s="40" t="s">
        <v>5</v>
      </c>
      <c r="B305" s="41">
        <v>56</v>
      </c>
      <c r="C305" s="42" t="s">
        <v>4</v>
      </c>
      <c r="D305" s="43">
        <v>1</v>
      </c>
      <c r="E305" s="44" t="s">
        <v>80</v>
      </c>
      <c r="F305" s="55"/>
    </row>
    <row r="306" spans="1:6">
      <c r="A306" s="35">
        <v>22</v>
      </c>
      <c r="B306" s="36"/>
      <c r="C306" s="37"/>
      <c r="D306" s="37"/>
      <c r="E306" s="38"/>
    </row>
    <row r="307" spans="1:6">
      <c r="A307" s="8" t="s">
        <v>6</v>
      </c>
      <c r="C307" s="30">
        <f>SUM(C306:C306)</f>
        <v>0</v>
      </c>
      <c r="D307" s="30">
        <f>SUM(D306:D306)</f>
        <v>0</v>
      </c>
      <c r="F307" s="56" t="s">
        <v>196</v>
      </c>
    </row>
    <row r="309" spans="1:6" ht="18" customHeight="1">
      <c r="A309" s="40" t="s">
        <v>5</v>
      </c>
      <c r="B309" s="41">
        <v>227</v>
      </c>
      <c r="C309" s="42" t="s">
        <v>4</v>
      </c>
      <c r="D309" s="43">
        <v>2</v>
      </c>
      <c r="E309" s="44" t="s">
        <v>81</v>
      </c>
      <c r="F309" s="55"/>
    </row>
    <row r="310" spans="1:6" s="52" customFormat="1" ht="13.9" customHeight="1">
      <c r="A310" s="53">
        <v>57</v>
      </c>
      <c r="B310" s="48"/>
      <c r="C310" s="49"/>
      <c r="D310" s="50"/>
      <c r="E310" s="51"/>
      <c r="F310" s="67" t="s">
        <v>193</v>
      </c>
    </row>
    <row r="311" spans="1:6">
      <c r="A311" s="35">
        <v>193</v>
      </c>
      <c r="B311" s="36"/>
      <c r="C311" s="37"/>
      <c r="D311" s="37"/>
      <c r="E311" s="38"/>
    </row>
    <row r="312" spans="1:6">
      <c r="A312" s="8" t="s">
        <v>6</v>
      </c>
      <c r="C312" s="30">
        <f>SUM(C310:C311)</f>
        <v>0</v>
      </c>
      <c r="D312" s="30">
        <f>SUM(D310:D311)</f>
        <v>0</v>
      </c>
    </row>
    <row r="314" spans="1:6" ht="18" customHeight="1">
      <c r="A314" s="40" t="s">
        <v>5</v>
      </c>
      <c r="B314" s="41">
        <v>243</v>
      </c>
      <c r="C314" s="42" t="s">
        <v>4</v>
      </c>
      <c r="D314" s="43">
        <v>2</v>
      </c>
      <c r="E314" s="44" t="s">
        <v>82</v>
      </c>
      <c r="F314" s="55"/>
    </row>
    <row r="315" spans="1:6">
      <c r="A315" s="8">
        <v>18</v>
      </c>
      <c r="F315" s="56" t="s">
        <v>195</v>
      </c>
    </row>
    <row r="316" spans="1:6">
      <c r="A316" s="35">
        <v>210</v>
      </c>
      <c r="B316" s="36"/>
      <c r="C316" s="37"/>
      <c r="D316" s="37"/>
      <c r="E316" s="38"/>
    </row>
    <row r="317" spans="1:6">
      <c r="A317" s="8" t="s">
        <v>6</v>
      </c>
      <c r="C317" s="30">
        <f>SUM(C315:C316)</f>
        <v>0</v>
      </c>
      <c r="D317" s="30">
        <f>SUM(D315:D316)</f>
        <v>0</v>
      </c>
    </row>
    <row r="319" spans="1:6" ht="18" customHeight="1">
      <c r="A319" s="40" t="s">
        <v>5</v>
      </c>
      <c r="B319" s="41">
        <v>9</v>
      </c>
      <c r="C319" s="42" t="s">
        <v>4</v>
      </c>
      <c r="D319" s="43">
        <v>1</v>
      </c>
      <c r="E319" s="44" t="s">
        <v>83</v>
      </c>
      <c r="F319" s="55"/>
    </row>
    <row r="320" spans="1:6">
      <c r="A320" s="35">
        <v>13</v>
      </c>
      <c r="B320" s="36"/>
      <c r="C320" s="37"/>
      <c r="D320" s="37"/>
      <c r="E320" s="38"/>
      <c r="F320" s="56" t="s">
        <v>195</v>
      </c>
    </row>
    <row r="321" spans="1:6">
      <c r="A321" s="8" t="s">
        <v>6</v>
      </c>
      <c r="C321" s="30">
        <f>SUM(C320:C320)</f>
        <v>0</v>
      </c>
      <c r="D321" s="30">
        <f>SUM(D320:D320)</f>
        <v>0</v>
      </c>
    </row>
    <row r="323" spans="1:6" ht="18" customHeight="1">
      <c r="A323" s="40" t="s">
        <v>5</v>
      </c>
      <c r="B323" s="41">
        <v>60</v>
      </c>
      <c r="C323" s="42" t="s">
        <v>4</v>
      </c>
      <c r="D323" s="43">
        <v>1</v>
      </c>
      <c r="E323" s="44" t="s">
        <v>84</v>
      </c>
      <c r="F323" s="55"/>
    </row>
    <row r="324" spans="1:6">
      <c r="A324" s="35">
        <v>34</v>
      </c>
      <c r="B324" s="36"/>
      <c r="C324" s="37"/>
      <c r="D324" s="37"/>
      <c r="E324" s="38"/>
    </row>
    <row r="325" spans="1:6">
      <c r="A325" s="8" t="s">
        <v>6</v>
      </c>
      <c r="C325" s="30">
        <f>SUM(C324:C324)</f>
        <v>0</v>
      </c>
      <c r="D325" s="30">
        <f>SUM(D324:D324)</f>
        <v>0</v>
      </c>
      <c r="F325" s="56" t="s">
        <v>195</v>
      </c>
    </row>
    <row r="327" spans="1:6" ht="18" customHeight="1">
      <c r="A327" s="40" t="s">
        <v>5</v>
      </c>
      <c r="B327" s="41">
        <v>16</v>
      </c>
      <c r="C327" s="42" t="s">
        <v>4</v>
      </c>
      <c r="D327" s="43">
        <v>1</v>
      </c>
      <c r="E327" s="44" t="s">
        <v>85</v>
      </c>
      <c r="F327" s="55"/>
    </row>
    <row r="328" spans="1:6">
      <c r="A328" s="35">
        <v>7</v>
      </c>
      <c r="B328" s="36"/>
      <c r="C328" s="37"/>
      <c r="D328" s="37"/>
      <c r="E328" s="38"/>
      <c r="F328" s="56" t="s">
        <v>193</v>
      </c>
    </row>
    <row r="329" spans="1:6">
      <c r="A329" s="8" t="s">
        <v>6</v>
      </c>
      <c r="C329" s="30">
        <f>SUM(C328:C328)</f>
        <v>0</v>
      </c>
      <c r="D329" s="30">
        <f>SUM(D328:D328)</f>
        <v>0</v>
      </c>
    </row>
    <row r="331" spans="1:6" ht="18" customHeight="1">
      <c r="A331" s="40" t="s">
        <v>5</v>
      </c>
      <c r="B331" s="41">
        <v>30</v>
      </c>
      <c r="C331" s="42" t="s">
        <v>4</v>
      </c>
      <c r="D331" s="43">
        <v>1</v>
      </c>
      <c r="E331" s="44" t="s">
        <v>86</v>
      </c>
      <c r="F331" s="55"/>
    </row>
    <row r="332" spans="1:6">
      <c r="A332" s="35">
        <v>11</v>
      </c>
      <c r="B332" s="36"/>
      <c r="C332" s="37"/>
      <c r="D332" s="37"/>
      <c r="E332" s="38"/>
      <c r="F332" s="56" t="s">
        <v>195</v>
      </c>
    </row>
    <row r="333" spans="1:6">
      <c r="A333" s="8" t="s">
        <v>6</v>
      </c>
      <c r="C333" s="30">
        <f>SUM(C332:C332)</f>
        <v>0</v>
      </c>
      <c r="D333" s="30">
        <f>SUM(D332:D332)</f>
        <v>0</v>
      </c>
    </row>
    <row r="335" spans="1:6" ht="18" customHeight="1">
      <c r="A335" s="40" t="s">
        <v>5</v>
      </c>
      <c r="B335" s="41">
        <v>11</v>
      </c>
      <c r="C335" s="42" t="s">
        <v>4</v>
      </c>
      <c r="D335" s="43">
        <v>1</v>
      </c>
      <c r="E335" s="44" t="s">
        <v>87</v>
      </c>
      <c r="F335" s="55"/>
    </row>
    <row r="336" spans="1:6">
      <c r="A336" s="35">
        <v>7</v>
      </c>
      <c r="B336" s="36"/>
      <c r="C336" s="37"/>
      <c r="D336" s="37"/>
      <c r="E336" s="38"/>
      <c r="F336" s="56" t="s">
        <v>195</v>
      </c>
    </row>
    <row r="337" spans="1:6">
      <c r="A337" s="8" t="s">
        <v>6</v>
      </c>
      <c r="C337" s="30">
        <f>SUM(C336:C336)</f>
        <v>0</v>
      </c>
      <c r="D337" s="30">
        <f>SUM(D336:D336)</f>
        <v>0</v>
      </c>
    </row>
    <row r="339" spans="1:6" ht="18" customHeight="1">
      <c r="A339" s="40" t="s">
        <v>5</v>
      </c>
      <c r="B339" s="41">
        <v>191</v>
      </c>
      <c r="C339" s="42" t="s">
        <v>4</v>
      </c>
      <c r="D339" s="43">
        <v>1</v>
      </c>
      <c r="E339" s="44" t="s">
        <v>88</v>
      </c>
      <c r="F339" s="55"/>
    </row>
    <row r="340" spans="1:6">
      <c r="A340" s="35">
        <v>154</v>
      </c>
      <c r="B340" s="36"/>
      <c r="C340" s="37"/>
      <c r="D340" s="37"/>
      <c r="E340" s="38"/>
      <c r="F340" s="56" t="s">
        <v>197</v>
      </c>
    </row>
    <row r="341" spans="1:6">
      <c r="A341" s="8" t="s">
        <v>6</v>
      </c>
      <c r="C341" s="30">
        <f>SUM(C340:C340)</f>
        <v>0</v>
      </c>
      <c r="D341" s="30">
        <f>SUM(D340:D340)</f>
        <v>0</v>
      </c>
    </row>
    <row r="343" spans="1:6" ht="18" customHeight="1">
      <c r="A343" s="40" t="s">
        <v>5</v>
      </c>
      <c r="B343" s="41">
        <v>154</v>
      </c>
      <c r="C343" s="42" t="s">
        <v>4</v>
      </c>
      <c r="D343" s="43">
        <v>1</v>
      </c>
      <c r="E343" s="44" t="s">
        <v>89</v>
      </c>
      <c r="F343" s="55"/>
    </row>
    <row r="344" spans="1:6">
      <c r="A344" s="35">
        <v>111</v>
      </c>
      <c r="B344" s="36"/>
      <c r="C344" s="37"/>
      <c r="D344" s="37"/>
      <c r="E344" s="38"/>
      <c r="F344" s="56" t="s">
        <v>197</v>
      </c>
    </row>
    <row r="345" spans="1:6">
      <c r="A345" s="8" t="s">
        <v>6</v>
      </c>
      <c r="C345" s="30">
        <f>SUM(C344:C344)</f>
        <v>0</v>
      </c>
      <c r="D345" s="30">
        <f>SUM(D344:D344)</f>
        <v>0</v>
      </c>
    </row>
    <row r="347" spans="1:6" ht="18" customHeight="1">
      <c r="A347" s="40" t="s">
        <v>5</v>
      </c>
      <c r="B347" s="41">
        <v>209</v>
      </c>
      <c r="C347" s="42" t="s">
        <v>4</v>
      </c>
      <c r="D347" s="43">
        <v>2</v>
      </c>
      <c r="E347" s="44" t="s">
        <v>90</v>
      </c>
      <c r="F347" s="55"/>
    </row>
    <row r="348" spans="1:6">
      <c r="A348" s="8">
        <v>88</v>
      </c>
      <c r="F348" s="56" t="s">
        <v>197</v>
      </c>
    </row>
    <row r="349" spans="1:6">
      <c r="A349" s="35">
        <v>205</v>
      </c>
      <c r="B349" s="36"/>
      <c r="C349" s="37"/>
      <c r="D349" s="37"/>
      <c r="E349" s="38"/>
    </row>
    <row r="350" spans="1:6">
      <c r="A350" s="8" t="s">
        <v>6</v>
      </c>
      <c r="C350" s="30">
        <f>SUM(C348:C349)</f>
        <v>0</v>
      </c>
      <c r="D350" s="30">
        <f>SUM(D348:D349)</f>
        <v>0</v>
      </c>
    </row>
    <row r="352" spans="1:6" ht="18" customHeight="1">
      <c r="A352" s="40" t="s">
        <v>5</v>
      </c>
      <c r="B352" s="41">
        <v>665</v>
      </c>
      <c r="C352" s="42" t="s">
        <v>4</v>
      </c>
      <c r="D352" s="43">
        <v>6</v>
      </c>
      <c r="E352" s="44" t="s">
        <v>91</v>
      </c>
      <c r="F352" s="55"/>
    </row>
    <row r="353" spans="1:6">
      <c r="A353" s="8">
        <v>26</v>
      </c>
      <c r="F353" s="56" t="s">
        <v>197</v>
      </c>
    </row>
    <row r="354" spans="1:6">
      <c r="A354" s="8">
        <v>205</v>
      </c>
    </row>
    <row r="355" spans="1:6">
      <c r="A355" s="8">
        <v>375</v>
      </c>
    </row>
    <row r="356" spans="1:6">
      <c r="A356" s="8">
        <v>387</v>
      </c>
    </row>
    <row r="357" spans="1:6">
      <c r="A357" s="8">
        <v>409</v>
      </c>
    </row>
    <row r="358" spans="1:6">
      <c r="A358" s="35">
        <v>511</v>
      </c>
      <c r="B358" s="36"/>
      <c r="C358" s="37"/>
      <c r="D358" s="37"/>
      <c r="E358" s="38"/>
    </row>
    <row r="359" spans="1:6">
      <c r="A359" s="8" t="s">
        <v>6</v>
      </c>
      <c r="C359" s="30">
        <f>SUM(C353:C358)</f>
        <v>0</v>
      </c>
      <c r="D359" s="30">
        <f>SUM(D353:D358)</f>
        <v>0</v>
      </c>
    </row>
    <row r="361" spans="1:6" ht="18" customHeight="1">
      <c r="A361" s="40" t="s">
        <v>5</v>
      </c>
      <c r="B361" s="41">
        <v>19</v>
      </c>
      <c r="C361" s="42" t="s">
        <v>4</v>
      </c>
      <c r="D361" s="43">
        <v>1</v>
      </c>
      <c r="E361" s="44" t="s">
        <v>92</v>
      </c>
      <c r="F361" s="55"/>
    </row>
    <row r="362" spans="1:6">
      <c r="A362" s="35">
        <v>19</v>
      </c>
      <c r="B362" s="36"/>
      <c r="C362" s="37"/>
      <c r="D362" s="37"/>
      <c r="E362" s="38"/>
      <c r="F362" s="56" t="s">
        <v>197</v>
      </c>
    </row>
    <row r="363" spans="1:6">
      <c r="A363" s="8" t="s">
        <v>6</v>
      </c>
      <c r="C363" s="30">
        <f>SUM(C362:C362)</f>
        <v>0</v>
      </c>
      <c r="D363" s="30">
        <f>SUM(D362:D362)</f>
        <v>0</v>
      </c>
    </row>
    <row r="365" spans="1:6" ht="18" customHeight="1">
      <c r="A365" s="40" t="s">
        <v>5</v>
      </c>
      <c r="B365" s="41">
        <v>57</v>
      </c>
      <c r="C365" s="42" t="s">
        <v>4</v>
      </c>
      <c r="D365" s="43">
        <v>1</v>
      </c>
      <c r="E365" s="44" t="s">
        <v>93</v>
      </c>
      <c r="F365" s="55"/>
    </row>
    <row r="366" spans="1:6">
      <c r="A366" s="35">
        <v>35</v>
      </c>
      <c r="B366" s="36"/>
      <c r="C366" s="37"/>
      <c r="D366" s="37"/>
      <c r="E366" s="38"/>
      <c r="F366" s="56" t="s">
        <v>197</v>
      </c>
    </row>
    <row r="367" spans="1:6">
      <c r="A367" s="8" t="s">
        <v>6</v>
      </c>
      <c r="C367" s="30">
        <f>SUM(C366:C366)</f>
        <v>0</v>
      </c>
      <c r="D367" s="30">
        <f>SUM(D366:D366)</f>
        <v>0</v>
      </c>
    </row>
    <row r="369" spans="1:6" ht="18" customHeight="1">
      <c r="A369" s="40" t="s">
        <v>5</v>
      </c>
      <c r="B369" s="41">
        <v>37</v>
      </c>
      <c r="C369" s="42" t="s">
        <v>4</v>
      </c>
      <c r="D369" s="43">
        <v>1</v>
      </c>
      <c r="E369" s="44" t="s">
        <v>94</v>
      </c>
      <c r="F369" s="55"/>
    </row>
    <row r="370" spans="1:6">
      <c r="A370" s="35">
        <v>34</v>
      </c>
      <c r="B370" s="36"/>
      <c r="C370" s="37"/>
      <c r="D370" s="37"/>
      <c r="E370" s="38"/>
      <c r="F370" s="56" t="s">
        <v>197</v>
      </c>
    </row>
    <row r="371" spans="1:6">
      <c r="A371" s="8" t="s">
        <v>6</v>
      </c>
      <c r="C371" s="30">
        <f>SUM(C370:C370)</f>
        <v>0</v>
      </c>
      <c r="D371" s="30">
        <f>SUM(D370:D370)</f>
        <v>0</v>
      </c>
    </row>
    <row r="373" spans="1:6" ht="26.45" customHeight="1">
      <c r="A373" s="40" t="s">
        <v>5</v>
      </c>
      <c r="B373" s="41">
        <v>212</v>
      </c>
      <c r="C373" s="42" t="s">
        <v>4</v>
      </c>
      <c r="D373" s="43">
        <v>2</v>
      </c>
      <c r="E373" s="44" t="s">
        <v>172</v>
      </c>
      <c r="F373" s="55"/>
    </row>
    <row r="374" spans="1:6">
      <c r="A374" s="8">
        <v>83</v>
      </c>
      <c r="F374" s="56" t="s">
        <v>197</v>
      </c>
    </row>
    <row r="375" spans="1:6">
      <c r="A375" s="35">
        <v>145</v>
      </c>
      <c r="B375" s="36"/>
      <c r="C375" s="37"/>
      <c r="D375" s="37"/>
      <c r="E375" s="38"/>
    </row>
    <row r="376" spans="1:6">
      <c r="A376" s="8" t="s">
        <v>6</v>
      </c>
      <c r="C376" s="30">
        <f>SUM(C374:C375)</f>
        <v>0</v>
      </c>
      <c r="D376" s="30">
        <f>SUM(D374:D375)</f>
        <v>0</v>
      </c>
    </row>
    <row r="378" spans="1:6" ht="26.45" customHeight="1">
      <c r="A378" s="40" t="s">
        <v>5</v>
      </c>
      <c r="B378" s="41">
        <v>255</v>
      </c>
      <c r="C378" s="42" t="s">
        <v>4</v>
      </c>
      <c r="D378" s="43">
        <v>2</v>
      </c>
      <c r="E378" s="44" t="s">
        <v>173</v>
      </c>
      <c r="F378" s="55"/>
    </row>
    <row r="379" spans="1:6">
      <c r="A379" s="8">
        <v>44</v>
      </c>
      <c r="F379" s="56" t="s">
        <v>197</v>
      </c>
    </row>
    <row r="380" spans="1:6">
      <c r="A380" s="35">
        <v>240</v>
      </c>
      <c r="B380" s="36"/>
      <c r="C380" s="37"/>
      <c r="D380" s="37"/>
      <c r="E380" s="38"/>
    </row>
    <row r="381" spans="1:6">
      <c r="A381" s="8" t="s">
        <v>6</v>
      </c>
      <c r="C381" s="30">
        <f>SUM(C379:C380)</f>
        <v>0</v>
      </c>
      <c r="D381" s="30">
        <f>SUM(D379:D380)</f>
        <v>0</v>
      </c>
    </row>
    <row r="383" spans="1:6" ht="18" customHeight="1">
      <c r="A383" s="40" t="s">
        <v>5</v>
      </c>
      <c r="B383" s="41">
        <v>214</v>
      </c>
      <c r="C383" s="42" t="s">
        <v>4</v>
      </c>
      <c r="D383" s="43">
        <v>2</v>
      </c>
      <c r="E383" s="44" t="s">
        <v>112</v>
      </c>
      <c r="F383" s="55"/>
    </row>
    <row r="384" spans="1:6">
      <c r="A384" s="8">
        <v>89</v>
      </c>
      <c r="F384" s="56" t="s">
        <v>193</v>
      </c>
    </row>
    <row r="385" spans="1:6">
      <c r="A385" s="35">
        <v>210</v>
      </c>
      <c r="B385" s="36"/>
      <c r="C385" s="37"/>
      <c r="D385" s="37"/>
      <c r="E385" s="38"/>
    </row>
    <row r="386" spans="1:6">
      <c r="A386" s="8" t="s">
        <v>6</v>
      </c>
      <c r="C386" s="30">
        <f>SUM(C384:C385)</f>
        <v>0</v>
      </c>
      <c r="D386" s="30">
        <f>SUM(D384:D385)</f>
        <v>0</v>
      </c>
    </row>
    <row r="388" spans="1:6" ht="28.9" customHeight="1">
      <c r="A388" s="40" t="s">
        <v>5</v>
      </c>
      <c r="B388" s="41">
        <v>27</v>
      </c>
      <c r="C388" s="42" t="s">
        <v>4</v>
      </c>
      <c r="D388" s="43">
        <v>1</v>
      </c>
      <c r="E388" s="44" t="s">
        <v>113</v>
      </c>
      <c r="F388" s="55"/>
    </row>
    <row r="389" spans="1:6">
      <c r="A389" s="35">
        <v>12</v>
      </c>
      <c r="B389" s="36"/>
      <c r="C389" s="37"/>
      <c r="D389" s="37"/>
      <c r="E389" s="38"/>
      <c r="F389" s="56" t="s">
        <v>194</v>
      </c>
    </row>
    <row r="390" spans="1:6">
      <c r="A390" s="8" t="s">
        <v>6</v>
      </c>
      <c r="C390" s="30">
        <f>SUM(C389:C389)</f>
        <v>0</v>
      </c>
      <c r="D390" s="30">
        <f>SUM(D389:D389)</f>
        <v>0</v>
      </c>
    </row>
    <row r="392" spans="1:6" ht="26.45" customHeight="1">
      <c r="A392" s="40" t="s">
        <v>5</v>
      </c>
      <c r="B392" s="41">
        <v>16</v>
      </c>
      <c r="C392" s="42" t="s">
        <v>4</v>
      </c>
      <c r="D392" s="43">
        <v>1</v>
      </c>
      <c r="E392" s="44" t="s">
        <v>114</v>
      </c>
      <c r="F392" s="55"/>
    </row>
    <row r="393" spans="1:6">
      <c r="A393" s="35">
        <v>7</v>
      </c>
      <c r="B393" s="36"/>
      <c r="C393" s="37"/>
      <c r="D393" s="37"/>
      <c r="E393" s="38"/>
      <c r="F393" s="56" t="s">
        <v>194</v>
      </c>
    </row>
    <row r="394" spans="1:6">
      <c r="A394" s="8" t="s">
        <v>6</v>
      </c>
      <c r="C394" s="30">
        <f>SUM(C393:C393)</f>
        <v>0</v>
      </c>
      <c r="D394" s="30">
        <f>SUM(D393:D393)</f>
        <v>0</v>
      </c>
    </row>
    <row r="396" spans="1:6" ht="29.45" customHeight="1">
      <c r="A396" s="40" t="s">
        <v>5</v>
      </c>
      <c r="B396" s="41">
        <v>10</v>
      </c>
      <c r="C396" s="42" t="s">
        <v>4</v>
      </c>
      <c r="D396" s="43">
        <v>1</v>
      </c>
      <c r="E396" s="44" t="s">
        <v>115</v>
      </c>
      <c r="F396" s="55"/>
    </row>
    <row r="397" spans="1:6">
      <c r="A397" s="35">
        <v>10</v>
      </c>
      <c r="B397" s="36"/>
      <c r="C397" s="37"/>
      <c r="D397" s="37"/>
      <c r="E397" s="38"/>
      <c r="F397" s="56" t="s">
        <v>194</v>
      </c>
    </row>
    <row r="398" spans="1:6">
      <c r="A398" s="8" t="s">
        <v>6</v>
      </c>
      <c r="C398" s="30">
        <f>SUM(C397:C397)</f>
        <v>0</v>
      </c>
      <c r="D398" s="30">
        <f>SUM(D397:D397)</f>
        <v>0</v>
      </c>
    </row>
    <row r="400" spans="1:6" ht="28.15" customHeight="1">
      <c r="A400" s="40" t="s">
        <v>5</v>
      </c>
      <c r="B400" s="41">
        <v>2</v>
      </c>
      <c r="C400" s="42" t="s">
        <v>4</v>
      </c>
      <c r="D400" s="43">
        <v>1</v>
      </c>
      <c r="E400" s="44" t="s">
        <v>116</v>
      </c>
      <c r="F400" s="55"/>
    </row>
    <row r="401" spans="1:6">
      <c r="A401" s="35">
        <v>2</v>
      </c>
      <c r="B401" s="36"/>
      <c r="C401" s="37"/>
      <c r="D401" s="37"/>
      <c r="E401" s="38"/>
      <c r="F401" s="56" t="s">
        <v>194</v>
      </c>
    </row>
    <row r="402" spans="1:6">
      <c r="A402" s="8" t="s">
        <v>6</v>
      </c>
      <c r="C402" s="30">
        <f>SUM(C401:C401)</f>
        <v>0</v>
      </c>
      <c r="D402" s="30">
        <f>SUM(D401:D401)</f>
        <v>0</v>
      </c>
    </row>
    <row r="404" spans="1:6" ht="25.15" customHeight="1">
      <c r="A404" s="40" t="s">
        <v>5</v>
      </c>
      <c r="B404" s="41">
        <v>3</v>
      </c>
      <c r="C404" s="42" t="s">
        <v>4</v>
      </c>
      <c r="D404" s="43">
        <v>1</v>
      </c>
      <c r="E404" s="44" t="s">
        <v>117</v>
      </c>
      <c r="F404" s="55"/>
    </row>
    <row r="405" spans="1:6">
      <c r="A405" s="35">
        <v>3</v>
      </c>
      <c r="B405" s="36"/>
      <c r="C405" s="37"/>
      <c r="D405" s="37"/>
      <c r="E405" s="38"/>
      <c r="F405" s="56" t="s">
        <v>194</v>
      </c>
    </row>
    <row r="406" spans="1:6">
      <c r="A406" s="8" t="s">
        <v>6</v>
      </c>
      <c r="C406" s="30">
        <f>SUM(C405:C405)</f>
        <v>0</v>
      </c>
      <c r="D406" s="30">
        <f>SUM(D405:D405)</f>
        <v>0</v>
      </c>
    </row>
    <row r="408" spans="1:6" ht="18" customHeight="1">
      <c r="A408" s="40" t="s">
        <v>5</v>
      </c>
      <c r="B408" s="41">
        <v>69</v>
      </c>
      <c r="C408" s="42" t="s">
        <v>4</v>
      </c>
      <c r="D408" s="43">
        <v>1</v>
      </c>
      <c r="E408" s="44" t="s">
        <v>118</v>
      </c>
      <c r="F408" s="55"/>
    </row>
    <row r="409" spans="1:6">
      <c r="A409" s="35">
        <v>52</v>
      </c>
      <c r="B409" s="36"/>
      <c r="C409" s="37"/>
      <c r="D409" s="37"/>
      <c r="E409" s="38"/>
      <c r="F409" s="56" t="s">
        <v>194</v>
      </c>
    </row>
    <row r="410" spans="1:6">
      <c r="A410" s="8" t="s">
        <v>6</v>
      </c>
      <c r="C410" s="30">
        <f>SUM(C409:C409)</f>
        <v>0</v>
      </c>
      <c r="D410" s="30">
        <f>SUM(D409:D409)</f>
        <v>0</v>
      </c>
    </row>
    <row r="412" spans="1:6" ht="24" customHeight="1">
      <c r="A412" s="40" t="s">
        <v>5</v>
      </c>
      <c r="B412" s="41">
        <v>10</v>
      </c>
      <c r="C412" s="42" t="s">
        <v>4</v>
      </c>
      <c r="D412" s="43">
        <v>1</v>
      </c>
      <c r="E412" s="44" t="s">
        <v>119</v>
      </c>
      <c r="F412" s="55"/>
    </row>
    <row r="413" spans="1:6">
      <c r="A413" s="35">
        <v>7</v>
      </c>
      <c r="B413" s="36"/>
      <c r="C413" s="37"/>
      <c r="D413" s="37"/>
      <c r="E413" s="38"/>
      <c r="F413" s="56" t="s">
        <v>194</v>
      </c>
    </row>
    <row r="414" spans="1:6">
      <c r="A414" s="8" t="s">
        <v>6</v>
      </c>
      <c r="C414" s="30">
        <f>SUM(C413:C413)</f>
        <v>0</v>
      </c>
      <c r="D414" s="30">
        <f>SUM(D413:D413)</f>
        <v>0</v>
      </c>
    </row>
    <row r="416" spans="1:6" ht="25.15" customHeight="1">
      <c r="A416" s="40" t="s">
        <v>5</v>
      </c>
      <c r="B416" s="41">
        <v>23</v>
      </c>
      <c r="C416" s="42" t="s">
        <v>4</v>
      </c>
      <c r="D416" s="43">
        <v>1</v>
      </c>
      <c r="E416" s="44" t="s">
        <v>120</v>
      </c>
      <c r="F416" s="55"/>
    </row>
    <row r="417" spans="1:6">
      <c r="A417" s="35">
        <v>18</v>
      </c>
      <c r="B417" s="36"/>
      <c r="C417" s="37"/>
      <c r="D417" s="37"/>
      <c r="E417" s="38"/>
      <c r="F417" s="56" t="s">
        <v>195</v>
      </c>
    </row>
    <row r="418" spans="1:6">
      <c r="A418" s="8" t="s">
        <v>6</v>
      </c>
      <c r="C418" s="30">
        <f>SUM(C417:C417)</f>
        <v>0</v>
      </c>
      <c r="D418" s="30">
        <f>SUM(D417:D417)</f>
        <v>0</v>
      </c>
    </row>
    <row r="420" spans="1:6" ht="27.6" customHeight="1">
      <c r="A420" s="40" t="s">
        <v>5</v>
      </c>
      <c r="B420" s="41">
        <v>7</v>
      </c>
      <c r="C420" s="42" t="s">
        <v>4</v>
      </c>
      <c r="D420" s="43">
        <v>1</v>
      </c>
      <c r="E420" s="44" t="s">
        <v>121</v>
      </c>
      <c r="F420" s="55"/>
    </row>
    <row r="421" spans="1:6">
      <c r="A421" s="35">
        <v>6</v>
      </c>
      <c r="B421" s="36"/>
      <c r="C421" s="37"/>
      <c r="D421" s="37"/>
      <c r="E421" s="38"/>
      <c r="F421" s="56" t="s">
        <v>193</v>
      </c>
    </row>
    <row r="422" spans="1:6">
      <c r="A422" s="8" t="s">
        <v>6</v>
      </c>
      <c r="C422" s="30">
        <f>SUM(C421:C421)</f>
        <v>0</v>
      </c>
      <c r="D422" s="30">
        <f>SUM(D421:D421)</f>
        <v>0</v>
      </c>
    </row>
    <row r="424" spans="1:6" ht="30" customHeight="1">
      <c r="A424" s="40" t="s">
        <v>5</v>
      </c>
      <c r="B424" s="41">
        <v>1</v>
      </c>
      <c r="C424" s="42" t="s">
        <v>4</v>
      </c>
      <c r="D424" s="43">
        <v>1</v>
      </c>
      <c r="E424" s="44" t="s">
        <v>175</v>
      </c>
      <c r="F424" s="55"/>
    </row>
    <row r="425" spans="1:6">
      <c r="A425" s="35">
        <v>1</v>
      </c>
      <c r="B425" s="36"/>
      <c r="C425" s="37"/>
      <c r="D425" s="37"/>
      <c r="E425" s="38"/>
      <c r="F425" s="56" t="s">
        <v>195</v>
      </c>
    </row>
    <row r="426" spans="1:6">
      <c r="A426" s="8" t="s">
        <v>6</v>
      </c>
      <c r="C426" s="30">
        <f>SUM(C425:C425)</f>
        <v>0</v>
      </c>
      <c r="D426" s="30">
        <f>SUM(D425:D425)</f>
        <v>0</v>
      </c>
    </row>
    <row r="428" spans="1:6" ht="18" customHeight="1">
      <c r="A428" s="40" t="s">
        <v>5</v>
      </c>
      <c r="B428" s="41">
        <v>9</v>
      </c>
      <c r="C428" s="42" t="s">
        <v>4</v>
      </c>
      <c r="D428" s="43">
        <v>1</v>
      </c>
      <c r="E428" s="44" t="s">
        <v>122</v>
      </c>
      <c r="F428" s="55"/>
    </row>
    <row r="429" spans="1:6">
      <c r="A429" s="35">
        <v>6</v>
      </c>
      <c r="B429" s="36"/>
      <c r="C429" s="37"/>
      <c r="D429" s="37"/>
      <c r="E429" s="38"/>
      <c r="F429" s="56" t="s">
        <v>195</v>
      </c>
    </row>
    <row r="430" spans="1:6">
      <c r="A430" s="8" t="s">
        <v>6</v>
      </c>
      <c r="C430" s="30">
        <f>SUM(C429:C429)</f>
        <v>0</v>
      </c>
      <c r="D430" s="30">
        <f>SUM(D429:D429)</f>
        <v>0</v>
      </c>
    </row>
    <row r="432" spans="1:6" ht="18" customHeight="1">
      <c r="A432" s="40" t="s">
        <v>5</v>
      </c>
      <c r="B432" s="41">
        <v>8</v>
      </c>
      <c r="C432" s="42" t="s">
        <v>4</v>
      </c>
      <c r="D432" s="43">
        <v>1</v>
      </c>
      <c r="E432" s="44" t="s">
        <v>123</v>
      </c>
      <c r="F432" s="55"/>
    </row>
    <row r="433" spans="1:6">
      <c r="A433" s="35">
        <v>8</v>
      </c>
      <c r="B433" s="36"/>
      <c r="C433" s="37"/>
      <c r="D433" s="37"/>
      <c r="E433" s="38"/>
      <c r="F433" s="56" t="s">
        <v>196</v>
      </c>
    </row>
    <row r="434" spans="1:6">
      <c r="A434" s="8" t="s">
        <v>6</v>
      </c>
      <c r="C434" s="30">
        <f>SUM(C433:C433)</f>
        <v>0</v>
      </c>
      <c r="D434" s="30">
        <f>SUM(D433:D433)</f>
        <v>0</v>
      </c>
    </row>
    <row r="436" spans="1:6" ht="25.15" customHeight="1">
      <c r="A436" s="40" t="s">
        <v>5</v>
      </c>
      <c r="B436" s="41">
        <v>1</v>
      </c>
      <c r="C436" s="42" t="s">
        <v>4</v>
      </c>
      <c r="D436" s="43">
        <v>1</v>
      </c>
      <c r="E436" s="44" t="s">
        <v>181</v>
      </c>
      <c r="F436" s="55"/>
    </row>
    <row r="437" spans="1:6">
      <c r="A437" s="35">
        <v>1</v>
      </c>
      <c r="B437" s="36"/>
      <c r="C437" s="37"/>
      <c r="D437" s="37"/>
      <c r="E437" s="38"/>
      <c r="F437" s="56" t="s">
        <v>196</v>
      </c>
    </row>
    <row r="438" spans="1:6">
      <c r="A438" s="8" t="s">
        <v>6</v>
      </c>
      <c r="C438" s="30">
        <f>SUM(C437:C437)</f>
        <v>0</v>
      </c>
      <c r="D438" s="30">
        <f>SUM(D437:D437)</f>
        <v>0</v>
      </c>
    </row>
    <row r="440" spans="1:6" ht="18" customHeight="1">
      <c r="A440" s="40" t="s">
        <v>5</v>
      </c>
      <c r="B440" s="41">
        <v>4</v>
      </c>
      <c r="C440" s="42" t="s">
        <v>4</v>
      </c>
      <c r="D440" s="43">
        <v>1</v>
      </c>
      <c r="E440" s="44" t="s">
        <v>124</v>
      </c>
      <c r="F440" s="55"/>
    </row>
    <row r="441" spans="1:6">
      <c r="A441" s="35">
        <v>3</v>
      </c>
      <c r="B441" s="36"/>
      <c r="C441" s="37"/>
      <c r="D441" s="37"/>
      <c r="E441" s="38"/>
      <c r="F441" s="56" t="s">
        <v>193</v>
      </c>
    </row>
    <row r="442" spans="1:6">
      <c r="A442" s="8" t="s">
        <v>6</v>
      </c>
      <c r="C442" s="30">
        <f>SUM(C441:C441)</f>
        <v>0</v>
      </c>
      <c r="D442" s="30">
        <f>SUM(D441:D441)</f>
        <v>0</v>
      </c>
    </row>
    <row r="444" spans="1:6" ht="24.6" customHeight="1">
      <c r="A444" s="40" t="s">
        <v>5</v>
      </c>
      <c r="B444" s="41">
        <v>71</v>
      </c>
      <c r="C444" s="42" t="s">
        <v>4</v>
      </c>
      <c r="D444" s="43">
        <v>1</v>
      </c>
      <c r="E444" s="44" t="s">
        <v>125</v>
      </c>
      <c r="F444" s="55"/>
    </row>
    <row r="445" spans="1:6">
      <c r="A445" s="35">
        <v>71</v>
      </c>
      <c r="B445" s="36"/>
      <c r="C445" s="37"/>
      <c r="D445" s="37"/>
      <c r="E445" s="38"/>
      <c r="F445" s="56" t="s">
        <v>195</v>
      </c>
    </row>
    <row r="446" spans="1:6">
      <c r="A446" s="8" t="s">
        <v>6</v>
      </c>
      <c r="C446" s="30">
        <f>SUM(C445:C445)</f>
        <v>0</v>
      </c>
      <c r="D446" s="30">
        <f>SUM(D445:D445)</f>
        <v>0</v>
      </c>
    </row>
    <row r="448" spans="1:6" ht="18" customHeight="1">
      <c r="A448" s="40" t="s">
        <v>5</v>
      </c>
      <c r="B448" s="41">
        <v>1</v>
      </c>
      <c r="C448" s="42" t="s">
        <v>4</v>
      </c>
      <c r="D448" s="43">
        <v>1</v>
      </c>
      <c r="E448" s="44" t="s">
        <v>176</v>
      </c>
      <c r="F448" s="55"/>
    </row>
    <row r="449" spans="1:6">
      <c r="A449" s="35">
        <v>1</v>
      </c>
      <c r="B449" s="36"/>
      <c r="C449" s="37"/>
      <c r="D449" s="37"/>
      <c r="E449" s="38"/>
      <c r="F449" s="56" t="s">
        <v>189</v>
      </c>
    </row>
    <row r="450" spans="1:6">
      <c r="A450" s="8" t="s">
        <v>6</v>
      </c>
      <c r="C450" s="30">
        <f>SUM(C449:C449)</f>
        <v>0</v>
      </c>
      <c r="D450" s="30">
        <f>SUM(D449:D449)</f>
        <v>0</v>
      </c>
    </row>
    <row r="452" spans="1:6" ht="18" customHeight="1">
      <c r="A452" s="40" t="s">
        <v>5</v>
      </c>
      <c r="B452" s="41">
        <v>1</v>
      </c>
      <c r="C452" s="42" t="s">
        <v>4</v>
      </c>
      <c r="D452" s="43">
        <v>1</v>
      </c>
      <c r="E452" s="44" t="s">
        <v>126</v>
      </c>
      <c r="F452" s="55"/>
    </row>
    <row r="453" spans="1:6">
      <c r="A453" s="35">
        <v>1</v>
      </c>
      <c r="B453" s="36"/>
      <c r="C453" s="37"/>
      <c r="D453" s="37"/>
      <c r="E453" s="38"/>
      <c r="F453" s="56" t="s">
        <v>193</v>
      </c>
    </row>
    <row r="454" spans="1:6">
      <c r="A454" s="8" t="s">
        <v>6</v>
      </c>
      <c r="C454" s="30">
        <f>SUM(C453:C453)</f>
        <v>0</v>
      </c>
      <c r="D454" s="30">
        <f>SUM(D453:D453)</f>
        <v>0</v>
      </c>
    </row>
    <row r="456" spans="1:6" ht="30" customHeight="1">
      <c r="A456" s="40" t="s">
        <v>5</v>
      </c>
      <c r="B456" s="41">
        <v>1</v>
      </c>
      <c r="C456" s="42" t="s">
        <v>4</v>
      </c>
      <c r="D456" s="43">
        <v>1</v>
      </c>
      <c r="E456" s="44" t="s">
        <v>198</v>
      </c>
      <c r="F456" s="55"/>
    </row>
    <row r="457" spans="1:6">
      <c r="A457" s="35">
        <v>1</v>
      </c>
      <c r="B457" s="36"/>
      <c r="C457" s="37"/>
      <c r="D457" s="37"/>
      <c r="E457" s="38"/>
      <c r="F457" s="56" t="s">
        <v>193</v>
      </c>
    </row>
    <row r="458" spans="1:6">
      <c r="A458" s="8" t="s">
        <v>6</v>
      </c>
      <c r="C458" s="30">
        <f>SUM(C457:C457)</f>
        <v>0</v>
      </c>
      <c r="D458" s="30">
        <f>SUM(D457:D457)</f>
        <v>0</v>
      </c>
    </row>
    <row r="460" spans="1:6" ht="18" customHeight="1">
      <c r="A460" s="40" t="s">
        <v>5</v>
      </c>
      <c r="B460" s="41">
        <v>6</v>
      </c>
      <c r="C460" s="42" t="s">
        <v>4</v>
      </c>
      <c r="D460" s="43">
        <v>1</v>
      </c>
      <c r="E460" s="44" t="s">
        <v>177</v>
      </c>
      <c r="F460" s="55"/>
    </row>
    <row r="461" spans="1:6">
      <c r="A461" s="35">
        <v>4</v>
      </c>
      <c r="B461" s="36"/>
      <c r="C461" s="37"/>
      <c r="D461" s="37"/>
      <c r="E461" s="38"/>
      <c r="F461" s="56" t="s">
        <v>197</v>
      </c>
    </row>
    <row r="462" spans="1:6">
      <c r="A462" s="8" t="s">
        <v>6</v>
      </c>
      <c r="C462" s="30">
        <f>SUM(C461:C461)</f>
        <v>0</v>
      </c>
      <c r="D462" s="30">
        <f>SUM(D461:D461)</f>
        <v>0</v>
      </c>
    </row>
    <row r="464" spans="1:6" ht="18" customHeight="1">
      <c r="A464" s="40" t="s">
        <v>5</v>
      </c>
      <c r="B464" s="41">
        <v>22</v>
      </c>
      <c r="C464" s="42" t="s">
        <v>4</v>
      </c>
      <c r="D464" s="43">
        <v>1</v>
      </c>
      <c r="E464" s="44" t="s">
        <v>127</v>
      </c>
      <c r="F464" s="55"/>
    </row>
    <row r="465" spans="1:6">
      <c r="A465" s="35">
        <v>22</v>
      </c>
      <c r="B465" s="36"/>
      <c r="C465" s="37"/>
      <c r="D465" s="37"/>
      <c r="E465" s="38"/>
      <c r="F465" s="56" t="s">
        <v>197</v>
      </c>
    </row>
    <row r="466" spans="1:6">
      <c r="A466" s="8" t="s">
        <v>6</v>
      </c>
      <c r="C466" s="30">
        <f>SUM(C465:C465)</f>
        <v>0</v>
      </c>
      <c r="D466" s="30">
        <f>SUM(D465:D465)</f>
        <v>0</v>
      </c>
    </row>
    <row r="468" spans="1:6" ht="30.6" customHeight="1">
      <c r="A468" s="40" t="s">
        <v>5</v>
      </c>
      <c r="B468" s="41">
        <v>188</v>
      </c>
      <c r="C468" s="42" t="s">
        <v>4</v>
      </c>
      <c r="D468" s="43">
        <v>1</v>
      </c>
      <c r="E468" s="44" t="s">
        <v>178</v>
      </c>
      <c r="F468" s="55"/>
    </row>
    <row r="469" spans="1:6">
      <c r="A469" s="35">
        <v>150</v>
      </c>
      <c r="B469" s="36"/>
      <c r="C469" s="37"/>
      <c r="D469" s="37"/>
      <c r="E469" s="38"/>
      <c r="F469" s="56" t="s">
        <v>197</v>
      </c>
    </row>
    <row r="470" spans="1:6">
      <c r="A470" s="8" t="s">
        <v>6</v>
      </c>
      <c r="C470" s="30">
        <f>SUM(C469:C469)</f>
        <v>0</v>
      </c>
      <c r="D470" s="30">
        <f>SUM(D469:D469)</f>
        <v>0</v>
      </c>
    </row>
    <row r="472" spans="1:6" ht="18" customHeight="1">
      <c r="A472" s="40" t="s">
        <v>5</v>
      </c>
      <c r="B472" s="41">
        <v>3</v>
      </c>
      <c r="C472" s="42" t="s">
        <v>4</v>
      </c>
      <c r="D472" s="43">
        <v>1</v>
      </c>
      <c r="E472" s="44" t="s">
        <v>128</v>
      </c>
      <c r="F472" s="55"/>
    </row>
    <row r="473" spans="1:6">
      <c r="A473" s="35">
        <v>2</v>
      </c>
      <c r="B473" s="36"/>
      <c r="C473" s="37"/>
      <c r="D473" s="37"/>
      <c r="E473" s="38"/>
      <c r="F473" s="56" t="s">
        <v>197</v>
      </c>
    </row>
    <row r="474" spans="1:6">
      <c r="A474" s="8" t="s">
        <v>6</v>
      </c>
      <c r="C474" s="30">
        <f>SUM(C473:C473)</f>
        <v>0</v>
      </c>
      <c r="D474" s="30">
        <f>SUM(D473:D473)</f>
        <v>0</v>
      </c>
    </row>
    <row r="476" spans="1:6" ht="18" customHeight="1">
      <c r="A476" s="40" t="s">
        <v>5</v>
      </c>
      <c r="B476" s="41">
        <v>6</v>
      </c>
      <c r="C476" s="42" t="s">
        <v>4</v>
      </c>
      <c r="D476" s="43">
        <v>1</v>
      </c>
      <c r="E476" s="44" t="s">
        <v>129</v>
      </c>
      <c r="F476" s="55"/>
    </row>
    <row r="477" spans="1:6">
      <c r="A477" s="35">
        <v>3</v>
      </c>
      <c r="B477" s="36"/>
      <c r="C477" s="37"/>
      <c r="D477" s="37"/>
      <c r="E477" s="38"/>
      <c r="F477" s="56" t="s">
        <v>197</v>
      </c>
    </row>
    <row r="478" spans="1:6">
      <c r="A478" s="8" t="s">
        <v>6</v>
      </c>
      <c r="C478" s="30">
        <f>SUM(C477:C477)</f>
        <v>0</v>
      </c>
      <c r="D478" s="30">
        <f>SUM(D477:D477)</f>
        <v>0</v>
      </c>
    </row>
    <row r="480" spans="1:6" ht="18" customHeight="1">
      <c r="A480" s="40" t="s">
        <v>5</v>
      </c>
      <c r="B480" s="41">
        <v>21</v>
      </c>
      <c r="C480" s="42" t="s">
        <v>4</v>
      </c>
      <c r="D480" s="43">
        <v>1</v>
      </c>
      <c r="E480" s="44" t="s">
        <v>179</v>
      </c>
      <c r="F480" s="55"/>
    </row>
    <row r="481" spans="1:6">
      <c r="A481" s="35">
        <v>13</v>
      </c>
      <c r="B481" s="36"/>
      <c r="C481" s="37"/>
      <c r="D481" s="37"/>
      <c r="E481" s="38"/>
      <c r="F481" s="56" t="s">
        <v>197</v>
      </c>
    </row>
    <row r="482" spans="1:6">
      <c r="A482" s="8" t="s">
        <v>6</v>
      </c>
      <c r="C482" s="30">
        <f>SUM(C481:C481)</f>
        <v>0</v>
      </c>
      <c r="D482" s="30">
        <f>SUM(D481:D481)</f>
        <v>0</v>
      </c>
    </row>
    <row r="484" spans="1:6" ht="30.6" customHeight="1">
      <c r="A484" s="40" t="s">
        <v>5</v>
      </c>
      <c r="B484" s="41">
        <v>67</v>
      </c>
      <c r="C484" s="42" t="s">
        <v>4</v>
      </c>
      <c r="D484" s="43">
        <v>1</v>
      </c>
      <c r="E484" s="44" t="s">
        <v>180</v>
      </c>
      <c r="F484" s="55"/>
    </row>
    <row r="485" spans="1:6">
      <c r="A485" s="35">
        <v>44</v>
      </c>
      <c r="B485" s="36"/>
      <c r="C485" s="37"/>
      <c r="D485" s="37"/>
      <c r="E485" s="38"/>
      <c r="F485" s="56" t="s">
        <v>197</v>
      </c>
    </row>
    <row r="486" spans="1:6">
      <c r="A486" s="8" t="s">
        <v>6</v>
      </c>
      <c r="C486" s="30">
        <f>SUM(C485:C485)</f>
        <v>0</v>
      </c>
      <c r="D486" s="30">
        <f>SUM(D485:D485)</f>
        <v>0</v>
      </c>
    </row>
    <row r="488" spans="1:6" ht="18" customHeight="1">
      <c r="A488" s="40" t="s">
        <v>5</v>
      </c>
      <c r="B488" s="41">
        <v>29</v>
      </c>
      <c r="C488" s="42" t="s">
        <v>4</v>
      </c>
      <c r="D488" s="43">
        <v>1</v>
      </c>
      <c r="E488" s="44" t="s">
        <v>133</v>
      </c>
      <c r="F488" s="55"/>
    </row>
    <row r="489" spans="1:6">
      <c r="A489" s="35">
        <v>27</v>
      </c>
      <c r="B489" s="36"/>
      <c r="C489" s="37"/>
      <c r="D489" s="37"/>
      <c r="E489" s="38"/>
      <c r="F489" s="56" t="s">
        <v>194</v>
      </c>
    </row>
    <row r="490" spans="1:6">
      <c r="A490" s="8" t="s">
        <v>6</v>
      </c>
      <c r="C490" s="30">
        <f>SUM(C489:C489)</f>
        <v>0</v>
      </c>
      <c r="D490" s="30">
        <f>SUM(D489:D489)</f>
        <v>0</v>
      </c>
    </row>
    <row r="492" spans="1:6" ht="18" customHeight="1">
      <c r="A492" s="40" t="s">
        <v>5</v>
      </c>
      <c r="B492" s="41">
        <v>54</v>
      </c>
      <c r="C492" s="42" t="s">
        <v>4</v>
      </c>
      <c r="D492" s="43">
        <v>1</v>
      </c>
      <c r="E492" s="44" t="s">
        <v>132</v>
      </c>
      <c r="F492" s="55"/>
    </row>
    <row r="493" spans="1:6">
      <c r="A493" s="35">
        <v>18</v>
      </c>
      <c r="B493" s="36"/>
      <c r="C493" s="37"/>
      <c r="D493" s="37"/>
      <c r="E493" s="38"/>
      <c r="F493" s="56" t="s">
        <v>195</v>
      </c>
    </row>
    <row r="494" spans="1:6">
      <c r="A494" s="8" t="s">
        <v>6</v>
      </c>
      <c r="C494" s="30">
        <f>SUM(C493:C493)</f>
        <v>0</v>
      </c>
      <c r="D494" s="30">
        <f>SUM(D493:D493)</f>
        <v>0</v>
      </c>
    </row>
    <row r="496" spans="1:6" ht="18" customHeight="1">
      <c r="A496" s="40" t="s">
        <v>5</v>
      </c>
      <c r="B496" s="41">
        <v>89</v>
      </c>
      <c r="C496" s="42" t="s">
        <v>4</v>
      </c>
      <c r="D496" s="43">
        <v>1</v>
      </c>
      <c r="E496" s="44" t="s">
        <v>134</v>
      </c>
      <c r="F496" s="55"/>
    </row>
    <row r="497" spans="1:6">
      <c r="A497" s="35">
        <v>33</v>
      </c>
      <c r="B497" s="36"/>
      <c r="C497" s="37"/>
      <c r="D497" s="37"/>
      <c r="E497" s="38"/>
      <c r="F497" s="56" t="s">
        <v>195</v>
      </c>
    </row>
    <row r="498" spans="1:6">
      <c r="A498" s="8" t="s">
        <v>6</v>
      </c>
      <c r="C498" s="30">
        <f>SUM(C497:C497)</f>
        <v>0</v>
      </c>
      <c r="D498" s="30">
        <f>SUM(D497:D497)</f>
        <v>0</v>
      </c>
    </row>
    <row r="500" spans="1:6" ht="18" customHeight="1">
      <c r="A500" s="40" t="s">
        <v>5</v>
      </c>
      <c r="B500" s="41">
        <v>400</v>
      </c>
      <c r="C500" s="42" t="s">
        <v>4</v>
      </c>
      <c r="D500" s="43">
        <v>4</v>
      </c>
      <c r="E500" s="44" t="s">
        <v>135</v>
      </c>
      <c r="F500" s="55"/>
    </row>
    <row r="501" spans="1:6" s="52" customFormat="1" ht="13.15" customHeight="1">
      <c r="A501" s="53">
        <v>47</v>
      </c>
      <c r="B501" s="48"/>
      <c r="C501" s="49"/>
      <c r="D501" s="50"/>
      <c r="E501" s="51"/>
      <c r="F501" s="67" t="s">
        <v>194</v>
      </c>
    </row>
    <row r="502" spans="1:6" s="52" customFormat="1" ht="13.15" customHeight="1">
      <c r="A502" s="53">
        <v>56</v>
      </c>
      <c r="B502" s="48"/>
      <c r="C502" s="49"/>
      <c r="D502" s="50"/>
      <c r="E502" s="51"/>
      <c r="F502" s="67"/>
    </row>
    <row r="503" spans="1:6" s="52" customFormat="1" ht="13.15" customHeight="1">
      <c r="A503" s="53">
        <v>288</v>
      </c>
      <c r="B503" s="48"/>
      <c r="C503" s="49"/>
      <c r="D503" s="50"/>
      <c r="E503" s="51"/>
      <c r="F503" s="67"/>
    </row>
    <row r="504" spans="1:6">
      <c r="A504" s="35">
        <v>365</v>
      </c>
      <c r="B504" s="36"/>
      <c r="C504" s="37"/>
      <c r="D504" s="37"/>
      <c r="E504" s="38"/>
    </row>
    <row r="505" spans="1:6">
      <c r="A505" s="8" t="s">
        <v>6</v>
      </c>
      <c r="C505" s="30">
        <f>SUM(C501:C504)</f>
        <v>0</v>
      </c>
      <c r="D505" s="30">
        <f>SUM(D501:D504)</f>
        <v>0</v>
      </c>
    </row>
  </sheetData>
  <sheetProtection formatColumns="0" formatRows="0" insertColumns="0" insertRows="0" deleteColumns="0" deleteRows="0"/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90" orientation="landscape" r:id="rId1"/>
  <headerFooter alignWithMargins="0">
    <oddHeader>&amp;RVydané faktury</oddHeader>
    <oddFooter>&amp;C&amp;P&amp;R© FIZA, a.s., 2016</oddFooter>
  </headerFooter>
  <ignoredErrors>
    <ignoredError sqref="C77:D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153"/>
  <sheetViews>
    <sheetView topLeftCell="A238" zoomScaleNormal="100" workbookViewId="0">
      <selection activeCell="K97" sqref="K97"/>
    </sheetView>
  </sheetViews>
  <sheetFormatPr defaultColWidth="9.28515625" defaultRowHeight="12.75"/>
  <cols>
    <col min="1" max="1" width="10.5703125" style="8" customWidth="1"/>
    <col min="2" max="2" width="10.5703125" style="10" customWidth="1"/>
    <col min="3" max="4" width="15.5703125" style="30" customWidth="1"/>
    <col min="5" max="5" width="39.7109375" style="31" customWidth="1"/>
    <col min="6" max="6" width="9.28515625" style="56"/>
    <col min="7" max="16384" width="9.28515625" style="10"/>
  </cols>
  <sheetData>
    <row r="1" spans="1:6" ht="21" customHeight="1">
      <c r="A1" s="81" t="str">
        <f>'Interní doklady'!A1:E1</f>
        <v>Období 01 - 12 / 2015</v>
      </c>
      <c r="B1" s="81"/>
      <c r="C1" s="81"/>
      <c r="D1" s="81"/>
      <c r="E1" s="81"/>
      <c r="F1" s="55"/>
    </row>
    <row r="2" spans="1:6" ht="32.25" customHeight="1">
      <c r="A2" s="11" t="s">
        <v>11</v>
      </c>
      <c r="B2" s="82" t="str">
        <f>'Interní doklady'!B2:C2</f>
        <v>Fakultní nemocnice Olomouc</v>
      </c>
      <c r="C2" s="82"/>
      <c r="D2" s="12" t="s">
        <v>1</v>
      </c>
      <c r="E2" s="46" t="e">
        <f>#REF!/#REF!</f>
        <v>#REF!</v>
      </c>
      <c r="F2" s="55"/>
    </row>
    <row r="3" spans="1:6" ht="14.45" customHeight="1" thickBot="1">
      <c r="C3" s="12" t="s">
        <v>2</v>
      </c>
      <c r="D3" s="14" t="s">
        <v>0</v>
      </c>
      <c r="E3" s="45"/>
      <c r="F3" s="55"/>
    </row>
    <row r="4" spans="1:6" s="7" customFormat="1" ht="36.75" customHeight="1" thickTop="1">
      <c r="A4" s="72" t="s">
        <v>10</v>
      </c>
      <c r="B4" s="74" t="s">
        <v>19</v>
      </c>
      <c r="C4" s="76" t="s">
        <v>7</v>
      </c>
      <c r="D4" s="76" t="s">
        <v>8</v>
      </c>
      <c r="E4" s="78" t="s">
        <v>9</v>
      </c>
      <c r="F4" s="54"/>
    </row>
    <row r="5" spans="1:6" ht="18" customHeight="1" thickBot="1">
      <c r="A5" s="73"/>
      <c r="B5" s="75"/>
      <c r="C5" s="77"/>
      <c r="D5" s="75"/>
      <c r="E5" s="79"/>
      <c r="F5" s="55"/>
    </row>
    <row r="6" spans="1:6" ht="18" customHeight="1" thickTop="1">
      <c r="A6" s="40" t="s">
        <v>5</v>
      </c>
      <c r="B6" s="41">
        <v>7502</v>
      </c>
      <c r="C6" s="42" t="s">
        <v>4</v>
      </c>
      <c r="D6" s="43">
        <v>75</v>
      </c>
      <c r="E6" s="44" t="s">
        <v>136</v>
      </c>
      <c r="F6" s="57" t="s">
        <v>182</v>
      </c>
    </row>
    <row r="7" spans="1:6">
      <c r="A7" s="8">
        <v>170</v>
      </c>
      <c r="F7" s="58" t="s">
        <v>191</v>
      </c>
    </row>
    <row r="8" spans="1:6">
      <c r="A8" s="8">
        <v>323</v>
      </c>
    </row>
    <row r="9" spans="1:6">
      <c r="A9" s="8">
        <v>445</v>
      </c>
    </row>
    <row r="10" spans="1:6">
      <c r="A10" s="8">
        <v>469</v>
      </c>
    </row>
    <row r="11" spans="1:6">
      <c r="A11" s="8">
        <v>548</v>
      </c>
    </row>
    <row r="12" spans="1:6">
      <c r="A12" s="8">
        <v>646</v>
      </c>
    </row>
    <row r="13" spans="1:6">
      <c r="A13" s="8">
        <v>789</v>
      </c>
    </row>
    <row r="14" spans="1:6">
      <c r="A14" s="8">
        <v>950</v>
      </c>
    </row>
    <row r="15" spans="1:6">
      <c r="A15" s="8">
        <v>1111</v>
      </c>
    </row>
    <row r="16" spans="1:6">
      <c r="A16" s="8">
        <v>1220</v>
      </c>
      <c r="F16" s="56" t="s">
        <v>199</v>
      </c>
    </row>
    <row r="17" spans="1:1">
      <c r="A17" s="8">
        <v>1310</v>
      </c>
    </row>
    <row r="18" spans="1:1">
      <c r="A18" s="8">
        <v>1373</v>
      </c>
    </row>
    <row r="19" spans="1:1">
      <c r="A19" s="8">
        <v>1382</v>
      </c>
    </row>
    <row r="20" spans="1:1">
      <c r="A20" s="8">
        <v>1411</v>
      </c>
    </row>
    <row r="21" spans="1:1">
      <c r="A21" s="8">
        <v>1674</v>
      </c>
    </row>
    <row r="22" spans="1:1">
      <c r="A22" s="8">
        <v>1680</v>
      </c>
    </row>
    <row r="23" spans="1:1">
      <c r="A23" s="8">
        <v>1738</v>
      </c>
    </row>
    <row r="24" spans="1:1">
      <c r="A24" s="8">
        <v>1903</v>
      </c>
    </row>
    <row r="25" spans="1:1">
      <c r="A25" s="8">
        <v>2095</v>
      </c>
    </row>
    <row r="26" spans="1:1">
      <c r="A26" s="8">
        <v>2193</v>
      </c>
    </row>
    <row r="27" spans="1:1">
      <c r="A27" s="8">
        <v>2248</v>
      </c>
    </row>
    <row r="28" spans="1:1">
      <c r="A28" s="8">
        <v>2260</v>
      </c>
    </row>
    <row r="29" spans="1:1">
      <c r="A29" s="8">
        <v>2279</v>
      </c>
    </row>
    <row r="30" spans="1:1">
      <c r="A30" s="8">
        <v>2360</v>
      </c>
    </row>
    <row r="31" spans="1:1">
      <c r="A31" s="8">
        <v>2591</v>
      </c>
    </row>
    <row r="32" spans="1:1">
      <c r="A32" s="8">
        <v>2617</v>
      </c>
    </row>
    <row r="33" spans="1:1">
      <c r="A33" s="8">
        <v>3025</v>
      </c>
    </row>
    <row r="34" spans="1:1">
      <c r="A34" s="8">
        <v>3306</v>
      </c>
    </row>
    <row r="35" spans="1:1">
      <c r="A35" s="8">
        <v>3349</v>
      </c>
    </row>
    <row r="36" spans="1:1">
      <c r="A36" s="8">
        <v>3402</v>
      </c>
    </row>
    <row r="37" spans="1:1">
      <c r="A37" s="8">
        <v>3428</v>
      </c>
    </row>
    <row r="38" spans="1:1">
      <c r="A38" s="8">
        <v>3642</v>
      </c>
    </row>
    <row r="39" spans="1:1">
      <c r="A39" s="8">
        <v>3708</v>
      </c>
    </row>
    <row r="40" spans="1:1">
      <c r="A40" s="8">
        <v>3795</v>
      </c>
    </row>
    <row r="41" spans="1:1">
      <c r="A41" s="8">
        <v>4008</v>
      </c>
    </row>
    <row r="42" spans="1:1">
      <c r="A42" s="8">
        <v>4024</v>
      </c>
    </row>
    <row r="43" spans="1:1">
      <c r="A43" s="8">
        <v>4225</v>
      </c>
    </row>
    <row r="44" spans="1:1">
      <c r="A44" s="8">
        <v>4274</v>
      </c>
    </row>
    <row r="45" spans="1:1">
      <c r="A45" s="8">
        <v>4321</v>
      </c>
    </row>
    <row r="46" spans="1:1">
      <c r="A46" s="8">
        <v>4347</v>
      </c>
    </row>
    <row r="47" spans="1:1">
      <c r="A47" s="8">
        <v>4381</v>
      </c>
    </row>
    <row r="48" spans="1:1">
      <c r="A48" s="8">
        <v>4447</v>
      </c>
    </row>
    <row r="49" spans="1:1">
      <c r="A49" s="8">
        <v>4467</v>
      </c>
    </row>
    <row r="50" spans="1:1">
      <c r="A50" s="8">
        <v>4551</v>
      </c>
    </row>
    <row r="51" spans="1:1">
      <c r="A51" s="8">
        <v>4700</v>
      </c>
    </row>
    <row r="52" spans="1:1">
      <c r="A52" s="8">
        <v>4766</v>
      </c>
    </row>
    <row r="53" spans="1:1">
      <c r="A53" s="8">
        <v>4792</v>
      </c>
    </row>
    <row r="54" spans="1:1">
      <c r="A54" s="8">
        <v>4803</v>
      </c>
    </row>
    <row r="55" spans="1:1">
      <c r="A55" s="8">
        <v>4814</v>
      </c>
    </row>
    <row r="56" spans="1:1">
      <c r="A56" s="8">
        <v>4820</v>
      </c>
    </row>
    <row r="57" spans="1:1">
      <c r="A57" s="8">
        <v>4853</v>
      </c>
    </row>
    <row r="58" spans="1:1">
      <c r="A58" s="8">
        <v>4921</v>
      </c>
    </row>
    <row r="59" spans="1:1">
      <c r="A59" s="8">
        <v>5027</v>
      </c>
    </row>
    <row r="60" spans="1:1">
      <c r="A60" s="8">
        <v>5158</v>
      </c>
    </row>
    <row r="61" spans="1:1">
      <c r="A61" s="8">
        <v>5446</v>
      </c>
    </row>
    <row r="62" spans="1:1">
      <c r="A62" s="8">
        <v>5489</v>
      </c>
    </row>
    <row r="63" spans="1:1">
      <c r="A63" s="8">
        <v>5585</v>
      </c>
    </row>
    <row r="64" spans="1:1">
      <c r="A64" s="8">
        <v>5595</v>
      </c>
    </row>
    <row r="65" spans="1:1">
      <c r="A65" s="8">
        <v>5674</v>
      </c>
    </row>
    <row r="66" spans="1:1">
      <c r="A66" s="8">
        <v>5756</v>
      </c>
    </row>
    <row r="67" spans="1:1">
      <c r="A67" s="8">
        <v>5874</v>
      </c>
    </row>
    <row r="68" spans="1:1">
      <c r="A68" s="8">
        <v>5997</v>
      </c>
    </row>
    <row r="69" spans="1:1">
      <c r="A69" s="8">
        <v>6017</v>
      </c>
    </row>
    <row r="70" spans="1:1">
      <c r="A70" s="8">
        <v>6363</v>
      </c>
    </row>
    <row r="71" spans="1:1">
      <c r="A71" s="8">
        <v>6409</v>
      </c>
    </row>
    <row r="72" spans="1:1">
      <c r="A72" s="8">
        <v>6438</v>
      </c>
    </row>
    <row r="73" spans="1:1">
      <c r="A73" s="8">
        <v>6457</v>
      </c>
    </row>
    <row r="74" spans="1:1">
      <c r="A74" s="8">
        <v>6495</v>
      </c>
    </row>
    <row r="75" spans="1:1">
      <c r="A75" s="8">
        <v>6746</v>
      </c>
    </row>
    <row r="76" spans="1:1">
      <c r="A76" s="8">
        <v>6772</v>
      </c>
    </row>
    <row r="77" spans="1:1">
      <c r="A77" s="8">
        <v>6797</v>
      </c>
    </row>
    <row r="78" spans="1:1">
      <c r="A78" s="8">
        <v>6882</v>
      </c>
    </row>
    <row r="79" spans="1:1">
      <c r="A79" s="8">
        <v>7103</v>
      </c>
    </row>
    <row r="80" spans="1:1">
      <c r="A80" s="8">
        <v>7255</v>
      </c>
    </row>
    <row r="81" spans="1:6">
      <c r="A81" s="35">
        <v>7420</v>
      </c>
      <c r="B81" s="36"/>
      <c r="C81" s="37"/>
      <c r="D81" s="37"/>
      <c r="E81" s="38"/>
    </row>
    <row r="82" spans="1:6">
      <c r="A82" s="8" t="s">
        <v>6</v>
      </c>
      <c r="C82" s="30">
        <f>SUM(C7:C81)</f>
        <v>0</v>
      </c>
      <c r="D82" s="30">
        <f>SUM(D7:D81)</f>
        <v>0</v>
      </c>
    </row>
    <row r="84" spans="1:6" ht="18" customHeight="1">
      <c r="A84" s="40" t="s">
        <v>5</v>
      </c>
      <c r="B84" s="41">
        <v>2837</v>
      </c>
      <c r="C84" s="42" t="s">
        <v>4</v>
      </c>
      <c r="D84" s="43">
        <v>28</v>
      </c>
      <c r="E84" s="44" t="s">
        <v>137</v>
      </c>
      <c r="F84" s="55"/>
    </row>
    <row r="85" spans="1:6">
      <c r="A85" s="8">
        <v>23</v>
      </c>
    </row>
    <row r="86" spans="1:6">
      <c r="A86" s="8">
        <v>70</v>
      </c>
    </row>
    <row r="87" spans="1:6">
      <c r="A87" s="8">
        <v>80</v>
      </c>
      <c r="F87" s="56" t="s">
        <v>199</v>
      </c>
    </row>
    <row r="88" spans="1:6">
      <c r="A88" s="8">
        <v>137</v>
      </c>
    </row>
    <row r="89" spans="1:6">
      <c r="A89" s="8">
        <v>160</v>
      </c>
    </row>
    <row r="90" spans="1:6">
      <c r="A90" s="8">
        <v>658</v>
      </c>
    </row>
    <row r="91" spans="1:6">
      <c r="A91" s="8">
        <v>714</v>
      </c>
    </row>
    <row r="92" spans="1:6">
      <c r="A92" s="8">
        <v>810</v>
      </c>
    </row>
    <row r="93" spans="1:6">
      <c r="A93" s="8">
        <v>819</v>
      </c>
    </row>
    <row r="94" spans="1:6">
      <c r="A94" s="8">
        <v>1150</v>
      </c>
    </row>
    <row r="95" spans="1:6">
      <c r="A95" s="8">
        <v>1244</v>
      </c>
    </row>
    <row r="96" spans="1:6">
      <c r="A96" s="8">
        <v>1319</v>
      </c>
    </row>
    <row r="97" spans="1:5">
      <c r="A97" s="8">
        <v>1338</v>
      </c>
    </row>
    <row r="98" spans="1:5">
      <c r="A98" s="8">
        <v>1354</v>
      </c>
    </row>
    <row r="99" spans="1:5">
      <c r="A99" s="8">
        <v>1398</v>
      </c>
    </row>
    <row r="100" spans="1:5">
      <c r="A100" s="8">
        <v>1402</v>
      </c>
    </row>
    <row r="101" spans="1:5">
      <c r="A101" s="8">
        <v>1422</v>
      </c>
    </row>
    <row r="102" spans="1:5">
      <c r="A102" s="8">
        <v>1543</v>
      </c>
    </row>
    <row r="103" spans="1:5">
      <c r="A103" s="8">
        <v>1595</v>
      </c>
    </row>
    <row r="104" spans="1:5">
      <c r="A104" s="8">
        <v>1640</v>
      </c>
    </row>
    <row r="105" spans="1:5">
      <c r="A105" s="8">
        <v>1719</v>
      </c>
    </row>
    <row r="106" spans="1:5">
      <c r="A106" s="8">
        <v>1748</v>
      </c>
    </row>
    <row r="107" spans="1:5">
      <c r="A107" s="8">
        <v>2151</v>
      </c>
    </row>
    <row r="108" spans="1:5">
      <c r="A108" s="8">
        <v>2213</v>
      </c>
    </row>
    <row r="109" spans="1:5">
      <c r="A109" s="8">
        <v>2242</v>
      </c>
    </row>
    <row r="110" spans="1:5">
      <c r="A110" s="8">
        <v>2298</v>
      </c>
    </row>
    <row r="111" spans="1:5">
      <c r="A111" s="8">
        <v>2485</v>
      </c>
    </row>
    <row r="112" spans="1:5">
      <c r="A112" s="35">
        <v>2659</v>
      </c>
      <c r="B112" s="36"/>
      <c r="C112" s="37"/>
      <c r="D112" s="37"/>
      <c r="E112" s="38"/>
    </row>
    <row r="113" spans="1:6">
      <c r="A113" s="8" t="s">
        <v>6</v>
      </c>
      <c r="C113" s="30">
        <f>SUM(C85:C112)</f>
        <v>0</v>
      </c>
      <c r="D113" s="30">
        <f>SUM(D85:D112)</f>
        <v>0</v>
      </c>
    </row>
    <row r="115" spans="1:6" ht="29.45" customHeight="1">
      <c r="A115" s="40" t="s">
        <v>5</v>
      </c>
      <c r="B115" s="41">
        <v>852</v>
      </c>
      <c r="C115" s="42" t="s">
        <v>4</v>
      </c>
      <c r="D115" s="43">
        <v>8</v>
      </c>
      <c r="E115" s="44" t="s">
        <v>138</v>
      </c>
      <c r="F115" s="55"/>
    </row>
    <row r="116" spans="1:6">
      <c r="A116" s="8">
        <v>6</v>
      </c>
    </row>
    <row r="117" spans="1:6">
      <c r="A117" s="8">
        <v>12</v>
      </c>
      <c r="F117" s="56" t="s">
        <v>186</v>
      </c>
    </row>
    <row r="118" spans="1:6">
      <c r="A118" s="8">
        <v>28</v>
      </c>
    </row>
    <row r="119" spans="1:6">
      <c r="A119" s="8">
        <v>115</v>
      </c>
    </row>
    <row r="120" spans="1:6">
      <c r="A120" s="8">
        <v>131</v>
      </c>
    </row>
    <row r="121" spans="1:6">
      <c r="A121" s="8">
        <v>300</v>
      </c>
    </row>
    <row r="122" spans="1:6">
      <c r="A122" s="8">
        <v>615</v>
      </c>
    </row>
    <row r="123" spans="1:6">
      <c r="A123" s="35">
        <v>824</v>
      </c>
      <c r="B123" s="36"/>
      <c r="C123" s="37"/>
      <c r="D123" s="37"/>
      <c r="E123" s="38"/>
    </row>
    <row r="124" spans="1:6">
      <c r="A124" s="8" t="s">
        <v>6</v>
      </c>
      <c r="C124" s="30">
        <f>SUM(C116:C123)</f>
        <v>0</v>
      </c>
      <c r="D124" s="30">
        <f>SUM(D116:D123)</f>
        <v>0</v>
      </c>
    </row>
    <row r="126" spans="1:6" ht="25.9" customHeight="1">
      <c r="A126" s="40" t="s">
        <v>5</v>
      </c>
      <c r="B126" s="41">
        <v>262</v>
      </c>
      <c r="C126" s="42" t="s">
        <v>4</v>
      </c>
      <c r="D126" s="43">
        <v>2</v>
      </c>
      <c r="E126" s="44" t="s">
        <v>139</v>
      </c>
      <c r="F126" s="55"/>
    </row>
    <row r="127" spans="1:6">
      <c r="A127" s="8">
        <v>22</v>
      </c>
      <c r="F127" s="56" t="s">
        <v>186</v>
      </c>
    </row>
    <row r="128" spans="1:6">
      <c r="A128" s="35">
        <v>256</v>
      </c>
      <c r="B128" s="36"/>
      <c r="C128" s="37"/>
      <c r="D128" s="37"/>
      <c r="E128" s="38"/>
    </row>
    <row r="129" spans="1:6">
      <c r="A129" s="8" t="s">
        <v>6</v>
      </c>
      <c r="C129" s="30">
        <f>SUM(C127:C128)</f>
        <v>0</v>
      </c>
      <c r="D129" s="30">
        <f>SUM(D127:D128)</f>
        <v>0</v>
      </c>
    </row>
    <row r="131" spans="1:6" ht="18" customHeight="1">
      <c r="A131" s="40" t="s">
        <v>5</v>
      </c>
      <c r="B131" s="41">
        <v>165</v>
      </c>
      <c r="C131" s="42" t="s">
        <v>4</v>
      </c>
      <c r="D131" s="43">
        <v>1</v>
      </c>
      <c r="E131" s="44" t="s">
        <v>140</v>
      </c>
      <c r="F131" s="55"/>
    </row>
    <row r="132" spans="1:6">
      <c r="A132" s="35">
        <v>101</v>
      </c>
      <c r="B132" s="36"/>
      <c r="C132" s="37"/>
      <c r="D132" s="37"/>
      <c r="E132" s="38"/>
      <c r="F132" s="56" t="s">
        <v>186</v>
      </c>
    </row>
    <row r="133" spans="1:6">
      <c r="A133" s="8" t="s">
        <v>6</v>
      </c>
      <c r="C133" s="30">
        <f>SUM(C132:C132)</f>
        <v>0</v>
      </c>
      <c r="D133" s="30">
        <f>SUM(D132:D132)</f>
        <v>0</v>
      </c>
    </row>
    <row r="135" spans="1:6" ht="18" customHeight="1">
      <c r="A135" s="40" t="s">
        <v>5</v>
      </c>
      <c r="B135" s="41">
        <v>120</v>
      </c>
      <c r="C135" s="42" t="s">
        <v>4</v>
      </c>
      <c r="D135" s="43">
        <v>1</v>
      </c>
      <c r="E135" s="44" t="s">
        <v>145</v>
      </c>
      <c r="F135" s="55"/>
    </row>
    <row r="136" spans="1:6">
      <c r="A136" s="35">
        <v>77</v>
      </c>
      <c r="B136" s="36"/>
      <c r="C136" s="37"/>
      <c r="D136" s="37"/>
      <c r="E136" s="38"/>
      <c r="F136" s="56" t="s">
        <v>186</v>
      </c>
    </row>
    <row r="137" spans="1:6">
      <c r="A137" s="8" t="s">
        <v>6</v>
      </c>
      <c r="C137" s="30">
        <f>SUM(C136:C136)</f>
        <v>0</v>
      </c>
      <c r="D137" s="30">
        <f>SUM(D136:D136)</f>
        <v>0</v>
      </c>
    </row>
    <row r="139" spans="1:6" ht="18" customHeight="1">
      <c r="A139" s="40" t="s">
        <v>5</v>
      </c>
      <c r="B139" s="41">
        <v>5</v>
      </c>
      <c r="C139" s="42" t="s">
        <v>4</v>
      </c>
      <c r="D139" s="43">
        <v>1</v>
      </c>
      <c r="E139" s="44" t="s">
        <v>141</v>
      </c>
      <c r="F139" s="55"/>
    </row>
    <row r="140" spans="1:6">
      <c r="A140" s="35">
        <v>4</v>
      </c>
      <c r="B140" s="36"/>
      <c r="C140" s="37"/>
      <c r="D140" s="37"/>
      <c r="E140" s="38"/>
      <c r="F140" s="56" t="s">
        <v>192</v>
      </c>
    </row>
    <row r="141" spans="1:6">
      <c r="A141" s="8" t="s">
        <v>6</v>
      </c>
      <c r="C141" s="30">
        <f>SUM(C140:C140)</f>
        <v>0</v>
      </c>
      <c r="D141" s="30">
        <f>SUM(D140:D140)</f>
        <v>0</v>
      </c>
    </row>
    <row r="143" spans="1:6" ht="18" customHeight="1">
      <c r="A143" s="40" t="s">
        <v>5</v>
      </c>
      <c r="B143" s="41">
        <v>7</v>
      </c>
      <c r="C143" s="42" t="s">
        <v>4</v>
      </c>
      <c r="D143" s="43">
        <v>1</v>
      </c>
      <c r="E143" s="44" t="s">
        <v>142</v>
      </c>
      <c r="F143" s="55"/>
    </row>
    <row r="144" spans="1:6">
      <c r="A144" s="35">
        <v>4</v>
      </c>
      <c r="B144" s="36"/>
      <c r="C144" s="37"/>
      <c r="D144" s="37"/>
      <c r="E144" s="38"/>
      <c r="F144" s="56" t="s">
        <v>192</v>
      </c>
    </row>
    <row r="145" spans="1:6">
      <c r="A145" s="8" t="s">
        <v>6</v>
      </c>
      <c r="C145" s="30">
        <f>SUM(C144:C144)</f>
        <v>0</v>
      </c>
      <c r="D145" s="30">
        <f>SUM(D144:D144)</f>
        <v>0</v>
      </c>
    </row>
    <row r="147" spans="1:6" ht="18" customHeight="1">
      <c r="A147" s="40" t="s">
        <v>5</v>
      </c>
      <c r="B147" s="41">
        <v>4</v>
      </c>
      <c r="C147" s="42" t="s">
        <v>4</v>
      </c>
      <c r="D147" s="43">
        <v>1</v>
      </c>
      <c r="E147" s="44" t="s">
        <v>143</v>
      </c>
      <c r="F147" s="55"/>
    </row>
    <row r="148" spans="1:6">
      <c r="A148" s="35">
        <v>4</v>
      </c>
      <c r="B148" s="36"/>
      <c r="C148" s="37"/>
      <c r="D148" s="37"/>
      <c r="E148" s="38"/>
      <c r="F148" s="56" t="s">
        <v>192</v>
      </c>
    </row>
    <row r="149" spans="1:6">
      <c r="A149" s="8" t="s">
        <v>6</v>
      </c>
      <c r="C149" s="30">
        <f>SUM(C148:C148)</f>
        <v>0</v>
      </c>
      <c r="D149" s="30">
        <f>SUM(D148:D148)</f>
        <v>0</v>
      </c>
    </row>
    <row r="151" spans="1:6" ht="18" customHeight="1">
      <c r="A151" s="40" t="s">
        <v>5</v>
      </c>
      <c r="B151" s="41">
        <v>10</v>
      </c>
      <c r="C151" s="42" t="s">
        <v>4</v>
      </c>
      <c r="D151" s="43">
        <v>1</v>
      </c>
      <c r="E151" s="44" t="s">
        <v>144</v>
      </c>
      <c r="F151" s="55"/>
    </row>
    <row r="152" spans="1:6">
      <c r="A152" s="35">
        <v>5</v>
      </c>
      <c r="B152" s="36"/>
      <c r="C152" s="37"/>
      <c r="D152" s="37"/>
      <c r="E152" s="38"/>
      <c r="F152" s="56" t="s">
        <v>192</v>
      </c>
    </row>
    <row r="153" spans="1:6">
      <c r="A153" s="8" t="s">
        <v>6</v>
      </c>
      <c r="C153" s="30">
        <f>SUM(C152:C152)</f>
        <v>0</v>
      </c>
      <c r="D153" s="30">
        <f>SUM(D152:D152)</f>
        <v>0</v>
      </c>
    </row>
  </sheetData>
  <sheetProtection formatColumns="0" formatRows="0" insertColumns="0" insertRows="0" deleteColumns="0" deleteRows="0"/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90" orientation="landscape" r:id="rId1"/>
  <headerFooter alignWithMargins="0">
    <oddHeader>&amp;RPokladna</oddHeader>
    <oddFooter>&amp;C
&amp;P/&amp;N&amp;R© FIZA, a.s.,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753"/>
  <sheetViews>
    <sheetView tabSelected="1" topLeftCell="A160" zoomScaleNormal="100" workbookViewId="0">
      <selection activeCell="F180" sqref="F180"/>
    </sheetView>
  </sheetViews>
  <sheetFormatPr defaultColWidth="9.28515625" defaultRowHeight="12.75"/>
  <cols>
    <col min="1" max="1" width="10.5703125" style="8" customWidth="1"/>
    <col min="2" max="2" width="10.5703125" style="10" customWidth="1"/>
    <col min="3" max="4" width="15.5703125" style="30" customWidth="1"/>
    <col min="5" max="5" width="39.7109375" style="31" customWidth="1"/>
    <col min="6" max="6" width="9.28515625" style="56"/>
    <col min="7" max="16384" width="9.28515625" style="10"/>
  </cols>
  <sheetData>
    <row r="1" spans="1:6" ht="21" customHeight="1">
      <c r="A1" s="81" t="str">
        <f>'Interní doklady'!A1:E1</f>
        <v>Období 01 - 12 / 2015</v>
      </c>
      <c r="B1" s="81"/>
      <c r="C1" s="81"/>
      <c r="D1" s="81"/>
      <c r="E1" s="81"/>
      <c r="F1" s="55"/>
    </row>
    <row r="2" spans="1:6" ht="32.25" customHeight="1">
      <c r="A2" s="11" t="s">
        <v>11</v>
      </c>
      <c r="B2" s="82" t="str">
        <f>'Interní doklady'!B2:C2</f>
        <v>Fakultní nemocnice Olomouc</v>
      </c>
      <c r="C2" s="82"/>
      <c r="D2" s="12" t="s">
        <v>1</v>
      </c>
      <c r="E2" s="46" t="e">
        <f>#REF!/#REF!</f>
        <v>#REF!</v>
      </c>
      <c r="F2" s="55"/>
    </row>
    <row r="3" spans="1:6" ht="14.45" customHeight="1" thickBot="1">
      <c r="C3" s="12" t="s">
        <v>2</v>
      </c>
      <c r="D3" s="14" t="s">
        <v>0</v>
      </c>
      <c r="E3" s="45"/>
      <c r="F3" s="55"/>
    </row>
    <row r="4" spans="1:6" s="7" customFormat="1" ht="36.75" customHeight="1" thickTop="1">
      <c r="A4" s="72" t="s">
        <v>10</v>
      </c>
      <c r="B4" s="74" t="s">
        <v>19</v>
      </c>
      <c r="C4" s="76" t="s">
        <v>7</v>
      </c>
      <c r="D4" s="76" t="s">
        <v>8</v>
      </c>
      <c r="E4" s="78" t="s">
        <v>9</v>
      </c>
      <c r="F4" s="54"/>
    </row>
    <row r="5" spans="1:6" ht="18" customHeight="1" thickBot="1">
      <c r="A5" s="73"/>
      <c r="B5" s="75"/>
      <c r="C5" s="77"/>
      <c r="D5" s="75"/>
      <c r="E5" s="79"/>
      <c r="F5" s="55"/>
    </row>
    <row r="6" spans="1:6" ht="18" customHeight="1" thickTop="1">
      <c r="A6" s="40" t="s">
        <v>5</v>
      </c>
      <c r="B6" s="41">
        <v>2833</v>
      </c>
      <c r="C6" s="42" t="s">
        <v>4</v>
      </c>
      <c r="D6" s="43">
        <v>28</v>
      </c>
      <c r="E6" s="44" t="s">
        <v>23</v>
      </c>
      <c r="F6" s="57" t="s">
        <v>182</v>
      </c>
    </row>
    <row r="7" spans="1:6">
      <c r="A7" s="8">
        <v>212</v>
      </c>
      <c r="F7" s="58" t="s">
        <v>191</v>
      </c>
    </row>
    <row r="8" spans="1:6">
      <c r="A8" s="8">
        <v>275</v>
      </c>
    </row>
    <row r="9" spans="1:6">
      <c r="A9" s="8">
        <v>341</v>
      </c>
    </row>
    <row r="10" spans="1:6">
      <c r="A10" s="8">
        <v>394</v>
      </c>
    </row>
    <row r="11" spans="1:6">
      <c r="A11" s="8">
        <v>523</v>
      </c>
    </row>
    <row r="12" spans="1:6">
      <c r="A12" s="8">
        <v>559</v>
      </c>
    </row>
    <row r="13" spans="1:6">
      <c r="A13" s="8">
        <v>613</v>
      </c>
      <c r="F13" s="56" t="s">
        <v>183</v>
      </c>
    </row>
    <row r="14" spans="1:6">
      <c r="A14" s="8">
        <v>767</v>
      </c>
    </row>
    <row r="15" spans="1:6">
      <c r="A15" s="8">
        <v>789</v>
      </c>
    </row>
    <row r="16" spans="1:6">
      <c r="A16" s="8">
        <v>1042</v>
      </c>
    </row>
    <row r="17" spans="1:1">
      <c r="A17" s="8">
        <v>1105</v>
      </c>
    </row>
    <row r="18" spans="1:1">
      <c r="A18" s="8">
        <v>1519</v>
      </c>
    </row>
    <row r="19" spans="1:1">
      <c r="A19" s="8">
        <v>1555</v>
      </c>
    </row>
    <row r="20" spans="1:1">
      <c r="A20" s="8">
        <v>1682</v>
      </c>
    </row>
    <row r="21" spans="1:1">
      <c r="A21" s="8">
        <v>1686</v>
      </c>
    </row>
    <row r="22" spans="1:1">
      <c r="A22" s="8">
        <v>1764</v>
      </c>
    </row>
    <row r="23" spans="1:1">
      <c r="A23" s="8">
        <v>1784</v>
      </c>
    </row>
    <row r="24" spans="1:1">
      <c r="A24" s="8">
        <v>1986</v>
      </c>
    </row>
    <row r="25" spans="1:1">
      <c r="A25" s="8">
        <v>2051</v>
      </c>
    </row>
    <row r="26" spans="1:1">
      <c r="A26" s="8">
        <v>2101</v>
      </c>
    </row>
    <row r="27" spans="1:1">
      <c r="A27" s="8">
        <v>2120</v>
      </c>
    </row>
    <row r="28" spans="1:1">
      <c r="A28" s="8">
        <v>2170</v>
      </c>
    </row>
    <row r="29" spans="1:1">
      <c r="A29" s="8">
        <v>2270</v>
      </c>
    </row>
    <row r="30" spans="1:1">
      <c r="A30" s="8">
        <v>2428</v>
      </c>
    </row>
    <row r="31" spans="1:1">
      <c r="A31" s="8">
        <v>2505</v>
      </c>
    </row>
    <row r="32" spans="1:1">
      <c r="A32" s="8">
        <v>2531</v>
      </c>
    </row>
    <row r="33" spans="1:6">
      <c r="A33" s="8">
        <v>2563</v>
      </c>
    </row>
    <row r="34" spans="1:6">
      <c r="A34" s="35">
        <v>2580</v>
      </c>
      <c r="B34" s="36"/>
      <c r="C34" s="37"/>
      <c r="D34" s="37"/>
      <c r="E34" s="38"/>
    </row>
    <row r="35" spans="1:6">
      <c r="A35" s="8" t="s">
        <v>6</v>
      </c>
      <c r="C35" s="30">
        <f>SUM(C7:C34)</f>
        <v>0</v>
      </c>
      <c r="D35" s="30">
        <f>SUM(D7:D34)</f>
        <v>0</v>
      </c>
    </row>
    <row r="37" spans="1:6" ht="18" customHeight="1">
      <c r="A37" s="40" t="s">
        <v>5</v>
      </c>
      <c r="B37" s="41">
        <v>10597</v>
      </c>
      <c r="C37" s="42" t="s">
        <v>4</v>
      </c>
      <c r="D37" s="43">
        <v>105</v>
      </c>
      <c r="E37" s="44" t="s">
        <v>24</v>
      </c>
      <c r="F37" s="55"/>
    </row>
    <row r="38" spans="1:6">
      <c r="A38" s="8">
        <v>42</v>
      </c>
      <c r="F38" s="59" t="s">
        <v>184</v>
      </c>
    </row>
    <row r="39" spans="1:6">
      <c r="A39" s="8">
        <v>94</v>
      </c>
    </row>
    <row r="40" spans="1:6">
      <c r="A40" s="8">
        <v>137</v>
      </c>
    </row>
    <row r="41" spans="1:6">
      <c r="A41" s="8">
        <v>195</v>
      </c>
    </row>
    <row r="42" spans="1:6">
      <c r="A42" s="8">
        <v>369</v>
      </c>
    </row>
    <row r="43" spans="1:6">
      <c r="A43" s="8">
        <v>450</v>
      </c>
    </row>
    <row r="44" spans="1:6">
      <c r="A44" s="8">
        <v>493</v>
      </c>
    </row>
    <row r="45" spans="1:6">
      <c r="A45" s="8">
        <v>588</v>
      </c>
    </row>
    <row r="46" spans="1:6">
      <c r="A46" s="8">
        <v>590</v>
      </c>
    </row>
    <row r="47" spans="1:6">
      <c r="A47" s="8">
        <v>867</v>
      </c>
    </row>
    <row r="48" spans="1:6">
      <c r="A48" s="8">
        <v>967</v>
      </c>
    </row>
    <row r="49" spans="1:1">
      <c r="A49" s="8">
        <v>1104</v>
      </c>
    </row>
    <row r="50" spans="1:1">
      <c r="A50" s="8">
        <v>1232</v>
      </c>
    </row>
    <row r="51" spans="1:1">
      <c r="A51" s="8">
        <v>1234</v>
      </c>
    </row>
    <row r="52" spans="1:1">
      <c r="A52" s="8">
        <v>1528</v>
      </c>
    </row>
    <row r="53" spans="1:1">
      <c r="A53" s="8">
        <v>1655</v>
      </c>
    </row>
    <row r="54" spans="1:1">
      <c r="A54" s="8">
        <v>1713</v>
      </c>
    </row>
    <row r="55" spans="1:1">
      <c r="A55" s="8">
        <v>1765</v>
      </c>
    </row>
    <row r="56" spans="1:1">
      <c r="A56" s="8">
        <v>1914</v>
      </c>
    </row>
    <row r="57" spans="1:1">
      <c r="A57" s="8">
        <v>1935</v>
      </c>
    </row>
    <row r="58" spans="1:1">
      <c r="A58" s="8">
        <v>1952</v>
      </c>
    </row>
    <row r="59" spans="1:1">
      <c r="A59" s="8">
        <v>1954</v>
      </c>
    </row>
    <row r="60" spans="1:1">
      <c r="A60" s="8">
        <v>2018</v>
      </c>
    </row>
    <row r="61" spans="1:1">
      <c r="A61" s="8">
        <v>2272</v>
      </c>
    </row>
    <row r="62" spans="1:1">
      <c r="A62" s="8">
        <v>2285</v>
      </c>
    </row>
    <row r="63" spans="1:1">
      <c r="A63" s="8">
        <v>2345</v>
      </c>
    </row>
    <row r="64" spans="1:1">
      <c r="A64" s="8">
        <v>2460</v>
      </c>
    </row>
    <row r="65" spans="1:1">
      <c r="A65" s="8">
        <v>2737</v>
      </c>
    </row>
    <row r="66" spans="1:1">
      <c r="A66" s="8">
        <v>3115</v>
      </c>
    </row>
    <row r="67" spans="1:1">
      <c r="A67" s="8">
        <v>3484</v>
      </c>
    </row>
    <row r="68" spans="1:1">
      <c r="A68" s="8">
        <v>3504</v>
      </c>
    </row>
    <row r="69" spans="1:1">
      <c r="A69" s="8">
        <v>3531</v>
      </c>
    </row>
    <row r="70" spans="1:1">
      <c r="A70" s="8">
        <v>3708</v>
      </c>
    </row>
    <row r="71" spans="1:1">
      <c r="A71" s="8">
        <v>3939</v>
      </c>
    </row>
    <row r="72" spans="1:1">
      <c r="A72" s="8">
        <v>4051</v>
      </c>
    </row>
    <row r="73" spans="1:1">
      <c r="A73" s="8">
        <v>4057</v>
      </c>
    </row>
    <row r="74" spans="1:1">
      <c r="A74" s="8">
        <v>4258</v>
      </c>
    </row>
    <row r="75" spans="1:1">
      <c r="A75" s="8">
        <v>4308</v>
      </c>
    </row>
    <row r="76" spans="1:1">
      <c r="A76" s="8">
        <v>4327</v>
      </c>
    </row>
    <row r="77" spans="1:1">
      <c r="A77" s="8">
        <v>4387</v>
      </c>
    </row>
    <row r="78" spans="1:1">
      <c r="A78" s="8">
        <v>4525</v>
      </c>
    </row>
    <row r="79" spans="1:1">
      <c r="A79" s="8">
        <v>4625</v>
      </c>
    </row>
    <row r="80" spans="1:1">
      <c r="A80" s="8">
        <v>4641</v>
      </c>
    </row>
    <row r="81" spans="1:1">
      <c r="A81" s="8">
        <v>4700</v>
      </c>
    </row>
    <row r="82" spans="1:1">
      <c r="A82" s="8">
        <v>4740</v>
      </c>
    </row>
    <row r="83" spans="1:1">
      <c r="A83" s="8">
        <v>4752</v>
      </c>
    </row>
    <row r="84" spans="1:1">
      <c r="A84" s="8">
        <v>4756</v>
      </c>
    </row>
    <row r="85" spans="1:1">
      <c r="A85" s="8">
        <v>4967</v>
      </c>
    </row>
    <row r="86" spans="1:1">
      <c r="A86" s="8">
        <v>5054</v>
      </c>
    </row>
    <row r="87" spans="1:1">
      <c r="A87" s="8">
        <v>5227</v>
      </c>
    </row>
    <row r="88" spans="1:1">
      <c r="A88" s="8">
        <v>5409</v>
      </c>
    </row>
    <row r="89" spans="1:1">
      <c r="A89" s="8">
        <v>5549</v>
      </c>
    </row>
    <row r="90" spans="1:1">
      <c r="A90" s="8">
        <v>5608</v>
      </c>
    </row>
    <row r="91" spans="1:1">
      <c r="A91" s="8">
        <v>5636</v>
      </c>
    </row>
    <row r="92" spans="1:1">
      <c r="A92" s="8">
        <v>5663</v>
      </c>
    </row>
    <row r="93" spans="1:1">
      <c r="A93" s="8">
        <v>5722</v>
      </c>
    </row>
    <row r="94" spans="1:1">
      <c r="A94" s="8">
        <v>5753</v>
      </c>
    </row>
    <row r="95" spans="1:1">
      <c r="A95" s="8">
        <v>5847</v>
      </c>
    </row>
    <row r="96" spans="1:1">
      <c r="A96" s="8">
        <v>5859</v>
      </c>
    </row>
    <row r="97" spans="1:1">
      <c r="A97" s="8">
        <v>5937</v>
      </c>
    </row>
    <row r="98" spans="1:1">
      <c r="A98" s="8">
        <v>6014</v>
      </c>
    </row>
    <row r="99" spans="1:1">
      <c r="A99" s="8">
        <v>6286</v>
      </c>
    </row>
    <row r="100" spans="1:1">
      <c r="A100" s="8">
        <v>6444</v>
      </c>
    </row>
    <row r="101" spans="1:1">
      <c r="A101" s="8">
        <v>6488</v>
      </c>
    </row>
    <row r="102" spans="1:1">
      <c r="A102" s="8">
        <v>6560</v>
      </c>
    </row>
    <row r="103" spans="1:1">
      <c r="A103" s="8">
        <v>6586</v>
      </c>
    </row>
    <row r="104" spans="1:1">
      <c r="A104" s="8">
        <v>6636</v>
      </c>
    </row>
    <row r="105" spans="1:1">
      <c r="A105" s="8">
        <v>6652</v>
      </c>
    </row>
    <row r="106" spans="1:1">
      <c r="A106" s="8">
        <v>6816</v>
      </c>
    </row>
    <row r="107" spans="1:1">
      <c r="A107" s="8">
        <v>6946</v>
      </c>
    </row>
    <row r="108" spans="1:1">
      <c r="A108" s="8">
        <v>6955</v>
      </c>
    </row>
    <row r="109" spans="1:1">
      <c r="A109" s="8">
        <v>7302</v>
      </c>
    </row>
    <row r="110" spans="1:1">
      <c r="A110" s="8">
        <v>7373</v>
      </c>
    </row>
    <row r="111" spans="1:1">
      <c r="A111" s="8">
        <v>7406</v>
      </c>
    </row>
    <row r="112" spans="1:1">
      <c r="A112" s="8">
        <v>7448</v>
      </c>
    </row>
    <row r="113" spans="1:1">
      <c r="A113" s="8">
        <v>7476</v>
      </c>
    </row>
    <row r="114" spans="1:1">
      <c r="A114" s="8">
        <v>7592</v>
      </c>
    </row>
    <row r="115" spans="1:1">
      <c r="A115" s="8">
        <v>7675</v>
      </c>
    </row>
    <row r="116" spans="1:1">
      <c r="A116" s="8">
        <v>7679</v>
      </c>
    </row>
    <row r="117" spans="1:1">
      <c r="A117" s="8">
        <v>7958</v>
      </c>
    </row>
    <row r="118" spans="1:1">
      <c r="A118" s="8">
        <v>8001</v>
      </c>
    </row>
    <row r="119" spans="1:1">
      <c r="A119" s="8">
        <v>8050</v>
      </c>
    </row>
    <row r="120" spans="1:1">
      <c r="A120" s="8">
        <v>8102</v>
      </c>
    </row>
    <row r="121" spans="1:1">
      <c r="A121" s="8">
        <v>8116</v>
      </c>
    </row>
    <row r="122" spans="1:1">
      <c r="A122" s="8">
        <v>8160</v>
      </c>
    </row>
    <row r="123" spans="1:1">
      <c r="A123" s="8">
        <v>8352</v>
      </c>
    </row>
    <row r="124" spans="1:1">
      <c r="A124" s="8">
        <v>8377</v>
      </c>
    </row>
    <row r="125" spans="1:1">
      <c r="A125" s="8">
        <v>8456</v>
      </c>
    </row>
    <row r="126" spans="1:1">
      <c r="A126" s="8">
        <v>8541</v>
      </c>
    </row>
    <row r="127" spans="1:1">
      <c r="A127" s="8">
        <v>8554</v>
      </c>
    </row>
    <row r="128" spans="1:1">
      <c r="A128" s="8">
        <v>8650</v>
      </c>
    </row>
    <row r="129" spans="1:5">
      <c r="A129" s="8">
        <v>8658</v>
      </c>
    </row>
    <row r="130" spans="1:5">
      <c r="A130" s="8">
        <v>8881</v>
      </c>
    </row>
    <row r="131" spans="1:5">
      <c r="A131" s="8">
        <v>8945</v>
      </c>
    </row>
    <row r="132" spans="1:5">
      <c r="A132" s="8">
        <v>9197</v>
      </c>
    </row>
    <row r="133" spans="1:5">
      <c r="A133" s="8">
        <v>9233</v>
      </c>
    </row>
    <row r="134" spans="1:5">
      <c r="A134" s="8">
        <v>9361</v>
      </c>
    </row>
    <row r="135" spans="1:5">
      <c r="A135" s="8">
        <v>9714</v>
      </c>
    </row>
    <row r="136" spans="1:5">
      <c r="A136" s="8">
        <v>9719</v>
      </c>
    </row>
    <row r="137" spans="1:5">
      <c r="A137" s="8">
        <v>9756</v>
      </c>
    </row>
    <row r="138" spans="1:5">
      <c r="A138" s="8">
        <v>9759</v>
      </c>
    </row>
    <row r="139" spans="1:5">
      <c r="A139" s="8">
        <v>9773</v>
      </c>
    </row>
    <row r="140" spans="1:5">
      <c r="A140" s="8">
        <v>10046</v>
      </c>
    </row>
    <row r="141" spans="1:5">
      <c r="A141" s="8">
        <v>10073</v>
      </c>
    </row>
    <row r="142" spans="1:5">
      <c r="A142" s="35">
        <v>10152</v>
      </c>
      <c r="B142" s="36"/>
      <c r="C142" s="37"/>
      <c r="D142" s="37"/>
      <c r="E142" s="38"/>
    </row>
    <row r="143" spans="1:5">
      <c r="A143" s="8" t="s">
        <v>6</v>
      </c>
      <c r="C143" s="30">
        <f>SUM(C38:C142)</f>
        <v>0</v>
      </c>
      <c r="D143" s="30">
        <f>SUM(D38:D142)</f>
        <v>0</v>
      </c>
    </row>
    <row r="145" spans="1:6" ht="18" customHeight="1">
      <c r="A145" s="40" t="s">
        <v>5</v>
      </c>
      <c r="B145" s="41">
        <v>4386</v>
      </c>
      <c r="C145" s="42" t="s">
        <v>4</v>
      </c>
      <c r="D145" s="43">
        <v>43</v>
      </c>
      <c r="E145" s="44" t="s">
        <v>22</v>
      </c>
      <c r="F145" s="55"/>
    </row>
    <row r="146" spans="1:6">
      <c r="A146" s="8">
        <v>72</v>
      </c>
      <c r="F146" s="60" t="s">
        <v>185</v>
      </c>
    </row>
    <row r="147" spans="1:6">
      <c r="A147" s="8">
        <v>84</v>
      </c>
    </row>
    <row r="148" spans="1:6">
      <c r="A148" s="8">
        <v>239</v>
      </c>
    </row>
    <row r="149" spans="1:6">
      <c r="A149" s="8">
        <v>316</v>
      </c>
    </row>
    <row r="150" spans="1:6">
      <c r="A150" s="8">
        <v>485</v>
      </c>
    </row>
    <row r="151" spans="1:6">
      <c r="A151" s="8">
        <v>512</v>
      </c>
    </row>
    <row r="152" spans="1:6">
      <c r="A152" s="8">
        <v>668</v>
      </c>
    </row>
    <row r="153" spans="1:6">
      <c r="A153" s="8">
        <v>743</v>
      </c>
    </row>
    <row r="154" spans="1:6">
      <c r="A154" s="8">
        <v>871</v>
      </c>
    </row>
    <row r="155" spans="1:6">
      <c r="A155" s="8">
        <v>935</v>
      </c>
    </row>
    <row r="156" spans="1:6">
      <c r="A156" s="8">
        <v>998</v>
      </c>
    </row>
    <row r="157" spans="1:6">
      <c r="A157" s="8">
        <v>1023</v>
      </c>
    </row>
    <row r="158" spans="1:6">
      <c r="A158" s="8">
        <v>1091</v>
      </c>
    </row>
    <row r="159" spans="1:6">
      <c r="A159" s="8">
        <v>1098</v>
      </c>
    </row>
    <row r="160" spans="1:6">
      <c r="A160" s="8">
        <v>1119</v>
      </c>
    </row>
    <row r="161" spans="1:1">
      <c r="A161" s="8">
        <v>1208</v>
      </c>
    </row>
    <row r="162" spans="1:1">
      <c r="A162" s="8">
        <v>1423</v>
      </c>
    </row>
    <row r="163" spans="1:1">
      <c r="A163" s="8">
        <v>1559</v>
      </c>
    </row>
    <row r="164" spans="1:1">
      <c r="A164" s="8">
        <v>1620</v>
      </c>
    </row>
    <row r="165" spans="1:1">
      <c r="A165" s="8">
        <v>1628</v>
      </c>
    </row>
    <row r="166" spans="1:1">
      <c r="A166" s="8">
        <v>1648</v>
      </c>
    </row>
    <row r="167" spans="1:1">
      <c r="A167" s="8">
        <v>1810</v>
      </c>
    </row>
    <row r="168" spans="1:1">
      <c r="A168" s="8">
        <v>1889</v>
      </c>
    </row>
    <row r="169" spans="1:1">
      <c r="A169" s="8">
        <v>2106</v>
      </c>
    </row>
    <row r="170" spans="1:1">
      <c r="A170" s="8">
        <v>2547</v>
      </c>
    </row>
    <row r="171" spans="1:1">
      <c r="A171" s="8">
        <v>2631</v>
      </c>
    </row>
    <row r="172" spans="1:1">
      <c r="A172" s="8">
        <v>2645</v>
      </c>
    </row>
    <row r="173" spans="1:1">
      <c r="A173" s="8">
        <v>2646</v>
      </c>
    </row>
    <row r="174" spans="1:1">
      <c r="A174" s="8">
        <v>2717</v>
      </c>
    </row>
    <row r="175" spans="1:1">
      <c r="A175" s="8">
        <v>2764</v>
      </c>
    </row>
    <row r="176" spans="1:1">
      <c r="A176" s="8">
        <v>2793</v>
      </c>
    </row>
    <row r="177" spans="1:6">
      <c r="A177" s="8">
        <v>3037</v>
      </c>
    </row>
    <row r="178" spans="1:6">
      <c r="A178" s="8">
        <v>3070</v>
      </c>
    </row>
    <row r="179" spans="1:6">
      <c r="A179" s="8">
        <v>3095</v>
      </c>
    </row>
    <row r="180" spans="1:6">
      <c r="A180" s="8">
        <v>3164</v>
      </c>
    </row>
    <row r="181" spans="1:6">
      <c r="A181" s="8">
        <v>3214</v>
      </c>
    </row>
    <row r="182" spans="1:6">
      <c r="A182" s="8">
        <v>3631</v>
      </c>
    </row>
    <row r="183" spans="1:6">
      <c r="A183" s="8">
        <v>3726</v>
      </c>
    </row>
    <row r="184" spans="1:6">
      <c r="A184" s="8">
        <v>3727</v>
      </c>
    </row>
    <row r="185" spans="1:6">
      <c r="A185" s="8">
        <v>3805</v>
      </c>
    </row>
    <row r="186" spans="1:6">
      <c r="A186" s="8">
        <v>4012</v>
      </c>
    </row>
    <row r="187" spans="1:6">
      <c r="A187" s="8">
        <v>4283</v>
      </c>
    </row>
    <row r="188" spans="1:6">
      <c r="A188" s="35">
        <v>4443</v>
      </c>
      <c r="B188" s="83" t="s">
        <v>200</v>
      </c>
      <c r="C188" s="37"/>
      <c r="D188" s="37"/>
      <c r="E188" s="38"/>
    </row>
    <row r="189" spans="1:6">
      <c r="A189" s="8" t="s">
        <v>6</v>
      </c>
      <c r="C189" s="30">
        <f>SUM(C146:C188)</f>
        <v>0</v>
      </c>
      <c r="D189" s="30">
        <f>SUM(D146:D188)</f>
        <v>0</v>
      </c>
    </row>
    <row r="191" spans="1:6" ht="18" customHeight="1">
      <c r="A191" s="40" t="s">
        <v>5</v>
      </c>
      <c r="B191" s="41">
        <v>82</v>
      </c>
      <c r="C191" s="42" t="s">
        <v>4</v>
      </c>
      <c r="D191" s="43">
        <v>1</v>
      </c>
      <c r="E191" s="44" t="s">
        <v>25</v>
      </c>
      <c r="F191" s="55"/>
    </row>
    <row r="192" spans="1:6">
      <c r="A192" s="35">
        <v>60</v>
      </c>
      <c r="B192" s="36"/>
      <c r="C192" s="37"/>
      <c r="D192" s="37"/>
      <c r="E192" s="38"/>
    </row>
    <row r="193" spans="1:6">
      <c r="A193" s="8" t="s">
        <v>6</v>
      </c>
      <c r="C193" s="30">
        <f>SUM(C192:C192)</f>
        <v>0</v>
      </c>
      <c r="D193" s="30">
        <f>SUM(D192:D192)</f>
        <v>0</v>
      </c>
      <c r="F193" s="56" t="s">
        <v>183</v>
      </c>
    </row>
    <row r="195" spans="1:6" ht="18" customHeight="1">
      <c r="A195" s="40" t="s">
        <v>5</v>
      </c>
      <c r="B195" s="41">
        <v>4926</v>
      </c>
      <c r="C195" s="42" t="s">
        <v>4</v>
      </c>
      <c r="D195" s="43">
        <v>49</v>
      </c>
      <c r="E195" s="44" t="s">
        <v>26</v>
      </c>
      <c r="F195" s="55"/>
    </row>
    <row r="196" spans="1:6">
      <c r="A196" s="8">
        <v>37</v>
      </c>
      <c r="F196" s="61" t="s">
        <v>186</v>
      </c>
    </row>
    <row r="197" spans="1:6">
      <c r="A197" s="8">
        <v>122</v>
      </c>
    </row>
    <row r="198" spans="1:6">
      <c r="A198" s="8">
        <v>210</v>
      </c>
    </row>
    <row r="199" spans="1:6">
      <c r="A199" s="8">
        <v>335</v>
      </c>
    </row>
    <row r="200" spans="1:6">
      <c r="A200" s="8">
        <v>371</v>
      </c>
    </row>
    <row r="201" spans="1:6">
      <c r="A201" s="8">
        <v>395</v>
      </c>
    </row>
    <row r="202" spans="1:6">
      <c r="A202" s="8">
        <v>421</v>
      </c>
    </row>
    <row r="203" spans="1:6">
      <c r="A203" s="8">
        <v>489</v>
      </c>
    </row>
    <row r="204" spans="1:6">
      <c r="A204" s="8">
        <v>515</v>
      </c>
    </row>
    <row r="205" spans="1:6">
      <c r="A205" s="8">
        <v>516</v>
      </c>
    </row>
    <row r="206" spans="1:6">
      <c r="A206" s="8">
        <v>622</v>
      </c>
    </row>
    <row r="207" spans="1:6">
      <c r="A207" s="8">
        <v>679</v>
      </c>
    </row>
    <row r="208" spans="1:6">
      <c r="A208" s="8">
        <v>800</v>
      </c>
    </row>
    <row r="209" spans="1:1">
      <c r="A209" s="8">
        <v>864</v>
      </c>
    </row>
    <row r="210" spans="1:1">
      <c r="A210" s="8">
        <v>1047</v>
      </c>
    </row>
    <row r="211" spans="1:1">
      <c r="A211" s="8">
        <v>1394</v>
      </c>
    </row>
    <row r="212" spans="1:1">
      <c r="A212" s="8">
        <v>1545</v>
      </c>
    </row>
    <row r="213" spans="1:1">
      <c r="A213" s="8">
        <v>1624</v>
      </c>
    </row>
    <row r="214" spans="1:1">
      <c r="A214" s="8">
        <v>1840</v>
      </c>
    </row>
    <row r="215" spans="1:1">
      <c r="A215" s="8">
        <v>1880</v>
      </c>
    </row>
    <row r="216" spans="1:1">
      <c r="A216" s="8">
        <v>2008</v>
      </c>
    </row>
    <row r="217" spans="1:1">
      <c r="A217" s="8">
        <v>2065</v>
      </c>
    </row>
    <row r="218" spans="1:1">
      <c r="A218" s="8">
        <v>2110</v>
      </c>
    </row>
    <row r="219" spans="1:1">
      <c r="A219" s="8">
        <v>2111</v>
      </c>
    </row>
    <row r="220" spans="1:1">
      <c r="A220" s="8">
        <v>2151</v>
      </c>
    </row>
    <row r="221" spans="1:1">
      <c r="A221" s="8">
        <v>2221</v>
      </c>
    </row>
    <row r="222" spans="1:1">
      <c r="A222" s="8">
        <v>2300</v>
      </c>
    </row>
    <row r="223" spans="1:1">
      <c r="A223" s="8">
        <v>2528</v>
      </c>
    </row>
    <row r="224" spans="1:1">
      <c r="A224" s="8">
        <v>2586</v>
      </c>
    </row>
    <row r="225" spans="1:1">
      <c r="A225" s="8">
        <v>2692</v>
      </c>
    </row>
    <row r="226" spans="1:1">
      <c r="A226" s="8">
        <v>2842</v>
      </c>
    </row>
    <row r="227" spans="1:1">
      <c r="A227" s="8">
        <v>2933</v>
      </c>
    </row>
    <row r="228" spans="1:1">
      <c r="A228" s="8">
        <v>3037</v>
      </c>
    </row>
    <row r="229" spans="1:1">
      <c r="A229" s="8">
        <v>3183</v>
      </c>
    </row>
    <row r="230" spans="1:1">
      <c r="A230" s="8">
        <v>3207</v>
      </c>
    </row>
    <row r="231" spans="1:1">
      <c r="A231" s="8">
        <v>3227</v>
      </c>
    </row>
    <row r="232" spans="1:1">
      <c r="A232" s="8">
        <v>3532</v>
      </c>
    </row>
    <row r="233" spans="1:1">
      <c r="A233" s="8">
        <v>3581</v>
      </c>
    </row>
    <row r="234" spans="1:1">
      <c r="A234" s="8">
        <v>3703</v>
      </c>
    </row>
    <row r="235" spans="1:1">
      <c r="A235" s="8">
        <v>3713</v>
      </c>
    </row>
    <row r="236" spans="1:1">
      <c r="A236" s="8">
        <v>3806</v>
      </c>
    </row>
    <row r="237" spans="1:1">
      <c r="A237" s="8">
        <v>4045</v>
      </c>
    </row>
    <row r="238" spans="1:1">
      <c r="A238" s="8">
        <v>4108</v>
      </c>
    </row>
    <row r="239" spans="1:1">
      <c r="A239" s="8">
        <v>4381</v>
      </c>
    </row>
    <row r="240" spans="1:1">
      <c r="A240" s="8">
        <v>4502</v>
      </c>
    </row>
    <row r="241" spans="1:6">
      <c r="A241" s="8">
        <v>4594</v>
      </c>
    </row>
    <row r="242" spans="1:6">
      <c r="A242" s="8">
        <v>4682</v>
      </c>
    </row>
    <row r="243" spans="1:6">
      <c r="A243" s="8">
        <v>4789</v>
      </c>
    </row>
    <row r="244" spans="1:6">
      <c r="A244" s="35">
        <v>4832</v>
      </c>
      <c r="B244" s="36"/>
      <c r="C244" s="37"/>
      <c r="D244" s="37"/>
      <c r="E244" s="38"/>
    </row>
    <row r="245" spans="1:6">
      <c r="A245" s="8" t="s">
        <v>6</v>
      </c>
      <c r="C245" s="30">
        <f>SUM(C196:C244)</f>
        <v>0</v>
      </c>
      <c r="D245" s="30">
        <f>SUM(D196:D244)</f>
        <v>0</v>
      </c>
    </row>
    <row r="247" spans="1:6" ht="18" customHeight="1">
      <c r="A247" s="40" t="s">
        <v>5</v>
      </c>
      <c r="B247" s="41">
        <v>1206</v>
      </c>
      <c r="C247" s="42" t="s">
        <v>4</v>
      </c>
      <c r="D247" s="43">
        <v>12</v>
      </c>
      <c r="E247" s="44" t="s">
        <v>27</v>
      </c>
      <c r="F247" s="55"/>
    </row>
    <row r="248" spans="1:6">
      <c r="A248" s="8">
        <v>54</v>
      </c>
      <c r="F248" s="56" t="s">
        <v>183</v>
      </c>
    </row>
    <row r="249" spans="1:6">
      <c r="A249" s="8">
        <v>207</v>
      </c>
    </row>
    <row r="250" spans="1:6">
      <c r="A250" s="8">
        <v>365</v>
      </c>
    </row>
    <row r="251" spans="1:6">
      <c r="A251" s="8">
        <v>401</v>
      </c>
    </row>
    <row r="252" spans="1:6">
      <c r="A252" s="8">
        <v>409</v>
      </c>
    </row>
    <row r="253" spans="1:6">
      <c r="A253" s="8">
        <v>432</v>
      </c>
    </row>
    <row r="254" spans="1:6">
      <c r="A254" s="8">
        <v>464</v>
      </c>
    </row>
    <row r="255" spans="1:6">
      <c r="A255" s="8">
        <v>503</v>
      </c>
    </row>
    <row r="256" spans="1:6">
      <c r="A256" s="8">
        <v>533</v>
      </c>
    </row>
    <row r="257" spans="1:6">
      <c r="A257" s="8">
        <v>958</v>
      </c>
    </row>
    <row r="258" spans="1:6">
      <c r="A258" s="8">
        <v>1002</v>
      </c>
    </row>
    <row r="259" spans="1:6">
      <c r="A259" s="35">
        <v>1148</v>
      </c>
      <c r="B259" s="36"/>
      <c r="C259" s="37"/>
      <c r="D259" s="37"/>
      <c r="E259" s="38"/>
    </row>
    <row r="260" spans="1:6">
      <c r="A260" s="8" t="s">
        <v>6</v>
      </c>
      <c r="C260" s="30">
        <f>SUM(C248:C259)</f>
        <v>0</v>
      </c>
      <c r="D260" s="30">
        <f>SUM(D248:D259)</f>
        <v>0</v>
      </c>
    </row>
    <row r="262" spans="1:6" ht="18" customHeight="1">
      <c r="A262" s="40" t="s">
        <v>5</v>
      </c>
      <c r="B262" s="41">
        <v>13</v>
      </c>
      <c r="C262" s="42" t="s">
        <v>4</v>
      </c>
      <c r="D262" s="43">
        <v>1</v>
      </c>
      <c r="E262" s="44" t="s">
        <v>28</v>
      </c>
      <c r="F262" s="55"/>
    </row>
    <row r="263" spans="1:6">
      <c r="A263" s="35">
        <v>11</v>
      </c>
      <c r="B263" s="36"/>
      <c r="C263" s="37"/>
      <c r="D263" s="37"/>
      <c r="E263" s="38"/>
      <c r="F263" s="56" t="s">
        <v>183</v>
      </c>
    </row>
    <row r="264" spans="1:6">
      <c r="A264" s="8" t="s">
        <v>6</v>
      </c>
      <c r="C264" s="30">
        <f>SUM(C263:C263)</f>
        <v>0</v>
      </c>
      <c r="D264" s="30">
        <f>SUM(D263:D263)</f>
        <v>0</v>
      </c>
    </row>
    <row r="266" spans="1:6" ht="18" customHeight="1">
      <c r="A266" s="40" t="s">
        <v>5</v>
      </c>
      <c r="B266" s="41">
        <v>13</v>
      </c>
      <c r="C266" s="42" t="s">
        <v>4</v>
      </c>
      <c r="D266" s="43">
        <v>1</v>
      </c>
      <c r="E266" s="44" t="s">
        <v>29</v>
      </c>
      <c r="F266" s="55"/>
    </row>
    <row r="267" spans="1:6">
      <c r="A267" s="35">
        <v>9</v>
      </c>
      <c r="B267" s="36"/>
      <c r="C267" s="37"/>
      <c r="D267" s="37"/>
      <c r="E267" s="38"/>
      <c r="F267" s="56" t="s">
        <v>183</v>
      </c>
    </row>
    <row r="268" spans="1:6">
      <c r="A268" s="8" t="s">
        <v>6</v>
      </c>
      <c r="C268" s="30">
        <f>SUM(C267:C267)</f>
        <v>0</v>
      </c>
      <c r="D268" s="30">
        <f>SUM(D267:D267)</f>
        <v>0</v>
      </c>
    </row>
    <row r="270" spans="1:6" ht="18" customHeight="1">
      <c r="A270" s="40" t="s">
        <v>5</v>
      </c>
      <c r="B270" s="41">
        <v>33</v>
      </c>
      <c r="C270" s="42" t="s">
        <v>4</v>
      </c>
      <c r="D270" s="43">
        <v>1</v>
      </c>
      <c r="E270" s="44" t="s">
        <v>30</v>
      </c>
      <c r="F270" s="55"/>
    </row>
    <row r="271" spans="1:6">
      <c r="A271" s="35">
        <v>25</v>
      </c>
      <c r="B271" s="36"/>
      <c r="C271" s="37"/>
      <c r="D271" s="37"/>
      <c r="E271" s="38"/>
      <c r="F271" s="56" t="s">
        <v>183</v>
      </c>
    </row>
    <row r="272" spans="1:6">
      <c r="A272" s="8" t="s">
        <v>6</v>
      </c>
      <c r="C272" s="30">
        <f>SUM(C271:C271)</f>
        <v>0</v>
      </c>
      <c r="D272" s="30">
        <f>SUM(D271:D271)</f>
        <v>0</v>
      </c>
    </row>
    <row r="274" spans="1:6" ht="18" customHeight="1">
      <c r="A274" s="40" t="s">
        <v>5</v>
      </c>
      <c r="B274" s="41">
        <v>6948</v>
      </c>
      <c r="C274" s="42" t="s">
        <v>4</v>
      </c>
      <c r="D274" s="43">
        <v>69</v>
      </c>
      <c r="E274" s="44" t="s">
        <v>31</v>
      </c>
      <c r="F274" s="55"/>
    </row>
    <row r="275" spans="1:6">
      <c r="A275" s="8">
        <v>200</v>
      </c>
      <c r="F275" s="56" t="s">
        <v>183</v>
      </c>
    </row>
    <row r="276" spans="1:6">
      <c r="A276" s="8">
        <v>319</v>
      </c>
    </row>
    <row r="277" spans="1:6">
      <c r="A277" s="8">
        <v>349</v>
      </c>
    </row>
    <row r="278" spans="1:6">
      <c r="A278" s="8">
        <v>409</v>
      </c>
    </row>
    <row r="279" spans="1:6">
      <c r="A279" s="8">
        <v>631</v>
      </c>
    </row>
    <row r="280" spans="1:6">
      <c r="A280" s="8">
        <v>642</v>
      </c>
    </row>
    <row r="281" spans="1:6">
      <c r="A281" s="8">
        <v>834</v>
      </c>
    </row>
    <row r="282" spans="1:6">
      <c r="A282" s="8">
        <v>850</v>
      </c>
    </row>
    <row r="283" spans="1:6">
      <c r="A283" s="8">
        <v>946</v>
      </c>
    </row>
    <row r="284" spans="1:6">
      <c r="A284" s="8">
        <v>957</v>
      </c>
    </row>
    <row r="285" spans="1:6">
      <c r="A285" s="8">
        <v>1069</v>
      </c>
    </row>
    <row r="286" spans="1:6">
      <c r="A286" s="8">
        <v>1314</v>
      </c>
    </row>
    <row r="287" spans="1:6">
      <c r="A287" s="8">
        <v>1332</v>
      </c>
    </row>
    <row r="288" spans="1:6">
      <c r="A288" s="8">
        <v>1476</v>
      </c>
    </row>
    <row r="289" spans="1:1">
      <c r="A289" s="8">
        <v>1480</v>
      </c>
    </row>
    <row r="290" spans="1:1">
      <c r="A290" s="8">
        <v>1739</v>
      </c>
    </row>
    <row r="291" spans="1:1">
      <c r="A291" s="8">
        <v>1804</v>
      </c>
    </row>
    <row r="292" spans="1:1">
      <c r="A292" s="8">
        <v>1944</v>
      </c>
    </row>
    <row r="293" spans="1:1">
      <c r="A293" s="8">
        <v>1953</v>
      </c>
    </row>
    <row r="294" spans="1:1">
      <c r="A294" s="8">
        <v>2014</v>
      </c>
    </row>
    <row r="295" spans="1:1">
      <c r="A295" s="8">
        <v>2170</v>
      </c>
    </row>
    <row r="296" spans="1:1">
      <c r="A296" s="8">
        <v>2191</v>
      </c>
    </row>
    <row r="297" spans="1:1">
      <c r="A297" s="8">
        <v>2196</v>
      </c>
    </row>
    <row r="298" spans="1:1">
      <c r="A298" s="8">
        <v>2209</v>
      </c>
    </row>
    <row r="299" spans="1:1">
      <c r="A299" s="8">
        <v>2704</v>
      </c>
    </row>
    <row r="300" spans="1:1">
      <c r="A300" s="8">
        <v>3005</v>
      </c>
    </row>
    <row r="301" spans="1:1">
      <c r="A301" s="8">
        <v>3045</v>
      </c>
    </row>
    <row r="302" spans="1:1">
      <c r="A302" s="8">
        <v>3084</v>
      </c>
    </row>
    <row r="303" spans="1:1">
      <c r="A303" s="8">
        <v>3137</v>
      </c>
    </row>
    <row r="304" spans="1:1">
      <c r="A304" s="8">
        <v>3272</v>
      </c>
    </row>
    <row r="305" spans="1:1">
      <c r="A305" s="8">
        <v>3288</v>
      </c>
    </row>
    <row r="306" spans="1:1">
      <c r="A306" s="8">
        <v>3359</v>
      </c>
    </row>
    <row r="307" spans="1:1">
      <c r="A307" s="8">
        <v>3454</v>
      </c>
    </row>
    <row r="308" spans="1:1">
      <c r="A308" s="8">
        <v>3472</v>
      </c>
    </row>
    <row r="309" spans="1:1">
      <c r="A309" s="8">
        <v>3481</v>
      </c>
    </row>
    <row r="310" spans="1:1">
      <c r="A310" s="8">
        <v>3502</v>
      </c>
    </row>
    <row r="311" spans="1:1">
      <c r="A311" s="8">
        <v>3504</v>
      </c>
    </row>
    <row r="312" spans="1:1">
      <c r="A312" s="8">
        <v>3512</v>
      </c>
    </row>
    <row r="313" spans="1:1">
      <c r="A313" s="8">
        <v>3655</v>
      </c>
    </row>
    <row r="314" spans="1:1">
      <c r="A314" s="8">
        <v>3803</v>
      </c>
    </row>
    <row r="315" spans="1:1">
      <c r="A315" s="8">
        <v>4255</v>
      </c>
    </row>
    <row r="316" spans="1:1">
      <c r="A316" s="8">
        <v>4365</v>
      </c>
    </row>
    <row r="317" spans="1:1">
      <c r="A317" s="8">
        <v>4497</v>
      </c>
    </row>
    <row r="318" spans="1:1">
      <c r="A318" s="8">
        <v>4565</v>
      </c>
    </row>
    <row r="319" spans="1:1">
      <c r="A319" s="8">
        <v>4569</v>
      </c>
    </row>
    <row r="320" spans="1:1">
      <c r="A320" s="8">
        <v>4583</v>
      </c>
    </row>
    <row r="321" spans="1:1">
      <c r="A321" s="8">
        <v>4594</v>
      </c>
    </row>
    <row r="322" spans="1:1">
      <c r="A322" s="8">
        <v>4618</v>
      </c>
    </row>
    <row r="323" spans="1:1">
      <c r="A323" s="8">
        <v>4621</v>
      </c>
    </row>
    <row r="324" spans="1:1">
      <c r="A324" s="8">
        <v>4804</v>
      </c>
    </row>
    <row r="325" spans="1:1">
      <c r="A325" s="8">
        <v>4814</v>
      </c>
    </row>
    <row r="326" spans="1:1">
      <c r="A326" s="8">
        <v>5345</v>
      </c>
    </row>
    <row r="327" spans="1:1">
      <c r="A327" s="8">
        <v>5355</v>
      </c>
    </row>
    <row r="328" spans="1:1">
      <c r="A328" s="8">
        <v>5562</v>
      </c>
    </row>
    <row r="329" spans="1:1">
      <c r="A329" s="8">
        <v>5563</v>
      </c>
    </row>
    <row r="330" spans="1:1">
      <c r="A330" s="8">
        <v>5601</v>
      </c>
    </row>
    <row r="331" spans="1:1">
      <c r="A331" s="8">
        <v>5626</v>
      </c>
    </row>
    <row r="332" spans="1:1">
      <c r="A332" s="8">
        <v>5694</v>
      </c>
    </row>
    <row r="333" spans="1:1">
      <c r="A333" s="8">
        <v>5745</v>
      </c>
    </row>
    <row r="334" spans="1:1">
      <c r="A334" s="8">
        <v>5791</v>
      </c>
    </row>
    <row r="335" spans="1:1">
      <c r="A335" s="8">
        <v>5884</v>
      </c>
    </row>
    <row r="336" spans="1:1">
      <c r="A336" s="8">
        <v>5964</v>
      </c>
    </row>
    <row r="337" spans="1:6">
      <c r="A337" s="8">
        <v>6107</v>
      </c>
    </row>
    <row r="338" spans="1:6">
      <c r="A338" s="8">
        <v>6115</v>
      </c>
    </row>
    <row r="339" spans="1:6">
      <c r="A339" s="8">
        <v>6122</v>
      </c>
    </row>
    <row r="340" spans="1:6">
      <c r="A340" s="8">
        <v>6268</v>
      </c>
    </row>
    <row r="341" spans="1:6">
      <c r="A341" s="8">
        <v>6337</v>
      </c>
    </row>
    <row r="342" spans="1:6">
      <c r="A342" s="8">
        <v>6747</v>
      </c>
    </row>
    <row r="343" spans="1:6">
      <c r="A343" s="35">
        <v>6759</v>
      </c>
      <c r="B343" s="36"/>
      <c r="C343" s="37"/>
      <c r="D343" s="37"/>
      <c r="E343" s="38"/>
    </row>
    <row r="344" spans="1:6">
      <c r="A344" s="8" t="s">
        <v>6</v>
      </c>
      <c r="C344" s="30">
        <f>SUM(C275:C343)</f>
        <v>0</v>
      </c>
      <c r="D344" s="30">
        <f>SUM(D275:D343)</f>
        <v>0</v>
      </c>
    </row>
    <row r="346" spans="1:6" ht="18" customHeight="1">
      <c r="A346" s="40" t="s">
        <v>5</v>
      </c>
      <c r="B346" s="41">
        <v>1016</v>
      </c>
      <c r="C346" s="42" t="s">
        <v>4</v>
      </c>
      <c r="D346" s="43">
        <v>10</v>
      </c>
      <c r="E346" s="44" t="s">
        <v>32</v>
      </c>
      <c r="F346" s="55"/>
    </row>
    <row r="347" spans="1:6">
      <c r="A347" s="8">
        <v>37</v>
      </c>
      <c r="F347" s="56" t="s">
        <v>183</v>
      </c>
    </row>
    <row r="348" spans="1:6">
      <c r="A348" s="8">
        <v>347</v>
      </c>
    </row>
    <row r="349" spans="1:6">
      <c r="A349" s="8">
        <v>350</v>
      </c>
    </row>
    <row r="350" spans="1:6">
      <c r="A350" s="8">
        <v>471</v>
      </c>
    </row>
    <row r="351" spans="1:6">
      <c r="A351" s="8">
        <v>498</v>
      </c>
    </row>
    <row r="352" spans="1:6">
      <c r="A352" s="8">
        <v>515</v>
      </c>
    </row>
    <row r="353" spans="1:6">
      <c r="A353" s="8">
        <v>647</v>
      </c>
    </row>
    <row r="354" spans="1:6">
      <c r="A354" s="8">
        <v>667</v>
      </c>
    </row>
    <row r="355" spans="1:6">
      <c r="A355" s="8">
        <v>708</v>
      </c>
    </row>
    <row r="356" spans="1:6">
      <c r="A356" s="35">
        <v>762</v>
      </c>
      <c r="B356" s="36"/>
      <c r="C356" s="37"/>
      <c r="D356" s="37"/>
      <c r="E356" s="38"/>
    </row>
    <row r="357" spans="1:6">
      <c r="A357" s="8" t="s">
        <v>6</v>
      </c>
      <c r="C357" s="30">
        <f>SUM(C347:C356)</f>
        <v>0</v>
      </c>
      <c r="D357" s="30">
        <f>SUM(D347:D356)</f>
        <v>0</v>
      </c>
    </row>
    <row r="359" spans="1:6" ht="18" customHeight="1">
      <c r="A359" s="40" t="s">
        <v>5</v>
      </c>
      <c r="B359" s="41">
        <v>63</v>
      </c>
      <c r="C359" s="42" t="s">
        <v>4</v>
      </c>
      <c r="D359" s="43">
        <v>1</v>
      </c>
      <c r="E359" s="44" t="s">
        <v>33</v>
      </c>
      <c r="F359" s="55"/>
    </row>
    <row r="360" spans="1:6">
      <c r="A360" s="35">
        <v>56</v>
      </c>
      <c r="B360" s="36"/>
      <c r="C360" s="37"/>
      <c r="D360" s="37"/>
      <c r="E360" s="38"/>
      <c r="F360" s="56" t="s">
        <v>183</v>
      </c>
    </row>
    <row r="361" spans="1:6">
      <c r="A361" s="8" t="s">
        <v>6</v>
      </c>
      <c r="C361" s="30">
        <f>SUM(C360:C360)</f>
        <v>0</v>
      </c>
      <c r="D361" s="30">
        <f>SUM(D360:D360)</f>
        <v>0</v>
      </c>
    </row>
    <row r="363" spans="1:6" ht="18" customHeight="1">
      <c r="A363" s="40" t="s">
        <v>5</v>
      </c>
      <c r="B363" s="41">
        <v>542</v>
      </c>
      <c r="C363" s="42" t="s">
        <v>4</v>
      </c>
      <c r="D363" s="43">
        <v>5</v>
      </c>
      <c r="E363" s="44" t="s">
        <v>34</v>
      </c>
      <c r="F363" s="55"/>
    </row>
    <row r="364" spans="1:6">
      <c r="A364" s="8">
        <v>149</v>
      </c>
      <c r="F364" s="56" t="s">
        <v>183</v>
      </c>
    </row>
    <row r="365" spans="1:6">
      <c r="A365" s="8">
        <v>168</v>
      </c>
    </row>
    <row r="366" spans="1:6">
      <c r="A366" s="8">
        <v>260</v>
      </c>
    </row>
    <row r="367" spans="1:6">
      <c r="A367" s="8">
        <v>372</v>
      </c>
    </row>
    <row r="368" spans="1:6">
      <c r="A368" s="35">
        <v>469</v>
      </c>
      <c r="B368" s="36"/>
      <c r="C368" s="37"/>
      <c r="D368" s="37"/>
      <c r="E368" s="38"/>
    </row>
    <row r="369" spans="1:6">
      <c r="A369" s="8" t="s">
        <v>6</v>
      </c>
      <c r="C369" s="30">
        <f>SUM(C364:C368)</f>
        <v>0</v>
      </c>
      <c r="D369" s="30">
        <f>SUM(D364:D368)</f>
        <v>0</v>
      </c>
    </row>
    <row r="371" spans="1:6" ht="18" customHeight="1">
      <c r="A371" s="40" t="s">
        <v>5</v>
      </c>
      <c r="B371" s="41">
        <v>394</v>
      </c>
      <c r="C371" s="42" t="s">
        <v>4</v>
      </c>
      <c r="D371" s="43">
        <v>3</v>
      </c>
      <c r="E371" s="44" t="s">
        <v>35</v>
      </c>
      <c r="F371" s="55"/>
    </row>
    <row r="372" spans="1:6">
      <c r="A372" s="8">
        <v>117</v>
      </c>
      <c r="F372" s="56" t="s">
        <v>183</v>
      </c>
    </row>
    <row r="373" spans="1:6">
      <c r="A373" s="8">
        <v>136</v>
      </c>
    </row>
    <row r="374" spans="1:6">
      <c r="A374" s="35">
        <v>222</v>
      </c>
      <c r="B374" s="36"/>
      <c r="C374" s="37"/>
      <c r="D374" s="37"/>
      <c r="E374" s="38"/>
    </row>
    <row r="375" spans="1:6">
      <c r="A375" s="8" t="s">
        <v>6</v>
      </c>
      <c r="C375" s="30">
        <f>SUM(C372:C374)</f>
        <v>0</v>
      </c>
      <c r="D375" s="30">
        <f>SUM(D372:D374)</f>
        <v>0</v>
      </c>
    </row>
    <row r="377" spans="1:6" ht="18" customHeight="1">
      <c r="A377" s="40" t="s">
        <v>5</v>
      </c>
      <c r="B377" s="41">
        <v>1010</v>
      </c>
      <c r="C377" s="42" t="s">
        <v>4</v>
      </c>
      <c r="D377" s="43">
        <v>10</v>
      </c>
      <c r="E377" s="44" t="s">
        <v>36</v>
      </c>
      <c r="F377" s="55"/>
    </row>
    <row r="378" spans="1:6">
      <c r="A378" s="8">
        <v>26</v>
      </c>
      <c r="F378" s="56" t="s">
        <v>183</v>
      </c>
    </row>
    <row r="379" spans="1:6">
      <c r="A379" s="8">
        <v>48</v>
      </c>
    </row>
    <row r="380" spans="1:6">
      <c r="A380" s="8">
        <v>173</v>
      </c>
    </row>
    <row r="381" spans="1:6">
      <c r="A381" s="8">
        <v>360</v>
      </c>
    </row>
    <row r="382" spans="1:6">
      <c r="A382" s="8">
        <v>444</v>
      </c>
    </row>
    <row r="383" spans="1:6">
      <c r="A383" s="8">
        <v>508</v>
      </c>
    </row>
    <row r="384" spans="1:6">
      <c r="A384" s="8">
        <v>645</v>
      </c>
    </row>
    <row r="385" spans="1:6">
      <c r="A385" s="8">
        <v>763</v>
      </c>
    </row>
    <row r="386" spans="1:6">
      <c r="A386" s="8">
        <v>880</v>
      </c>
    </row>
    <row r="387" spans="1:6">
      <c r="A387" s="35">
        <v>949</v>
      </c>
      <c r="B387" s="36"/>
      <c r="C387" s="37"/>
      <c r="D387" s="37"/>
      <c r="E387" s="38"/>
    </row>
    <row r="388" spans="1:6">
      <c r="A388" s="8" t="s">
        <v>6</v>
      </c>
      <c r="C388" s="30">
        <f>SUM(C378:C387)</f>
        <v>0</v>
      </c>
      <c r="D388" s="30">
        <f>SUM(D378:D387)</f>
        <v>0</v>
      </c>
    </row>
    <row r="390" spans="1:6" ht="18" customHeight="1">
      <c r="A390" s="40" t="s">
        <v>5</v>
      </c>
      <c r="B390" s="41">
        <v>726</v>
      </c>
      <c r="C390" s="42" t="s">
        <v>4</v>
      </c>
      <c r="D390" s="43">
        <v>7</v>
      </c>
      <c r="E390" s="44" t="s">
        <v>37</v>
      </c>
      <c r="F390" s="55"/>
    </row>
    <row r="391" spans="1:6">
      <c r="A391" s="8">
        <v>83</v>
      </c>
      <c r="F391" s="56" t="s">
        <v>183</v>
      </c>
    </row>
    <row r="392" spans="1:6">
      <c r="A392" s="8">
        <v>281</v>
      </c>
    </row>
    <row r="393" spans="1:6">
      <c r="A393" s="8">
        <v>440</v>
      </c>
    </row>
    <row r="394" spans="1:6">
      <c r="A394" s="8">
        <v>452</v>
      </c>
    </row>
    <row r="395" spans="1:6">
      <c r="A395" s="8">
        <v>558</v>
      </c>
    </row>
    <row r="396" spans="1:6">
      <c r="A396" s="8">
        <v>622</v>
      </c>
    </row>
    <row r="397" spans="1:6">
      <c r="A397" s="35">
        <v>669</v>
      </c>
      <c r="B397" s="36"/>
      <c r="C397" s="37"/>
      <c r="D397" s="37"/>
      <c r="E397" s="38"/>
    </row>
    <row r="398" spans="1:6">
      <c r="A398" s="8" t="s">
        <v>6</v>
      </c>
      <c r="C398" s="30">
        <f>SUM(C391:C397)</f>
        <v>0</v>
      </c>
      <c r="D398" s="30">
        <f>SUM(D391:D397)</f>
        <v>0</v>
      </c>
    </row>
    <row r="400" spans="1:6" ht="18" customHeight="1">
      <c r="A400" s="40" t="s">
        <v>5</v>
      </c>
      <c r="B400" s="41">
        <v>110</v>
      </c>
      <c r="C400" s="42" t="s">
        <v>4</v>
      </c>
      <c r="D400" s="43">
        <v>1</v>
      </c>
      <c r="E400" s="44" t="s">
        <v>38</v>
      </c>
      <c r="F400" s="55"/>
    </row>
    <row r="401" spans="1:6">
      <c r="A401" s="35">
        <v>90</v>
      </c>
      <c r="B401" s="36"/>
      <c r="C401" s="37"/>
      <c r="D401" s="37"/>
      <c r="E401" s="38"/>
    </row>
    <row r="402" spans="1:6">
      <c r="A402" s="8" t="s">
        <v>6</v>
      </c>
      <c r="C402" s="30">
        <f>SUM(C401:C401)</f>
        <v>0</v>
      </c>
      <c r="D402" s="30">
        <f>SUM(D401:D401)</f>
        <v>0</v>
      </c>
      <c r="F402" s="56" t="s">
        <v>183</v>
      </c>
    </row>
    <row r="405" spans="1:6" ht="18" customHeight="1">
      <c r="A405" s="40" t="s">
        <v>5</v>
      </c>
      <c r="B405" s="41">
        <v>9</v>
      </c>
      <c r="C405" s="42" t="s">
        <v>4</v>
      </c>
      <c r="D405" s="43">
        <v>1</v>
      </c>
      <c r="E405" s="44" t="s">
        <v>39</v>
      </c>
      <c r="F405" s="55"/>
    </row>
    <row r="406" spans="1:6">
      <c r="A406" s="35">
        <v>3</v>
      </c>
      <c r="B406" s="36"/>
      <c r="C406" s="37"/>
      <c r="D406" s="37"/>
      <c r="E406" s="38"/>
      <c r="F406" s="61" t="s">
        <v>186</v>
      </c>
    </row>
    <row r="407" spans="1:6">
      <c r="A407" s="8" t="s">
        <v>6</v>
      </c>
      <c r="C407" s="30">
        <f>SUM(C406:C406)</f>
        <v>0</v>
      </c>
      <c r="D407" s="30">
        <f>SUM(D406:D406)</f>
        <v>0</v>
      </c>
    </row>
    <row r="409" spans="1:6" ht="18" customHeight="1">
      <c r="A409" s="40" t="s">
        <v>5</v>
      </c>
      <c r="B409" s="41">
        <v>114</v>
      </c>
      <c r="C409" s="42" t="s">
        <v>4</v>
      </c>
      <c r="D409" s="43">
        <v>1</v>
      </c>
      <c r="E409" s="44" t="s">
        <v>40</v>
      </c>
      <c r="F409" s="55"/>
    </row>
    <row r="410" spans="1:6">
      <c r="A410" s="35">
        <v>73</v>
      </c>
      <c r="B410" s="36"/>
      <c r="C410" s="37"/>
      <c r="D410" s="37"/>
      <c r="E410" s="38"/>
      <c r="F410" s="62" t="s">
        <v>187</v>
      </c>
    </row>
    <row r="411" spans="1:6">
      <c r="A411" s="8" t="s">
        <v>6</v>
      </c>
      <c r="C411" s="30">
        <f>SUM(C410:C410)</f>
        <v>0</v>
      </c>
      <c r="D411" s="30">
        <f>SUM(D410:D410)</f>
        <v>0</v>
      </c>
    </row>
    <row r="413" spans="1:6" ht="18" customHeight="1">
      <c r="A413" s="40" t="s">
        <v>5</v>
      </c>
      <c r="B413" s="41">
        <v>117</v>
      </c>
      <c r="C413" s="42" t="s">
        <v>4</v>
      </c>
      <c r="D413" s="43">
        <v>1</v>
      </c>
      <c r="E413" s="44" t="s">
        <v>41</v>
      </c>
      <c r="F413" s="55"/>
    </row>
    <row r="414" spans="1:6">
      <c r="A414" s="35">
        <v>54</v>
      </c>
      <c r="B414" s="36"/>
      <c r="C414" s="37"/>
      <c r="D414" s="37"/>
      <c r="E414" s="38"/>
      <c r="F414" s="62" t="s">
        <v>187</v>
      </c>
    </row>
    <row r="415" spans="1:6">
      <c r="A415" s="8" t="s">
        <v>6</v>
      </c>
      <c r="C415" s="30">
        <f>SUM(C414:C414)</f>
        <v>0</v>
      </c>
      <c r="D415" s="30">
        <f>SUM(D414:D414)</f>
        <v>0</v>
      </c>
      <c r="F415" s="62"/>
    </row>
    <row r="416" spans="1:6">
      <c r="F416" s="62"/>
    </row>
    <row r="417" spans="1:6" ht="18" customHeight="1">
      <c r="A417" s="40" t="s">
        <v>5</v>
      </c>
      <c r="B417" s="41">
        <v>44</v>
      </c>
      <c r="C417" s="42" t="s">
        <v>4</v>
      </c>
      <c r="D417" s="43">
        <v>1</v>
      </c>
      <c r="E417" s="44" t="s">
        <v>42</v>
      </c>
      <c r="F417" s="63"/>
    </row>
    <row r="418" spans="1:6">
      <c r="A418" s="35">
        <v>22</v>
      </c>
      <c r="B418" s="36"/>
      <c r="C418" s="37"/>
      <c r="D418" s="37"/>
      <c r="E418" s="38"/>
      <c r="F418" s="62" t="s">
        <v>187</v>
      </c>
    </row>
    <row r="419" spans="1:6">
      <c r="A419" s="8" t="s">
        <v>6</v>
      </c>
      <c r="C419" s="30">
        <f>SUM(C418:C418)</f>
        <v>0</v>
      </c>
      <c r="D419" s="30">
        <f>SUM(D418:D418)</f>
        <v>0</v>
      </c>
    </row>
    <row r="421" spans="1:6" ht="18" customHeight="1">
      <c r="A421" s="40" t="s">
        <v>5</v>
      </c>
      <c r="B421" s="41">
        <v>216</v>
      </c>
      <c r="C421" s="42" t="s">
        <v>4</v>
      </c>
      <c r="D421" s="43">
        <v>2</v>
      </c>
      <c r="E421" s="44" t="s">
        <v>56</v>
      </c>
      <c r="F421" s="55"/>
    </row>
    <row r="422" spans="1:6">
      <c r="A422" s="8">
        <v>85</v>
      </c>
      <c r="F422" s="59" t="s">
        <v>184</v>
      </c>
    </row>
    <row r="423" spans="1:6">
      <c r="A423" s="35">
        <v>93</v>
      </c>
      <c r="B423" s="36"/>
      <c r="C423" s="37"/>
      <c r="D423" s="37"/>
      <c r="E423" s="38"/>
    </row>
    <row r="424" spans="1:6">
      <c r="A424" s="8" t="s">
        <v>6</v>
      </c>
      <c r="C424" s="30">
        <f>SUM(C422:C423)</f>
        <v>0</v>
      </c>
      <c r="D424" s="30">
        <f>SUM(D422:D423)</f>
        <v>0</v>
      </c>
    </row>
    <row r="426" spans="1:6" ht="27.6" customHeight="1">
      <c r="A426" s="40" t="s">
        <v>5</v>
      </c>
      <c r="B426" s="41">
        <v>14</v>
      </c>
      <c r="C426" s="42" t="s">
        <v>4</v>
      </c>
      <c r="D426" s="43">
        <v>1</v>
      </c>
      <c r="E426" s="44" t="s">
        <v>43</v>
      </c>
      <c r="F426" s="55"/>
    </row>
    <row r="427" spans="1:6">
      <c r="A427" s="35">
        <v>11</v>
      </c>
      <c r="B427" s="36"/>
      <c r="C427" s="37"/>
      <c r="D427" s="37"/>
      <c r="E427" s="38"/>
      <c r="F427" s="56" t="s">
        <v>183</v>
      </c>
    </row>
    <row r="428" spans="1:6">
      <c r="A428" s="8" t="s">
        <v>6</v>
      </c>
      <c r="C428" s="30">
        <f>SUM(C427:C427)</f>
        <v>0</v>
      </c>
      <c r="D428" s="30">
        <f>SUM(D427:D427)</f>
        <v>0</v>
      </c>
    </row>
    <row r="430" spans="1:6" ht="25.15" customHeight="1">
      <c r="A430" s="40" t="s">
        <v>5</v>
      </c>
      <c r="B430" s="41">
        <v>26</v>
      </c>
      <c r="C430" s="42" t="s">
        <v>4</v>
      </c>
      <c r="D430" s="43">
        <v>1</v>
      </c>
      <c r="E430" s="44" t="s">
        <v>44</v>
      </c>
      <c r="F430" s="55"/>
    </row>
    <row r="431" spans="1:6">
      <c r="A431" s="35">
        <v>9</v>
      </c>
      <c r="B431" s="36"/>
      <c r="C431" s="37"/>
      <c r="D431" s="37"/>
      <c r="E431" s="38"/>
      <c r="F431" s="59" t="s">
        <v>184</v>
      </c>
    </row>
    <row r="432" spans="1:6">
      <c r="A432" s="8" t="s">
        <v>6</v>
      </c>
      <c r="C432" s="30">
        <f>SUM(C431:C431)</f>
        <v>0</v>
      </c>
      <c r="D432" s="30">
        <f>SUM(D431:D431)</f>
        <v>0</v>
      </c>
    </row>
    <row r="434" spans="1:6" ht="28.9" customHeight="1">
      <c r="A434" s="40" t="s">
        <v>5</v>
      </c>
      <c r="B434" s="41">
        <v>15</v>
      </c>
      <c r="C434" s="42" t="s">
        <v>4</v>
      </c>
      <c r="D434" s="43">
        <v>1</v>
      </c>
      <c r="E434" s="44" t="s">
        <v>45</v>
      </c>
      <c r="F434" s="55"/>
    </row>
    <row r="435" spans="1:6">
      <c r="A435" s="35">
        <v>13</v>
      </c>
      <c r="B435" s="36"/>
      <c r="C435" s="37"/>
      <c r="D435" s="37"/>
      <c r="E435" s="38"/>
      <c r="F435" s="56" t="s">
        <v>183</v>
      </c>
    </row>
    <row r="436" spans="1:6">
      <c r="A436" s="8" t="s">
        <v>6</v>
      </c>
      <c r="C436" s="30">
        <f>SUM(C435:C435)</f>
        <v>0</v>
      </c>
      <c r="D436" s="30">
        <f>SUM(D435:D435)</f>
        <v>0</v>
      </c>
    </row>
    <row r="438" spans="1:6" ht="27.6" customHeight="1">
      <c r="A438" s="40" t="s">
        <v>5</v>
      </c>
      <c r="B438" s="41">
        <v>1</v>
      </c>
      <c r="C438" s="42" t="s">
        <v>4</v>
      </c>
      <c r="D438" s="43">
        <v>1</v>
      </c>
      <c r="E438" s="44" t="s">
        <v>46</v>
      </c>
      <c r="F438" s="55"/>
    </row>
    <row r="439" spans="1:6">
      <c r="A439" s="35">
        <v>1</v>
      </c>
      <c r="B439" s="36"/>
      <c r="C439" s="37"/>
      <c r="D439" s="37"/>
      <c r="E439" s="38"/>
      <c r="F439" s="56" t="s">
        <v>183</v>
      </c>
    </row>
    <row r="440" spans="1:6">
      <c r="A440" s="8" t="s">
        <v>6</v>
      </c>
      <c r="C440" s="30">
        <f>SUM(C439:C439)</f>
        <v>0</v>
      </c>
      <c r="D440" s="30">
        <f>SUM(D439:D439)</f>
        <v>0</v>
      </c>
    </row>
    <row r="442" spans="1:6" ht="18" customHeight="1">
      <c r="A442" s="40" t="s">
        <v>5</v>
      </c>
      <c r="B442" s="41">
        <v>5</v>
      </c>
      <c r="C442" s="42" t="s">
        <v>4</v>
      </c>
      <c r="D442" s="43">
        <v>1</v>
      </c>
      <c r="E442" s="44" t="s">
        <v>47</v>
      </c>
      <c r="F442" s="55"/>
    </row>
    <row r="443" spans="1:6">
      <c r="A443" s="35">
        <v>1</v>
      </c>
      <c r="B443" s="36"/>
      <c r="C443" s="37"/>
      <c r="D443" s="37"/>
      <c r="E443" s="38"/>
      <c r="F443" s="56" t="s">
        <v>183</v>
      </c>
    </row>
    <row r="444" spans="1:6">
      <c r="A444" s="8" t="s">
        <v>6</v>
      </c>
      <c r="C444" s="30">
        <f>SUM(C443:C443)</f>
        <v>0</v>
      </c>
      <c r="D444" s="30">
        <f>SUM(D443:D443)</f>
        <v>0</v>
      </c>
    </row>
    <row r="446" spans="1:6" ht="18" customHeight="1">
      <c r="A446" s="40" t="s">
        <v>5</v>
      </c>
      <c r="B446" s="41">
        <v>602</v>
      </c>
      <c r="C446" s="42" t="s">
        <v>4</v>
      </c>
      <c r="D446" s="43">
        <v>6</v>
      </c>
      <c r="E446" s="44" t="s">
        <v>48</v>
      </c>
      <c r="F446" s="55"/>
    </row>
    <row r="447" spans="1:6">
      <c r="A447" s="8">
        <v>54</v>
      </c>
      <c r="F447" s="64" t="s">
        <v>188</v>
      </c>
    </row>
    <row r="448" spans="1:6">
      <c r="A448" s="8">
        <v>113</v>
      </c>
    </row>
    <row r="449" spans="1:6">
      <c r="A449" s="8">
        <v>146</v>
      </c>
    </row>
    <row r="450" spans="1:6">
      <c r="A450" s="8">
        <v>181</v>
      </c>
    </row>
    <row r="451" spans="1:6">
      <c r="A451" s="8">
        <v>298</v>
      </c>
    </row>
    <row r="452" spans="1:6">
      <c r="A452" s="35">
        <v>522</v>
      </c>
      <c r="B452" s="36"/>
      <c r="C452" s="37"/>
      <c r="D452" s="37"/>
      <c r="E452" s="38"/>
    </row>
    <row r="453" spans="1:6">
      <c r="A453" s="8" t="s">
        <v>6</v>
      </c>
      <c r="C453" s="30">
        <f>SUM(C447:C452)</f>
        <v>0</v>
      </c>
      <c r="D453" s="30">
        <f>SUM(D447:D452)</f>
        <v>0</v>
      </c>
    </row>
    <row r="455" spans="1:6" ht="18" customHeight="1">
      <c r="A455" s="40" t="s">
        <v>5</v>
      </c>
      <c r="B455" s="41">
        <v>1</v>
      </c>
      <c r="C455" s="42" t="s">
        <v>4</v>
      </c>
      <c r="D455" s="43">
        <v>1</v>
      </c>
      <c r="E455" s="44" t="s">
        <v>49</v>
      </c>
      <c r="F455" s="55"/>
    </row>
    <row r="456" spans="1:6">
      <c r="A456" s="35">
        <v>1</v>
      </c>
      <c r="B456" s="36"/>
      <c r="C456" s="37"/>
      <c r="D456" s="37"/>
      <c r="E456" s="38"/>
      <c r="F456" s="64" t="s">
        <v>188</v>
      </c>
    </row>
    <row r="457" spans="1:6">
      <c r="A457" s="8" t="s">
        <v>6</v>
      </c>
      <c r="C457" s="30">
        <f>SUM(C456:C456)</f>
        <v>0</v>
      </c>
      <c r="D457" s="30">
        <f>SUM(D456:D456)</f>
        <v>0</v>
      </c>
    </row>
    <row r="459" spans="1:6" ht="18" customHeight="1">
      <c r="A459" s="40" t="s">
        <v>5</v>
      </c>
      <c r="B459" s="41">
        <v>4328</v>
      </c>
      <c r="C459" s="42" t="s">
        <v>4</v>
      </c>
      <c r="D459" s="43">
        <v>43</v>
      </c>
      <c r="E459" s="44" t="s">
        <v>50</v>
      </c>
      <c r="F459" s="55"/>
    </row>
    <row r="460" spans="1:6">
      <c r="A460" s="8">
        <v>14</v>
      </c>
      <c r="F460" s="65" t="s">
        <v>189</v>
      </c>
    </row>
    <row r="461" spans="1:6">
      <c r="A461" s="8">
        <v>363</v>
      </c>
    </row>
    <row r="462" spans="1:6">
      <c r="A462" s="8">
        <v>375</v>
      </c>
    </row>
    <row r="463" spans="1:6">
      <c r="A463" s="8">
        <v>464</v>
      </c>
    </row>
    <row r="464" spans="1:6">
      <c r="A464" s="8">
        <v>483</v>
      </c>
    </row>
    <row r="465" spans="1:1">
      <c r="A465" s="8">
        <v>570</v>
      </c>
    </row>
    <row r="466" spans="1:1">
      <c r="A466" s="8">
        <v>594</v>
      </c>
    </row>
    <row r="467" spans="1:1">
      <c r="A467" s="8">
        <v>637</v>
      </c>
    </row>
    <row r="468" spans="1:1">
      <c r="A468" s="8">
        <v>687</v>
      </c>
    </row>
    <row r="469" spans="1:1">
      <c r="A469" s="8">
        <v>698</v>
      </c>
    </row>
    <row r="470" spans="1:1">
      <c r="A470" s="8">
        <v>711</v>
      </c>
    </row>
    <row r="471" spans="1:1">
      <c r="A471" s="8">
        <v>716</v>
      </c>
    </row>
    <row r="472" spans="1:1">
      <c r="A472" s="8">
        <v>774</v>
      </c>
    </row>
    <row r="473" spans="1:1">
      <c r="A473" s="8">
        <v>826</v>
      </c>
    </row>
    <row r="474" spans="1:1">
      <c r="A474" s="8">
        <v>1289</v>
      </c>
    </row>
    <row r="475" spans="1:1">
      <c r="A475" s="8">
        <v>1291</v>
      </c>
    </row>
    <row r="476" spans="1:1">
      <c r="A476" s="8">
        <v>1466</v>
      </c>
    </row>
    <row r="477" spans="1:1">
      <c r="A477" s="8">
        <v>1718</v>
      </c>
    </row>
    <row r="478" spans="1:1">
      <c r="A478" s="8">
        <v>1733</v>
      </c>
    </row>
    <row r="479" spans="1:1">
      <c r="A479" s="8">
        <v>1768</v>
      </c>
    </row>
    <row r="480" spans="1:1">
      <c r="A480" s="8">
        <v>1778</v>
      </c>
    </row>
    <row r="481" spans="1:1">
      <c r="A481" s="8">
        <v>1808</v>
      </c>
    </row>
    <row r="482" spans="1:1">
      <c r="A482" s="8">
        <v>1907</v>
      </c>
    </row>
    <row r="483" spans="1:1">
      <c r="A483" s="8">
        <v>1918</v>
      </c>
    </row>
    <row r="484" spans="1:1">
      <c r="A484" s="8">
        <v>2244</v>
      </c>
    </row>
    <row r="485" spans="1:1">
      <c r="A485" s="8">
        <v>2346</v>
      </c>
    </row>
    <row r="486" spans="1:1">
      <c r="A486" s="8">
        <v>2387</v>
      </c>
    </row>
    <row r="487" spans="1:1">
      <c r="A487" s="8">
        <v>2627</v>
      </c>
    </row>
    <row r="488" spans="1:1">
      <c r="A488" s="8">
        <v>3120</v>
      </c>
    </row>
    <row r="489" spans="1:1">
      <c r="A489" s="8">
        <v>3188</v>
      </c>
    </row>
    <row r="490" spans="1:1">
      <c r="A490" s="8">
        <v>3258</v>
      </c>
    </row>
    <row r="491" spans="1:1">
      <c r="A491" s="8">
        <v>3452</v>
      </c>
    </row>
    <row r="492" spans="1:1">
      <c r="A492" s="8">
        <v>3577</v>
      </c>
    </row>
    <row r="493" spans="1:1">
      <c r="A493" s="8">
        <v>3737</v>
      </c>
    </row>
    <row r="494" spans="1:1">
      <c r="A494" s="8">
        <v>3838</v>
      </c>
    </row>
    <row r="495" spans="1:1">
      <c r="A495" s="8">
        <v>3871</v>
      </c>
    </row>
    <row r="496" spans="1:1">
      <c r="A496" s="8">
        <v>3916</v>
      </c>
    </row>
    <row r="497" spans="1:6">
      <c r="A497" s="8">
        <v>3948</v>
      </c>
    </row>
    <row r="498" spans="1:6">
      <c r="A498" s="8">
        <v>3975</v>
      </c>
    </row>
    <row r="499" spans="1:6">
      <c r="A499" s="8">
        <v>4010</v>
      </c>
    </row>
    <row r="500" spans="1:6">
      <c r="A500" s="8">
        <v>4053</v>
      </c>
    </row>
    <row r="501" spans="1:6">
      <c r="A501" s="8">
        <v>4201</v>
      </c>
    </row>
    <row r="502" spans="1:6">
      <c r="A502" s="35">
        <v>4285</v>
      </c>
      <c r="B502" s="36"/>
      <c r="C502" s="37"/>
      <c r="D502" s="37"/>
      <c r="E502" s="38"/>
    </row>
    <row r="503" spans="1:6">
      <c r="A503" s="8" t="s">
        <v>6</v>
      </c>
      <c r="C503" s="30">
        <f>SUM(C460:C502)</f>
        <v>0</v>
      </c>
      <c r="D503" s="30">
        <f>SUM(D460:D502)</f>
        <v>0</v>
      </c>
    </row>
    <row r="505" spans="1:6" ht="18" customHeight="1">
      <c r="A505" s="40" t="s">
        <v>5</v>
      </c>
      <c r="B505" s="41">
        <v>10820</v>
      </c>
      <c r="C505" s="42" t="s">
        <v>4</v>
      </c>
      <c r="D505" s="43">
        <v>108</v>
      </c>
      <c r="E505" s="44" t="s">
        <v>51</v>
      </c>
      <c r="F505" s="55"/>
    </row>
    <row r="506" spans="1:6">
      <c r="A506" s="8">
        <v>48</v>
      </c>
      <c r="F506" s="65" t="s">
        <v>189</v>
      </c>
    </row>
    <row r="507" spans="1:6">
      <c r="A507" s="8">
        <v>125</v>
      </c>
    </row>
    <row r="508" spans="1:6">
      <c r="A508" s="8">
        <v>139</v>
      </c>
    </row>
    <row r="509" spans="1:6">
      <c r="A509" s="8">
        <v>206</v>
      </c>
    </row>
    <row r="510" spans="1:6">
      <c r="A510" s="8">
        <v>421</v>
      </c>
    </row>
    <row r="511" spans="1:6">
      <c r="A511" s="8">
        <v>439</v>
      </c>
    </row>
    <row r="512" spans="1:6">
      <c r="A512" s="8">
        <v>478</v>
      </c>
    </row>
    <row r="513" spans="1:1">
      <c r="A513" s="8">
        <v>1167</v>
      </c>
    </row>
    <row r="514" spans="1:1">
      <c r="A514" s="8">
        <v>1249</v>
      </c>
    </row>
    <row r="515" spans="1:1">
      <c r="A515" s="8">
        <v>1456</v>
      </c>
    </row>
    <row r="516" spans="1:1">
      <c r="A516" s="8">
        <v>1483</v>
      </c>
    </row>
    <row r="517" spans="1:1">
      <c r="A517" s="8">
        <v>1741</v>
      </c>
    </row>
    <row r="518" spans="1:1">
      <c r="A518" s="8">
        <v>1755</v>
      </c>
    </row>
    <row r="519" spans="1:1">
      <c r="A519" s="8">
        <v>1767</v>
      </c>
    </row>
    <row r="520" spans="1:1">
      <c r="A520" s="8">
        <v>1799</v>
      </c>
    </row>
    <row r="521" spans="1:1">
      <c r="A521" s="8">
        <v>1921</v>
      </c>
    </row>
    <row r="522" spans="1:1">
      <c r="A522" s="8">
        <v>1988</v>
      </c>
    </row>
    <row r="523" spans="1:1">
      <c r="A523" s="8">
        <v>2057</v>
      </c>
    </row>
    <row r="524" spans="1:1">
      <c r="A524" s="8">
        <v>2287</v>
      </c>
    </row>
    <row r="525" spans="1:1">
      <c r="A525" s="8">
        <v>2398</v>
      </c>
    </row>
    <row r="526" spans="1:1">
      <c r="A526" s="8">
        <v>2498</v>
      </c>
    </row>
    <row r="527" spans="1:1">
      <c r="A527" s="8">
        <v>2511</v>
      </c>
    </row>
    <row r="528" spans="1:1">
      <c r="A528" s="8">
        <v>2730</v>
      </c>
    </row>
    <row r="529" spans="1:1">
      <c r="A529" s="8">
        <v>2792</v>
      </c>
    </row>
    <row r="530" spans="1:1">
      <c r="A530" s="8">
        <v>2975</v>
      </c>
    </row>
    <row r="531" spans="1:1">
      <c r="A531" s="8">
        <v>2983</v>
      </c>
    </row>
    <row r="532" spans="1:1">
      <c r="A532" s="8">
        <v>2987</v>
      </c>
    </row>
    <row r="533" spans="1:1">
      <c r="A533" s="8">
        <v>3020</v>
      </c>
    </row>
    <row r="534" spans="1:1">
      <c r="A534" s="8">
        <v>3265</v>
      </c>
    </row>
    <row r="535" spans="1:1">
      <c r="A535" s="8">
        <v>3595</v>
      </c>
    </row>
    <row r="536" spans="1:1">
      <c r="A536" s="8">
        <v>3757</v>
      </c>
    </row>
    <row r="537" spans="1:1">
      <c r="A537" s="8">
        <v>3787</v>
      </c>
    </row>
    <row r="538" spans="1:1">
      <c r="A538" s="8">
        <v>4015</v>
      </c>
    </row>
    <row r="539" spans="1:1">
      <c r="A539" s="8">
        <v>4246</v>
      </c>
    </row>
    <row r="540" spans="1:1">
      <c r="A540" s="8">
        <v>4254</v>
      </c>
    </row>
    <row r="541" spans="1:1">
      <c r="A541" s="8">
        <v>4319</v>
      </c>
    </row>
    <row r="542" spans="1:1">
      <c r="A542" s="8">
        <v>4417</v>
      </c>
    </row>
    <row r="543" spans="1:1">
      <c r="A543" s="8">
        <v>4516</v>
      </c>
    </row>
    <row r="544" spans="1:1">
      <c r="A544" s="8">
        <v>4563</v>
      </c>
    </row>
    <row r="545" spans="1:1">
      <c r="A545" s="8">
        <v>4589</v>
      </c>
    </row>
    <row r="546" spans="1:1">
      <c r="A546" s="8">
        <v>4629</v>
      </c>
    </row>
    <row r="547" spans="1:1">
      <c r="A547" s="8">
        <v>4807</v>
      </c>
    </row>
    <row r="548" spans="1:1">
      <c r="A548" s="8">
        <v>4862</v>
      </c>
    </row>
    <row r="549" spans="1:1">
      <c r="A549" s="8">
        <v>4984</v>
      </c>
    </row>
    <row r="550" spans="1:1">
      <c r="A550" s="8">
        <v>5129</v>
      </c>
    </row>
    <row r="551" spans="1:1">
      <c r="A551" s="8">
        <v>5200</v>
      </c>
    </row>
    <row r="552" spans="1:1">
      <c r="A552" s="8">
        <v>5365</v>
      </c>
    </row>
    <row r="553" spans="1:1">
      <c r="A553" s="8">
        <v>5569</v>
      </c>
    </row>
    <row r="554" spans="1:1">
      <c r="A554" s="8">
        <v>5616</v>
      </c>
    </row>
    <row r="555" spans="1:1">
      <c r="A555" s="8">
        <v>5716</v>
      </c>
    </row>
    <row r="556" spans="1:1">
      <c r="A556" s="8">
        <v>5726</v>
      </c>
    </row>
    <row r="557" spans="1:1">
      <c r="A557" s="8">
        <v>5739</v>
      </c>
    </row>
    <row r="558" spans="1:1">
      <c r="A558" s="8">
        <v>5747</v>
      </c>
    </row>
    <row r="559" spans="1:1">
      <c r="A559" s="8">
        <v>5791</v>
      </c>
    </row>
    <row r="560" spans="1:1">
      <c r="A560" s="8">
        <v>5987</v>
      </c>
    </row>
    <row r="561" spans="1:1">
      <c r="A561" s="8">
        <v>6021</v>
      </c>
    </row>
    <row r="562" spans="1:1">
      <c r="A562" s="8">
        <v>6470</v>
      </c>
    </row>
    <row r="563" spans="1:1">
      <c r="A563" s="8">
        <v>6524</v>
      </c>
    </row>
    <row r="564" spans="1:1">
      <c r="A564" s="8">
        <v>6636</v>
      </c>
    </row>
    <row r="565" spans="1:1">
      <c r="A565" s="8">
        <v>6756</v>
      </c>
    </row>
    <row r="566" spans="1:1">
      <c r="A566" s="8">
        <v>6760</v>
      </c>
    </row>
    <row r="567" spans="1:1">
      <c r="A567" s="8">
        <v>6772</v>
      </c>
    </row>
    <row r="568" spans="1:1">
      <c r="A568" s="8">
        <v>6831</v>
      </c>
    </row>
    <row r="569" spans="1:1">
      <c r="A569" s="8">
        <v>6932</v>
      </c>
    </row>
    <row r="570" spans="1:1">
      <c r="A570" s="8">
        <v>6980</v>
      </c>
    </row>
    <row r="571" spans="1:1">
      <c r="A571" s="8">
        <v>7006</v>
      </c>
    </row>
    <row r="572" spans="1:1">
      <c r="A572" s="8">
        <v>7192</v>
      </c>
    </row>
    <row r="573" spans="1:1">
      <c r="A573" s="8">
        <v>7207</v>
      </c>
    </row>
    <row r="574" spans="1:1">
      <c r="A574" s="8">
        <v>7263</v>
      </c>
    </row>
    <row r="575" spans="1:1">
      <c r="A575" s="8">
        <v>7440</v>
      </c>
    </row>
    <row r="576" spans="1:1">
      <c r="A576" s="8">
        <v>7469</v>
      </c>
    </row>
    <row r="577" spans="1:1">
      <c r="A577" s="8">
        <v>7501</v>
      </c>
    </row>
    <row r="578" spans="1:1">
      <c r="A578" s="8">
        <v>7615</v>
      </c>
    </row>
    <row r="579" spans="1:1">
      <c r="A579" s="8">
        <v>7652</v>
      </c>
    </row>
    <row r="580" spans="1:1">
      <c r="A580" s="8">
        <v>7678</v>
      </c>
    </row>
    <row r="581" spans="1:1">
      <c r="A581" s="8">
        <v>7713</v>
      </c>
    </row>
    <row r="582" spans="1:1">
      <c r="A582" s="8">
        <v>7862</v>
      </c>
    </row>
    <row r="583" spans="1:1">
      <c r="A583" s="8">
        <v>7863</v>
      </c>
    </row>
    <row r="584" spans="1:1">
      <c r="A584" s="8">
        <v>7907</v>
      </c>
    </row>
    <row r="585" spans="1:1">
      <c r="A585" s="8">
        <v>8004</v>
      </c>
    </row>
    <row r="586" spans="1:1">
      <c r="A586" s="8">
        <v>8029</v>
      </c>
    </row>
    <row r="587" spans="1:1">
      <c r="A587" s="8">
        <v>8080</v>
      </c>
    </row>
    <row r="588" spans="1:1">
      <c r="A588" s="8">
        <v>8122</v>
      </c>
    </row>
    <row r="589" spans="1:1">
      <c r="A589" s="8">
        <v>8286</v>
      </c>
    </row>
    <row r="590" spans="1:1">
      <c r="A590" s="8">
        <v>8659</v>
      </c>
    </row>
    <row r="591" spans="1:1">
      <c r="A591" s="8">
        <v>8963</v>
      </c>
    </row>
    <row r="592" spans="1:1">
      <c r="A592" s="8">
        <v>8991</v>
      </c>
    </row>
    <row r="593" spans="1:1">
      <c r="A593" s="8">
        <v>9106</v>
      </c>
    </row>
    <row r="594" spans="1:1">
      <c r="A594" s="8">
        <v>9236</v>
      </c>
    </row>
    <row r="595" spans="1:1">
      <c r="A595" s="8">
        <v>9249</v>
      </c>
    </row>
    <row r="596" spans="1:1">
      <c r="A596" s="8">
        <v>9269</v>
      </c>
    </row>
    <row r="597" spans="1:1">
      <c r="A597" s="8">
        <v>9336</v>
      </c>
    </row>
    <row r="598" spans="1:1">
      <c r="A598" s="8">
        <v>9366</v>
      </c>
    </row>
    <row r="599" spans="1:1">
      <c r="A599" s="8">
        <v>9696</v>
      </c>
    </row>
    <row r="600" spans="1:1">
      <c r="A600" s="8">
        <v>9712</v>
      </c>
    </row>
    <row r="601" spans="1:1">
      <c r="A601" s="8">
        <v>9713</v>
      </c>
    </row>
    <row r="602" spans="1:1">
      <c r="A602" s="8">
        <v>9781</v>
      </c>
    </row>
    <row r="603" spans="1:1">
      <c r="A603" s="8">
        <v>9828</v>
      </c>
    </row>
    <row r="604" spans="1:1">
      <c r="A604" s="8">
        <v>9894</v>
      </c>
    </row>
    <row r="605" spans="1:1">
      <c r="A605" s="8">
        <v>9947</v>
      </c>
    </row>
    <row r="606" spans="1:1">
      <c r="A606" s="8">
        <v>10023</v>
      </c>
    </row>
    <row r="607" spans="1:1">
      <c r="A607" s="8">
        <v>10030</v>
      </c>
    </row>
    <row r="608" spans="1:1">
      <c r="A608" s="8">
        <v>10117</v>
      </c>
    </row>
    <row r="609" spans="1:6">
      <c r="A609" s="8">
        <v>10384</v>
      </c>
    </row>
    <row r="610" spans="1:6">
      <c r="A610" s="8">
        <v>10604</v>
      </c>
    </row>
    <row r="611" spans="1:6">
      <c r="A611" s="8">
        <v>10622</v>
      </c>
    </row>
    <row r="612" spans="1:6">
      <c r="A612" s="8">
        <v>10646</v>
      </c>
    </row>
    <row r="613" spans="1:6">
      <c r="A613" s="35">
        <v>10714</v>
      </c>
      <c r="B613" s="36"/>
      <c r="C613" s="37"/>
      <c r="D613" s="37"/>
      <c r="E613" s="38"/>
    </row>
    <row r="614" spans="1:6">
      <c r="A614" s="8" t="s">
        <v>6</v>
      </c>
      <c r="C614" s="30">
        <f>SUM(C506:C613)</f>
        <v>0</v>
      </c>
      <c r="D614" s="30">
        <f>SUM(D506:D613)</f>
        <v>0</v>
      </c>
    </row>
    <row r="616" spans="1:6" ht="18" customHeight="1">
      <c r="A616" s="40" t="s">
        <v>5</v>
      </c>
      <c r="B616" s="41">
        <v>51</v>
      </c>
      <c r="C616" s="42" t="s">
        <v>4</v>
      </c>
      <c r="D616" s="43">
        <v>1</v>
      </c>
      <c r="E616" s="44" t="s">
        <v>52</v>
      </c>
      <c r="F616" s="55"/>
    </row>
    <row r="617" spans="1:6">
      <c r="A617" s="35">
        <v>32</v>
      </c>
      <c r="B617" s="36"/>
      <c r="C617" s="37"/>
      <c r="D617" s="37"/>
      <c r="E617" s="38"/>
      <c r="F617" s="65" t="s">
        <v>189</v>
      </c>
    </row>
    <row r="618" spans="1:6">
      <c r="A618" s="8" t="s">
        <v>6</v>
      </c>
      <c r="C618" s="30">
        <f>SUM(C617:C617)</f>
        <v>0</v>
      </c>
      <c r="D618" s="30">
        <f>SUM(D617:D617)</f>
        <v>0</v>
      </c>
      <c r="F618" s="65"/>
    </row>
    <row r="619" spans="1:6">
      <c r="F619" s="65"/>
    </row>
    <row r="620" spans="1:6" ht="18" customHeight="1">
      <c r="A620" s="40" t="s">
        <v>5</v>
      </c>
      <c r="B620" s="41">
        <v>80</v>
      </c>
      <c r="C620" s="42" t="s">
        <v>4</v>
      </c>
      <c r="D620" s="43">
        <v>1</v>
      </c>
      <c r="E620" s="44" t="s">
        <v>53</v>
      </c>
      <c r="F620" s="66"/>
    </row>
    <row r="621" spans="1:6">
      <c r="A621" s="35">
        <v>61</v>
      </c>
      <c r="B621" s="36"/>
      <c r="C621" s="37"/>
      <c r="D621" s="37"/>
      <c r="E621" s="38"/>
      <c r="F621" s="65" t="s">
        <v>189</v>
      </c>
    </row>
    <row r="622" spans="1:6">
      <c r="A622" s="8" t="s">
        <v>6</v>
      </c>
      <c r="C622" s="30">
        <f>SUM(C621:C621)</f>
        <v>0</v>
      </c>
      <c r="D622" s="30">
        <f>SUM(D621:D621)</f>
        <v>0</v>
      </c>
      <c r="F622" s="65"/>
    </row>
    <row r="623" spans="1:6">
      <c r="F623" s="65"/>
    </row>
    <row r="624" spans="1:6" ht="18" customHeight="1">
      <c r="A624" s="40" t="s">
        <v>5</v>
      </c>
      <c r="B624" s="41">
        <v>2414</v>
      </c>
      <c r="C624" s="42" t="s">
        <v>4</v>
      </c>
      <c r="D624" s="43">
        <v>24</v>
      </c>
      <c r="E624" s="44" t="s">
        <v>54</v>
      </c>
      <c r="F624" s="66"/>
    </row>
    <row r="625" spans="1:6">
      <c r="A625" s="8">
        <v>39</v>
      </c>
      <c r="F625" s="65" t="s">
        <v>189</v>
      </c>
    </row>
    <row r="626" spans="1:6">
      <c r="A626" s="8">
        <v>93</v>
      </c>
    </row>
    <row r="627" spans="1:6">
      <c r="A627" s="8">
        <v>208</v>
      </c>
    </row>
    <row r="628" spans="1:6">
      <c r="A628" s="8">
        <v>470</v>
      </c>
    </row>
    <row r="629" spans="1:6">
      <c r="A629" s="8">
        <v>496</v>
      </c>
    </row>
    <row r="630" spans="1:6">
      <c r="A630" s="8">
        <v>505</v>
      </c>
    </row>
    <row r="631" spans="1:6">
      <c r="A631" s="8">
        <v>928</v>
      </c>
    </row>
    <row r="632" spans="1:6">
      <c r="A632" s="8">
        <v>988</v>
      </c>
    </row>
    <row r="633" spans="1:6">
      <c r="A633" s="8">
        <v>1005</v>
      </c>
    </row>
    <row r="634" spans="1:6">
      <c r="A634" s="8">
        <v>1059</v>
      </c>
    </row>
    <row r="635" spans="1:6">
      <c r="A635" s="8">
        <v>1148</v>
      </c>
    </row>
    <row r="636" spans="1:6">
      <c r="A636" s="8">
        <v>1257</v>
      </c>
    </row>
    <row r="637" spans="1:6">
      <c r="A637" s="8">
        <v>1297</v>
      </c>
    </row>
    <row r="638" spans="1:6">
      <c r="A638" s="8">
        <v>1485</v>
      </c>
    </row>
    <row r="639" spans="1:6">
      <c r="A639" s="8">
        <v>1514</v>
      </c>
    </row>
    <row r="640" spans="1:6">
      <c r="A640" s="8">
        <v>1565</v>
      </c>
    </row>
    <row r="641" spans="1:6">
      <c r="A641" s="8">
        <v>1671</v>
      </c>
    </row>
    <row r="642" spans="1:6">
      <c r="A642" s="8">
        <v>1845</v>
      </c>
    </row>
    <row r="643" spans="1:6">
      <c r="A643" s="8">
        <v>1942</v>
      </c>
    </row>
    <row r="644" spans="1:6">
      <c r="A644" s="8">
        <v>1974</v>
      </c>
    </row>
    <row r="645" spans="1:6">
      <c r="A645" s="8">
        <v>2239</v>
      </c>
    </row>
    <row r="646" spans="1:6">
      <c r="A646" s="8">
        <v>2254</v>
      </c>
    </row>
    <row r="647" spans="1:6">
      <c r="A647" s="8">
        <v>2356</v>
      </c>
    </row>
    <row r="648" spans="1:6">
      <c r="A648" s="35">
        <v>2388</v>
      </c>
      <c r="B648" s="36"/>
      <c r="C648" s="37"/>
      <c r="D648" s="37"/>
      <c r="E648" s="38"/>
    </row>
    <row r="649" spans="1:6">
      <c r="A649" s="8" t="s">
        <v>6</v>
      </c>
      <c r="C649" s="30">
        <f>SUM(C625:C648)</f>
        <v>0</v>
      </c>
      <c r="D649" s="30">
        <f>SUM(D625:D648)</f>
        <v>0</v>
      </c>
    </row>
    <row r="651" spans="1:6" ht="18" customHeight="1">
      <c r="A651" s="40" t="s">
        <v>5</v>
      </c>
      <c r="B651" s="41">
        <v>32</v>
      </c>
      <c r="C651" s="42" t="s">
        <v>4</v>
      </c>
      <c r="D651" s="43">
        <v>1</v>
      </c>
      <c r="E651" s="44" t="s">
        <v>55</v>
      </c>
      <c r="F651" s="55"/>
    </row>
    <row r="652" spans="1:6">
      <c r="A652" s="35">
        <v>8</v>
      </c>
      <c r="B652" s="36"/>
      <c r="C652" s="37"/>
      <c r="D652" s="37"/>
      <c r="E652" s="38"/>
      <c r="F652" s="65" t="s">
        <v>189</v>
      </c>
    </row>
    <row r="653" spans="1:6">
      <c r="A653" s="8" t="s">
        <v>6</v>
      </c>
      <c r="C653" s="30">
        <f>SUM(C652:C652)</f>
        <v>0</v>
      </c>
      <c r="D653" s="30">
        <f>SUM(D652:D652)</f>
        <v>0</v>
      </c>
    </row>
    <row r="655" spans="1:6" ht="25.9" customHeight="1">
      <c r="A655" s="40" t="s">
        <v>5</v>
      </c>
      <c r="B655" s="41">
        <v>11</v>
      </c>
      <c r="C655" s="42" t="s">
        <v>4</v>
      </c>
      <c r="D655" s="43">
        <v>1</v>
      </c>
      <c r="E655" s="44" t="s">
        <v>96</v>
      </c>
      <c r="F655" s="55"/>
    </row>
    <row r="656" spans="1:6">
      <c r="A656" s="35">
        <v>5</v>
      </c>
      <c r="B656" s="36"/>
      <c r="C656" s="37"/>
      <c r="D656" s="37"/>
      <c r="E656" s="38"/>
      <c r="F656" s="56" t="s">
        <v>183</v>
      </c>
    </row>
    <row r="657" spans="1:6">
      <c r="A657" s="8" t="s">
        <v>6</v>
      </c>
      <c r="C657" s="30">
        <f>SUM(C656:C656)</f>
        <v>0</v>
      </c>
      <c r="D657" s="30">
        <f>SUM(D656:D656)</f>
        <v>0</v>
      </c>
    </row>
    <row r="659" spans="1:6" ht="18" customHeight="1">
      <c r="A659" s="40" t="s">
        <v>5</v>
      </c>
      <c r="B659" s="41">
        <v>135</v>
      </c>
      <c r="C659" s="42" t="s">
        <v>4</v>
      </c>
      <c r="D659" s="43">
        <v>1</v>
      </c>
      <c r="E659" s="44" t="s">
        <v>95</v>
      </c>
      <c r="F659" s="55"/>
    </row>
    <row r="660" spans="1:6">
      <c r="A660" s="35">
        <v>100</v>
      </c>
      <c r="B660" s="36"/>
      <c r="C660" s="37"/>
      <c r="D660" s="37"/>
      <c r="E660" s="38"/>
      <c r="F660" s="59" t="s">
        <v>184</v>
      </c>
    </row>
    <row r="661" spans="1:6">
      <c r="A661" s="8" t="s">
        <v>6</v>
      </c>
      <c r="C661" s="30">
        <f>SUM(C660:C660)</f>
        <v>0</v>
      </c>
      <c r="D661" s="30">
        <f>SUM(D660:D660)</f>
        <v>0</v>
      </c>
    </row>
    <row r="663" spans="1:6" ht="18" customHeight="1">
      <c r="A663" s="40" t="s">
        <v>5</v>
      </c>
      <c r="B663" s="41">
        <v>58</v>
      </c>
      <c r="C663" s="42" t="s">
        <v>4</v>
      </c>
      <c r="D663" s="43">
        <v>1</v>
      </c>
      <c r="E663" s="44" t="s">
        <v>97</v>
      </c>
      <c r="F663" s="55"/>
    </row>
    <row r="664" spans="1:6">
      <c r="A664" s="35">
        <v>24</v>
      </c>
      <c r="B664" s="36"/>
      <c r="C664" s="37"/>
      <c r="D664" s="37"/>
      <c r="E664" s="38"/>
      <c r="F664" s="60" t="s">
        <v>185</v>
      </c>
    </row>
    <row r="665" spans="1:6">
      <c r="A665" s="8" t="s">
        <v>6</v>
      </c>
      <c r="C665" s="30">
        <f>SUM(C664:C664)</f>
        <v>0</v>
      </c>
      <c r="D665" s="30">
        <f>SUM(D664:D664)</f>
        <v>0</v>
      </c>
    </row>
    <row r="667" spans="1:6" ht="27" customHeight="1">
      <c r="A667" s="40" t="s">
        <v>5</v>
      </c>
      <c r="B667" s="41">
        <v>5</v>
      </c>
      <c r="C667" s="42" t="s">
        <v>4</v>
      </c>
      <c r="D667" s="43">
        <v>1</v>
      </c>
      <c r="E667" s="44" t="s">
        <v>98</v>
      </c>
      <c r="F667" s="55"/>
    </row>
    <row r="668" spans="1:6">
      <c r="A668" s="35">
        <v>2</v>
      </c>
      <c r="B668" s="36"/>
      <c r="C668" s="37"/>
      <c r="D668" s="37"/>
      <c r="E668" s="38"/>
      <c r="F668" s="56" t="s">
        <v>183</v>
      </c>
    </row>
    <row r="669" spans="1:6">
      <c r="A669" s="8" t="s">
        <v>6</v>
      </c>
      <c r="C669" s="30">
        <f>SUM(C668:C668)</f>
        <v>0</v>
      </c>
      <c r="D669" s="30">
        <f>SUM(D668:D668)</f>
        <v>0</v>
      </c>
    </row>
    <row r="671" spans="1:6" ht="18" customHeight="1">
      <c r="A671" s="40" t="s">
        <v>5</v>
      </c>
      <c r="B671" s="41">
        <v>1</v>
      </c>
      <c r="C671" s="42" t="s">
        <v>4</v>
      </c>
      <c r="D671" s="43">
        <v>1</v>
      </c>
      <c r="E671" s="44" t="s">
        <v>99</v>
      </c>
      <c r="F671" s="55"/>
    </row>
    <row r="672" spans="1:6">
      <c r="A672" s="35">
        <v>1</v>
      </c>
      <c r="B672" s="36"/>
      <c r="C672" s="37"/>
      <c r="D672" s="37"/>
      <c r="E672" s="38"/>
      <c r="F672" s="56" t="s">
        <v>183</v>
      </c>
    </row>
    <row r="673" spans="1:6">
      <c r="A673" s="8" t="s">
        <v>6</v>
      </c>
      <c r="C673" s="30">
        <f>SUM(C672:C672)</f>
        <v>0</v>
      </c>
      <c r="D673" s="30">
        <f>SUM(D672:D672)</f>
        <v>0</v>
      </c>
    </row>
    <row r="675" spans="1:6" ht="18" customHeight="1">
      <c r="A675" s="40" t="s">
        <v>5</v>
      </c>
      <c r="B675" s="41">
        <v>40</v>
      </c>
      <c r="C675" s="42" t="s">
        <v>4</v>
      </c>
      <c r="D675" s="43">
        <v>1</v>
      </c>
      <c r="E675" s="44" t="s">
        <v>100</v>
      </c>
      <c r="F675" s="55"/>
    </row>
    <row r="676" spans="1:6">
      <c r="A676" s="35">
        <v>37</v>
      </c>
      <c r="B676" s="36"/>
      <c r="C676" s="37"/>
      <c r="D676" s="37"/>
      <c r="E676" s="38"/>
      <c r="F676" s="56" t="s">
        <v>183</v>
      </c>
    </row>
    <row r="677" spans="1:6">
      <c r="A677" s="8" t="s">
        <v>6</v>
      </c>
      <c r="C677" s="30">
        <f>SUM(C676:C676)</f>
        <v>0</v>
      </c>
      <c r="D677" s="30">
        <f>SUM(D676:D676)</f>
        <v>0</v>
      </c>
    </row>
    <row r="679" spans="1:6" ht="18" customHeight="1">
      <c r="A679" s="40" t="s">
        <v>5</v>
      </c>
      <c r="B679" s="41">
        <v>6</v>
      </c>
      <c r="C679" s="42" t="s">
        <v>4</v>
      </c>
      <c r="D679" s="43">
        <v>1</v>
      </c>
      <c r="E679" s="44" t="s">
        <v>101</v>
      </c>
      <c r="F679" s="55"/>
    </row>
    <row r="680" spans="1:6">
      <c r="A680" s="35">
        <v>2</v>
      </c>
      <c r="B680" s="36"/>
      <c r="C680" s="37"/>
      <c r="D680" s="37"/>
      <c r="E680" s="38"/>
      <c r="F680" s="56" t="s">
        <v>183</v>
      </c>
    </row>
    <row r="681" spans="1:6">
      <c r="A681" s="8" t="s">
        <v>6</v>
      </c>
      <c r="C681" s="30">
        <f>SUM(C680:C680)</f>
        <v>0</v>
      </c>
      <c r="D681" s="30">
        <f>SUM(D680:D680)</f>
        <v>0</v>
      </c>
    </row>
    <row r="683" spans="1:6" ht="18" customHeight="1">
      <c r="A683" s="40" t="s">
        <v>5</v>
      </c>
      <c r="B683" s="41">
        <v>2</v>
      </c>
      <c r="C683" s="42" t="s">
        <v>4</v>
      </c>
      <c r="D683" s="43">
        <v>1</v>
      </c>
      <c r="E683" s="44" t="s">
        <v>102</v>
      </c>
      <c r="F683" s="55"/>
    </row>
    <row r="684" spans="1:6">
      <c r="A684" s="35">
        <v>1</v>
      </c>
      <c r="B684" s="36"/>
      <c r="C684" s="37"/>
      <c r="D684" s="37"/>
      <c r="E684" s="38"/>
      <c r="F684" s="56" t="s">
        <v>183</v>
      </c>
    </row>
    <row r="685" spans="1:6">
      <c r="A685" s="8" t="s">
        <v>6</v>
      </c>
      <c r="C685" s="30">
        <f>SUM(C684:C684)</f>
        <v>0</v>
      </c>
      <c r="D685" s="30">
        <f>SUM(D684:D684)</f>
        <v>0</v>
      </c>
    </row>
    <row r="687" spans="1:6" ht="18" customHeight="1">
      <c r="A687" s="40" t="s">
        <v>5</v>
      </c>
      <c r="B687" s="41">
        <v>15</v>
      </c>
      <c r="C687" s="42" t="s">
        <v>4</v>
      </c>
      <c r="D687" s="43">
        <v>1</v>
      </c>
      <c r="E687" s="44" t="s">
        <v>103</v>
      </c>
      <c r="F687" s="55"/>
    </row>
    <row r="688" spans="1:6">
      <c r="A688" s="35">
        <v>9</v>
      </c>
      <c r="B688" s="36"/>
      <c r="C688" s="37"/>
      <c r="D688" s="37"/>
      <c r="E688" s="38"/>
      <c r="F688" s="56" t="s">
        <v>183</v>
      </c>
    </row>
    <row r="689" spans="1:6">
      <c r="A689" s="8" t="s">
        <v>6</v>
      </c>
      <c r="C689" s="30">
        <f>SUM(C688:C688)</f>
        <v>0</v>
      </c>
      <c r="D689" s="30">
        <f>SUM(D688:D688)</f>
        <v>0</v>
      </c>
    </row>
    <row r="691" spans="1:6" ht="27" customHeight="1">
      <c r="A691" s="40" t="s">
        <v>5</v>
      </c>
      <c r="B691" s="41">
        <v>5</v>
      </c>
      <c r="C691" s="42" t="s">
        <v>4</v>
      </c>
      <c r="D691" s="43">
        <v>1</v>
      </c>
      <c r="E691" s="44" t="s">
        <v>104</v>
      </c>
      <c r="F691" s="55"/>
    </row>
    <row r="692" spans="1:6">
      <c r="A692" s="35">
        <v>5</v>
      </c>
      <c r="B692" s="36"/>
      <c r="C692" s="37"/>
      <c r="D692" s="37"/>
      <c r="E692" s="38"/>
      <c r="F692" s="56" t="s">
        <v>183</v>
      </c>
    </row>
    <row r="693" spans="1:6">
      <c r="A693" s="8" t="s">
        <v>6</v>
      </c>
      <c r="C693" s="30">
        <f>SUM(C692:C692)</f>
        <v>0</v>
      </c>
      <c r="D693" s="30">
        <f>SUM(D692:D692)</f>
        <v>0</v>
      </c>
    </row>
    <row r="695" spans="1:6" ht="18" customHeight="1">
      <c r="A695" s="40" t="s">
        <v>5</v>
      </c>
      <c r="B695" s="41">
        <v>1</v>
      </c>
      <c r="C695" s="42" t="s">
        <v>4</v>
      </c>
      <c r="D695" s="43">
        <v>1</v>
      </c>
      <c r="E695" s="44" t="s">
        <v>190</v>
      </c>
      <c r="F695" s="55"/>
    </row>
    <row r="696" spans="1:6">
      <c r="A696" s="35">
        <v>1</v>
      </c>
      <c r="B696" s="36"/>
      <c r="C696" s="37"/>
      <c r="D696" s="37"/>
      <c r="E696" s="38"/>
    </row>
    <row r="697" spans="1:6">
      <c r="A697" s="8" t="s">
        <v>6</v>
      </c>
      <c r="C697" s="30">
        <f>SUM(C696:C696)</f>
        <v>0</v>
      </c>
      <c r="D697" s="30">
        <f>SUM(D696:D696)</f>
        <v>0</v>
      </c>
      <c r="F697" s="56" t="s">
        <v>183</v>
      </c>
    </row>
    <row r="699" spans="1:6" ht="18" customHeight="1">
      <c r="A699" s="40" t="s">
        <v>5</v>
      </c>
      <c r="B699" s="41">
        <v>2</v>
      </c>
      <c r="C699" s="42" t="s">
        <v>4</v>
      </c>
      <c r="D699" s="43">
        <v>1</v>
      </c>
      <c r="E699" s="44" t="s">
        <v>105</v>
      </c>
      <c r="F699" s="55"/>
    </row>
    <row r="700" spans="1:6">
      <c r="A700" s="35">
        <v>2</v>
      </c>
      <c r="B700" s="36"/>
      <c r="C700" s="37"/>
      <c r="D700" s="37"/>
      <c r="E700" s="38"/>
      <c r="F700" s="62" t="s">
        <v>187</v>
      </c>
    </row>
    <row r="701" spans="1:6">
      <c r="A701" s="8" t="s">
        <v>6</v>
      </c>
      <c r="C701" s="30">
        <f>SUM(C700:C700)</f>
        <v>0</v>
      </c>
      <c r="D701" s="30">
        <f>SUM(D700:D700)</f>
        <v>0</v>
      </c>
    </row>
    <row r="703" spans="1:6" ht="25.9" customHeight="1">
      <c r="A703" s="40" t="s">
        <v>5</v>
      </c>
      <c r="B703" s="41">
        <v>3</v>
      </c>
      <c r="C703" s="42" t="s">
        <v>4</v>
      </c>
      <c r="D703" s="43">
        <v>1</v>
      </c>
      <c r="E703" s="44" t="s">
        <v>106</v>
      </c>
      <c r="F703" s="55"/>
    </row>
    <row r="704" spans="1:6">
      <c r="A704" s="35">
        <v>2</v>
      </c>
      <c r="B704" s="36"/>
      <c r="C704" s="37"/>
      <c r="D704" s="37"/>
      <c r="E704" s="38"/>
      <c r="F704" s="62" t="s">
        <v>187</v>
      </c>
    </row>
    <row r="705" spans="1:6">
      <c r="A705" s="8" t="s">
        <v>6</v>
      </c>
      <c r="C705" s="30">
        <f>SUM(C704:C704)</f>
        <v>0</v>
      </c>
      <c r="D705" s="30">
        <f>SUM(D704:D704)</f>
        <v>0</v>
      </c>
    </row>
    <row r="707" spans="1:6" ht="25.9" customHeight="1">
      <c r="A707" s="40" t="s">
        <v>5</v>
      </c>
      <c r="B707" s="41">
        <v>1</v>
      </c>
      <c r="C707" s="42" t="s">
        <v>4</v>
      </c>
      <c r="D707" s="43">
        <v>1</v>
      </c>
      <c r="E707" s="44" t="s">
        <v>107</v>
      </c>
      <c r="F707" s="55"/>
    </row>
    <row r="708" spans="1:6">
      <c r="A708" s="35">
        <v>1</v>
      </c>
      <c r="B708" s="36"/>
      <c r="C708" s="37"/>
      <c r="D708" s="37"/>
      <c r="E708" s="38"/>
      <c r="F708" s="59" t="s">
        <v>184</v>
      </c>
    </row>
    <row r="709" spans="1:6">
      <c r="A709" s="8" t="s">
        <v>6</v>
      </c>
      <c r="C709" s="30">
        <f>SUM(C708:C708)</f>
        <v>0</v>
      </c>
      <c r="D709" s="30">
        <f>SUM(D708:D708)</f>
        <v>0</v>
      </c>
    </row>
    <row r="711" spans="1:6" ht="18" customHeight="1">
      <c r="A711" s="40" t="s">
        <v>5</v>
      </c>
      <c r="B711" s="41">
        <v>32</v>
      </c>
      <c r="C711" s="42" t="s">
        <v>4</v>
      </c>
      <c r="D711" s="43">
        <v>1</v>
      </c>
      <c r="E711" s="44" t="s">
        <v>108</v>
      </c>
      <c r="F711" s="55"/>
    </row>
    <row r="712" spans="1:6">
      <c r="A712" s="35">
        <v>20</v>
      </c>
      <c r="B712" s="36"/>
      <c r="C712" s="37"/>
      <c r="D712" s="37"/>
      <c r="E712" s="38"/>
      <c r="F712" s="56" t="s">
        <v>189</v>
      </c>
    </row>
    <row r="713" spans="1:6">
      <c r="A713" s="8" t="s">
        <v>6</v>
      </c>
      <c r="C713" s="30">
        <f>SUM(C712:C712)</f>
        <v>0</v>
      </c>
      <c r="D713" s="30">
        <f>SUM(D712:D712)</f>
        <v>0</v>
      </c>
      <c r="F713" s="65"/>
    </row>
    <row r="714" spans="1:6">
      <c r="F714" s="65"/>
    </row>
    <row r="715" spans="1:6" ht="18" customHeight="1">
      <c r="A715" s="40" t="s">
        <v>5</v>
      </c>
      <c r="B715" s="41">
        <v>521</v>
      </c>
      <c r="C715" s="42" t="s">
        <v>4</v>
      </c>
      <c r="D715" s="43">
        <v>5</v>
      </c>
      <c r="E715" s="44" t="s">
        <v>109</v>
      </c>
      <c r="F715" s="66"/>
    </row>
    <row r="716" spans="1:6">
      <c r="A716" s="8">
        <v>14</v>
      </c>
      <c r="F716" s="65" t="s">
        <v>189</v>
      </c>
    </row>
    <row r="717" spans="1:6">
      <c r="A717" s="8">
        <v>17</v>
      </c>
      <c r="F717" s="65"/>
    </row>
    <row r="718" spans="1:6">
      <c r="A718" s="8">
        <v>195</v>
      </c>
      <c r="F718" s="65"/>
    </row>
    <row r="719" spans="1:6">
      <c r="A719" s="8">
        <v>314</v>
      </c>
      <c r="F719" s="65"/>
    </row>
    <row r="720" spans="1:6">
      <c r="A720" s="35">
        <v>331</v>
      </c>
      <c r="B720" s="36"/>
      <c r="C720" s="37"/>
      <c r="D720" s="37"/>
      <c r="E720" s="38"/>
      <c r="F720" s="65"/>
    </row>
    <row r="721" spans="1:6">
      <c r="A721" s="8" t="s">
        <v>6</v>
      </c>
      <c r="C721" s="30">
        <f>SUM(C716:C720)</f>
        <v>0</v>
      </c>
      <c r="D721" s="30">
        <f>SUM(D716:D720)</f>
        <v>0</v>
      </c>
      <c r="F721" s="65"/>
    </row>
    <row r="722" spans="1:6">
      <c r="F722" s="65"/>
    </row>
    <row r="723" spans="1:6" ht="18" customHeight="1">
      <c r="A723" s="40" t="s">
        <v>5</v>
      </c>
      <c r="B723" s="41">
        <v>1</v>
      </c>
      <c r="C723" s="42" t="s">
        <v>4</v>
      </c>
      <c r="D723" s="43">
        <v>1</v>
      </c>
      <c r="E723" s="44" t="s">
        <v>174</v>
      </c>
      <c r="F723" s="66"/>
    </row>
    <row r="724" spans="1:6">
      <c r="A724" s="35">
        <v>1</v>
      </c>
      <c r="B724" s="36"/>
      <c r="C724" s="37"/>
      <c r="D724" s="37"/>
      <c r="E724" s="38"/>
      <c r="F724" s="65" t="s">
        <v>189</v>
      </c>
    </row>
    <row r="725" spans="1:6">
      <c r="A725" s="8" t="s">
        <v>6</v>
      </c>
      <c r="C725" s="30">
        <f>SUM(C724:C724)</f>
        <v>0</v>
      </c>
      <c r="D725" s="30">
        <f>SUM(D724:D724)</f>
        <v>0</v>
      </c>
      <c r="F725" s="65"/>
    </row>
    <row r="726" spans="1:6">
      <c r="F726" s="65"/>
    </row>
    <row r="727" spans="1:6" ht="18" customHeight="1">
      <c r="A727" s="40" t="s">
        <v>5</v>
      </c>
      <c r="B727" s="41">
        <v>60</v>
      </c>
      <c r="C727" s="42" t="s">
        <v>4</v>
      </c>
      <c r="D727" s="43">
        <v>1</v>
      </c>
      <c r="E727" s="44" t="s">
        <v>110</v>
      </c>
      <c r="F727" s="66"/>
    </row>
    <row r="728" spans="1:6">
      <c r="A728" s="35">
        <v>51</v>
      </c>
      <c r="B728" s="36"/>
      <c r="C728" s="37"/>
      <c r="D728" s="37"/>
      <c r="E728" s="38"/>
      <c r="F728" s="65" t="s">
        <v>189</v>
      </c>
    </row>
    <row r="729" spans="1:6">
      <c r="A729" s="8" t="s">
        <v>6</v>
      </c>
      <c r="C729" s="30">
        <f>SUM(C728:C728)</f>
        <v>0</v>
      </c>
      <c r="D729" s="30">
        <f>SUM(D728:D728)</f>
        <v>0</v>
      </c>
      <c r="F729" s="65"/>
    </row>
    <row r="730" spans="1:6">
      <c r="F730" s="65"/>
    </row>
    <row r="731" spans="1:6" ht="18" customHeight="1">
      <c r="A731" s="40" t="s">
        <v>5</v>
      </c>
      <c r="B731" s="41">
        <v>564</v>
      </c>
      <c r="C731" s="42" t="s">
        <v>4</v>
      </c>
      <c r="D731" s="43">
        <v>5</v>
      </c>
      <c r="E731" s="44" t="s">
        <v>111</v>
      </c>
      <c r="F731" s="66"/>
    </row>
    <row r="732" spans="1:6">
      <c r="A732" s="8">
        <v>23</v>
      </c>
      <c r="F732" s="65" t="s">
        <v>189</v>
      </c>
    </row>
    <row r="733" spans="1:6">
      <c r="A733" s="8">
        <v>26</v>
      </c>
    </row>
    <row r="734" spans="1:6">
      <c r="A734" s="8">
        <v>48</v>
      </c>
    </row>
    <row r="735" spans="1:6">
      <c r="A735" s="8">
        <v>166</v>
      </c>
    </row>
    <row r="736" spans="1:6">
      <c r="A736" s="35">
        <v>216</v>
      </c>
      <c r="B736" s="36"/>
      <c r="C736" s="37"/>
      <c r="D736" s="37"/>
      <c r="E736" s="38"/>
    </row>
    <row r="737" spans="1:6">
      <c r="A737" s="8" t="s">
        <v>6</v>
      </c>
      <c r="C737" s="30">
        <f>SUM(C732:C736)</f>
        <v>0</v>
      </c>
      <c r="D737" s="30">
        <f>SUM(D732:D736)</f>
        <v>0</v>
      </c>
    </row>
    <row r="739" spans="1:6" ht="18" customHeight="1">
      <c r="A739" s="40" t="s">
        <v>5</v>
      </c>
      <c r="B739" s="41">
        <v>266</v>
      </c>
      <c r="C739" s="42" t="s">
        <v>4</v>
      </c>
      <c r="D739" s="43">
        <v>2</v>
      </c>
      <c r="E739" s="44" t="s">
        <v>130</v>
      </c>
      <c r="F739" s="55"/>
    </row>
    <row r="740" spans="1:6">
      <c r="A740" s="8">
        <v>193</v>
      </c>
      <c r="F740" s="56" t="s">
        <v>183</v>
      </c>
    </row>
    <row r="741" spans="1:6">
      <c r="A741" s="35">
        <v>250</v>
      </c>
      <c r="B741" s="36"/>
      <c r="C741" s="37"/>
      <c r="D741" s="37"/>
      <c r="E741" s="38"/>
    </row>
    <row r="742" spans="1:6">
      <c r="A742" s="8" t="s">
        <v>6</v>
      </c>
      <c r="C742" s="30">
        <f>SUM(C740:C741)</f>
        <v>0</v>
      </c>
      <c r="D742" s="30">
        <f>SUM(D740:D741)</f>
        <v>0</v>
      </c>
    </row>
    <row r="744" spans="1:6" ht="18" customHeight="1">
      <c r="A744" s="40" t="s">
        <v>5</v>
      </c>
      <c r="B744" s="41">
        <v>895</v>
      </c>
      <c r="C744" s="42" t="s">
        <v>4</v>
      </c>
      <c r="D744" s="43">
        <v>8</v>
      </c>
      <c r="E744" s="44" t="s">
        <v>131</v>
      </c>
      <c r="F744" s="55"/>
    </row>
    <row r="745" spans="1:6">
      <c r="A745" s="8">
        <v>14</v>
      </c>
      <c r="F745" s="56" t="s">
        <v>183</v>
      </c>
    </row>
    <row r="746" spans="1:6">
      <c r="A746" s="8">
        <v>141</v>
      </c>
    </row>
    <row r="747" spans="1:6">
      <c r="A747" s="8">
        <v>313</v>
      </c>
    </row>
    <row r="748" spans="1:6">
      <c r="A748" s="8">
        <v>318</v>
      </c>
    </row>
    <row r="749" spans="1:6">
      <c r="A749" s="8">
        <v>357</v>
      </c>
    </row>
    <row r="750" spans="1:6">
      <c r="A750" s="8">
        <v>383</v>
      </c>
    </row>
    <row r="751" spans="1:6">
      <c r="A751" s="8">
        <v>619</v>
      </c>
    </row>
    <row r="752" spans="1:6">
      <c r="A752" s="35">
        <v>758</v>
      </c>
      <c r="B752" s="36"/>
      <c r="C752" s="37"/>
      <c r="D752" s="37"/>
      <c r="E752" s="38"/>
    </row>
    <row r="753" spans="1:4">
      <c r="A753" s="8" t="s">
        <v>6</v>
      </c>
      <c r="C753" s="30">
        <f>SUM(C745:C752)</f>
        <v>0</v>
      </c>
      <c r="D753" s="30">
        <f>SUM(D745:D752)</f>
        <v>0</v>
      </c>
    </row>
  </sheetData>
  <sheetProtection formatColumns="0" formatRows="0" insertColumns="0" insertRows="0" deleteColumns="0" deleteRows="0"/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93" orientation="landscape" r:id="rId1"/>
  <headerFooter alignWithMargins="0">
    <oddHeader>&amp;RDošlé faktury</oddHeader>
    <oddFooter>&amp;C&amp;P&amp;R© FIZA, a.s., 2016</oddFooter>
  </headerFooter>
  <rowBreaks count="4" manualBreakCount="4">
    <brk id="433" max="16383" man="1"/>
    <brk id="609" max="8" man="1"/>
    <brk id="654" max="16383" man="1"/>
    <brk id="7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Interní doklady</vt:lpstr>
      <vt:lpstr>Banky</vt:lpstr>
      <vt:lpstr>Vydané faktury</vt:lpstr>
      <vt:lpstr>Pokladna</vt:lpstr>
      <vt:lpstr>Došlé faktury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2016-02-09T06:24:21Z</cp:lastPrinted>
  <dcterms:created xsi:type="dcterms:W3CDTF">2002-12-04T11:32:57Z</dcterms:created>
  <dcterms:modified xsi:type="dcterms:W3CDTF">2016-02-10T08:15:30Z</dcterms:modified>
</cp:coreProperties>
</file>