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8665" windowHeight="1236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11" i="1"/>
  <c r="E11" s="1"/>
  <c r="C37"/>
  <c r="K9"/>
  <c r="E10"/>
  <c r="E9"/>
  <c r="D12" l="1"/>
  <c r="E12" l="1"/>
  <c r="D13"/>
  <c r="D14" l="1"/>
  <c r="E13"/>
  <c r="D15" l="1"/>
  <c r="E14"/>
  <c r="D16" l="1"/>
  <c r="E15"/>
  <c r="D17" l="1"/>
  <c r="E16"/>
  <c r="D18" l="1"/>
  <c r="E17"/>
  <c r="D19" l="1"/>
  <c r="E18"/>
  <c r="D20" l="1"/>
  <c r="E19"/>
  <c r="D21" l="1"/>
  <c r="E20"/>
  <c r="D22" l="1"/>
  <c r="E21"/>
  <c r="D23" l="1"/>
  <c r="E22"/>
  <c r="D24" l="1"/>
  <c r="E23"/>
  <c r="D25" l="1"/>
  <c r="E24"/>
  <c r="D26" l="1"/>
  <c r="E25"/>
  <c r="D27" l="1"/>
  <c r="E26"/>
  <c r="D28" l="1"/>
  <c r="E27"/>
  <c r="D29" l="1"/>
  <c r="E28"/>
  <c r="D30" l="1"/>
  <c r="E29"/>
  <c r="D31" l="1"/>
  <c r="E30"/>
  <c r="D32" l="1"/>
  <c r="E31"/>
  <c r="D33" l="1"/>
  <c r="E32"/>
  <c r="D34" l="1"/>
  <c r="E33"/>
  <c r="D35" l="1"/>
  <c r="E34"/>
  <c r="E35" l="1"/>
  <c r="D36"/>
  <c r="E36" s="1"/>
</calcChain>
</file>

<file path=xl/sharedStrings.xml><?xml version="1.0" encoding="utf-8"?>
<sst xmlns="http://schemas.openxmlformats.org/spreadsheetml/2006/main" count="33" uniqueCount="31">
  <si>
    <t>Celkem</t>
  </si>
  <si>
    <t>Pc daňová</t>
  </si>
  <si>
    <t>Odpis daň.</t>
  </si>
  <si>
    <t>OP daň</t>
  </si>
  <si>
    <t>ZC daň.</t>
  </si>
  <si>
    <t>Rok</t>
  </si>
  <si>
    <t>Název:</t>
  </si>
  <si>
    <t xml:space="preserve">                  OS</t>
  </si>
  <si>
    <t>Měsíc</t>
  </si>
  <si>
    <t>Úč.odpis</t>
  </si>
  <si>
    <t>PC účetní</t>
  </si>
  <si>
    <t>OP účetní</t>
  </si>
  <si>
    <t>ZC účetní</t>
  </si>
  <si>
    <t>Karta účetních odpisů I020781/1</t>
  </si>
  <si>
    <t>Karta daňových odpisů I020781/1</t>
  </si>
  <si>
    <t>Obd. pořízení: 10.2004</t>
  </si>
  <si>
    <t>Období pořízení: 10.2004</t>
  </si>
  <si>
    <t>Ultrazvuk 2101 600 VAIC</t>
  </si>
  <si>
    <t>Poř/CZ-CPA: 2-25 26.60.1 SKP:3310 10</t>
  </si>
  <si>
    <t>2004-2015</t>
  </si>
  <si>
    <t>Životnost: 2004       10 let (120 měsíců)</t>
  </si>
  <si>
    <t>Životnost: od 2005 12let (144 měsíců)</t>
  </si>
  <si>
    <t>2 měsíce x 13.125 =26.250</t>
  </si>
  <si>
    <t>Od 10.2004 do 12.2004=2 měsíce</t>
  </si>
  <si>
    <t>Od 1.2005 do 12.2012=96 měsíců</t>
  </si>
  <si>
    <t>Zbývá 46 měsíců                           I.13</t>
  </si>
  <si>
    <t>Zb.hod:10.000</t>
  </si>
  <si>
    <t>46 měsíců x 10.716</t>
  </si>
  <si>
    <t xml:space="preserve">                 </t>
  </si>
  <si>
    <t>(od 2013)</t>
  </si>
  <si>
    <t xml:space="preserve">96 měsíců (roční 8,3%=12 let) =1.045.806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</si>
</sst>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1" fillId="0" borderId="0" xfId="0" applyFont="1"/>
    <xf numFmtId="3" fontId="1" fillId="0" borderId="0" xfId="0" applyNumberFormat="1" applyFont="1"/>
    <xf numFmtId="17" fontId="0" fillId="0" borderId="1" xfId="0" applyNumberFormat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0" fillId="0" borderId="0" xfId="0" applyBorder="1"/>
    <xf numFmtId="3" fontId="0" fillId="0" borderId="0" xfId="0" applyNumberFormat="1" applyBorder="1"/>
    <xf numFmtId="0" fontId="0" fillId="3" borderId="0" xfId="0" applyFont="1" applyFill="1"/>
    <xf numFmtId="3" fontId="0" fillId="0" borderId="2" xfId="0" applyNumberFormat="1" applyFill="1" applyBorder="1"/>
    <xf numFmtId="3" fontId="0" fillId="0" borderId="0" xfId="0" applyNumberFormat="1" applyFill="1" applyBorder="1"/>
    <xf numFmtId="0" fontId="0" fillId="3" borderId="1" xfId="0" applyFont="1" applyFill="1" applyBorder="1"/>
    <xf numFmtId="3" fontId="0" fillId="3" borderId="1" xfId="0" applyNumberFormat="1" applyFont="1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/>
    <xf numFmtId="0" fontId="0" fillId="0" borderId="0" xfId="0" applyFont="1" applyBorder="1"/>
    <xf numFmtId="3" fontId="0" fillId="0" borderId="0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workbookViewId="0">
      <selection activeCell="F11" sqref="F11"/>
    </sheetView>
  </sheetViews>
  <sheetFormatPr defaultRowHeight="15"/>
  <cols>
    <col min="1" max="1" width="29.7109375" customWidth="1"/>
    <col min="2" max="2" width="12.140625" style="1" customWidth="1"/>
    <col min="3" max="3" width="13.42578125" style="1" bestFit="1" customWidth="1"/>
    <col min="4" max="4" width="9.85546875" style="1" bestFit="1" customWidth="1"/>
    <col min="5" max="5" width="9.140625" style="1"/>
    <col min="6" max="6" width="39.5703125" customWidth="1"/>
    <col min="7" max="7" width="13.5703125" customWidth="1"/>
    <col min="8" max="8" width="11.140625" style="1" customWidth="1"/>
    <col min="9" max="11" width="9.140625" style="1"/>
    <col min="12" max="12" width="11" style="1" bestFit="1" customWidth="1"/>
  </cols>
  <sheetData>
    <row r="1" spans="1:13">
      <c r="A1" s="4" t="s">
        <v>13</v>
      </c>
      <c r="B1" s="5"/>
      <c r="C1" s="5"/>
      <c r="D1" s="5" t="s">
        <v>15</v>
      </c>
      <c r="E1" s="5"/>
      <c r="G1" s="4" t="s">
        <v>14</v>
      </c>
      <c r="H1" s="5"/>
      <c r="I1" s="5"/>
      <c r="J1" s="5"/>
      <c r="K1" s="5" t="s">
        <v>16</v>
      </c>
      <c r="L1" s="5"/>
    </row>
    <row r="2" spans="1:13">
      <c r="A2" s="4" t="s">
        <v>6</v>
      </c>
      <c r="B2" s="5" t="s">
        <v>17</v>
      </c>
      <c r="C2" s="5"/>
      <c r="D2" s="5"/>
      <c r="E2" s="5"/>
      <c r="G2" s="4" t="s">
        <v>6</v>
      </c>
      <c r="H2" s="5" t="s">
        <v>17</v>
      </c>
      <c r="I2" s="5"/>
      <c r="J2" s="5"/>
      <c r="K2" s="5"/>
      <c r="L2" s="5"/>
    </row>
    <row r="3" spans="1:13">
      <c r="A3" s="4" t="s">
        <v>18</v>
      </c>
      <c r="B3" s="5"/>
      <c r="C3" s="5"/>
      <c r="D3" s="5"/>
      <c r="G3" s="4"/>
      <c r="H3" s="4"/>
    </row>
    <row r="4" spans="1:13">
      <c r="A4" s="4" t="s">
        <v>20</v>
      </c>
      <c r="B4" s="5"/>
      <c r="C4" s="5"/>
      <c r="D4" s="5"/>
      <c r="G4" s="4"/>
      <c r="H4" s="4"/>
    </row>
    <row r="5" spans="1:13">
      <c r="A5" s="4" t="s">
        <v>21</v>
      </c>
      <c r="B5" s="5"/>
      <c r="C5" s="5"/>
      <c r="D5" s="5"/>
      <c r="G5" s="1"/>
      <c r="H5" s="5"/>
      <c r="I5"/>
      <c r="J5"/>
      <c r="K5"/>
    </row>
    <row r="6" spans="1:13">
      <c r="A6" t="s">
        <v>28</v>
      </c>
      <c r="C6" s="5" t="s">
        <v>26</v>
      </c>
    </row>
    <row r="7" spans="1:13">
      <c r="C7" s="1" t="s">
        <v>29</v>
      </c>
    </row>
    <row r="8" spans="1:13" s="4" customFormat="1">
      <c r="A8" s="7" t="s">
        <v>8</v>
      </c>
      <c r="B8" s="8" t="s">
        <v>10</v>
      </c>
      <c r="C8" s="8" t="s">
        <v>9</v>
      </c>
      <c r="D8" s="8" t="s">
        <v>11</v>
      </c>
      <c r="E8" s="8" t="s">
        <v>12</v>
      </c>
      <c r="G8" s="7" t="s">
        <v>5</v>
      </c>
      <c r="H8" s="8" t="s">
        <v>1</v>
      </c>
      <c r="I8" s="8" t="s">
        <v>2</v>
      </c>
      <c r="J8" s="8" t="s">
        <v>3</v>
      </c>
      <c r="K8" s="8" t="s">
        <v>4</v>
      </c>
      <c r="L8" s="8" t="s">
        <v>7</v>
      </c>
    </row>
    <row r="9" spans="1:13" s="18" customFormat="1">
      <c r="A9" s="14" t="s">
        <v>23</v>
      </c>
      <c r="B9" s="15">
        <v>1575000</v>
      </c>
      <c r="C9" s="15">
        <v>26250</v>
      </c>
      <c r="D9" s="15">
        <v>26250</v>
      </c>
      <c r="E9" s="15">
        <f>SUM(B9-D9)</f>
        <v>1548750</v>
      </c>
      <c r="F9" s="11" t="s">
        <v>22</v>
      </c>
      <c r="G9" s="16" t="s">
        <v>19</v>
      </c>
      <c r="H9" s="17">
        <v>0</v>
      </c>
      <c r="I9" s="17">
        <v>0</v>
      </c>
      <c r="J9" s="17"/>
      <c r="K9" s="17">
        <f>SUM(H9-J9)</f>
        <v>0</v>
      </c>
      <c r="L9" s="17">
        <v>2</v>
      </c>
      <c r="M9" s="11"/>
    </row>
    <row r="10" spans="1:13" s="18" customFormat="1">
      <c r="A10" s="14" t="s">
        <v>24</v>
      </c>
      <c r="B10" s="15">
        <v>1575000</v>
      </c>
      <c r="C10" s="15">
        <v>1045806</v>
      </c>
      <c r="D10" s="15">
        <v>1072056</v>
      </c>
      <c r="E10" s="17">
        <f>SUM(B10-D10)</f>
        <v>502944</v>
      </c>
      <c r="F10" t="s">
        <v>30</v>
      </c>
      <c r="G10" s="19"/>
      <c r="H10" s="20"/>
      <c r="I10" s="20"/>
      <c r="J10" s="20"/>
      <c r="K10" s="20"/>
      <c r="L10" s="20"/>
    </row>
    <row r="11" spans="1:13">
      <c r="A11" s="6" t="s">
        <v>25</v>
      </c>
      <c r="B11" s="3">
        <v>1575000</v>
      </c>
      <c r="C11" s="3">
        <v>10716</v>
      </c>
      <c r="D11" s="3">
        <f>SUM(D10+C11)</f>
        <v>1082772</v>
      </c>
      <c r="E11" s="3">
        <f t="shared" ref="E11:E36" si="0">SUM(B11-D11)</f>
        <v>492228</v>
      </c>
      <c r="F11" s="12" t="s">
        <v>27</v>
      </c>
      <c r="G11" s="9"/>
      <c r="H11" s="10"/>
      <c r="I11" s="10"/>
      <c r="J11" s="10"/>
      <c r="K11" s="10"/>
      <c r="L11" s="10"/>
    </row>
    <row r="12" spans="1:13">
      <c r="A12" s="6">
        <v>41306</v>
      </c>
      <c r="B12" s="3">
        <v>1575000</v>
      </c>
      <c r="C12" s="3">
        <v>10716</v>
      </c>
      <c r="D12" s="3">
        <f t="shared" ref="D12:D36" si="1">SUM(D11+C12)</f>
        <v>1093488</v>
      </c>
      <c r="E12" s="3">
        <f t="shared" si="0"/>
        <v>481512</v>
      </c>
      <c r="G12" s="9"/>
      <c r="H12" s="10"/>
      <c r="I12" s="10"/>
      <c r="J12" s="10"/>
      <c r="K12" s="10"/>
      <c r="L12" s="10"/>
    </row>
    <row r="13" spans="1:13">
      <c r="A13" s="6">
        <v>41334</v>
      </c>
      <c r="B13" s="3">
        <v>1575000</v>
      </c>
      <c r="C13" s="3">
        <v>10716</v>
      </c>
      <c r="D13" s="3">
        <f t="shared" si="1"/>
        <v>1104204</v>
      </c>
      <c r="E13" s="3">
        <f t="shared" si="0"/>
        <v>470796</v>
      </c>
      <c r="G13" s="13"/>
      <c r="H13" s="10"/>
      <c r="I13" s="10"/>
      <c r="J13" s="10"/>
      <c r="K13" s="10"/>
      <c r="L13" s="10"/>
    </row>
    <row r="14" spans="1:13">
      <c r="A14" s="6">
        <v>41365</v>
      </c>
      <c r="B14" s="3">
        <v>1575000</v>
      </c>
      <c r="C14" s="3">
        <v>10716</v>
      </c>
      <c r="D14" s="3">
        <f t="shared" si="1"/>
        <v>1114920</v>
      </c>
      <c r="E14" s="3">
        <f t="shared" si="0"/>
        <v>460080</v>
      </c>
      <c r="F14" s="12"/>
      <c r="G14" s="9"/>
      <c r="H14" s="10"/>
      <c r="I14" s="10"/>
      <c r="J14" s="10"/>
      <c r="K14" s="10"/>
      <c r="L14" s="10"/>
    </row>
    <row r="15" spans="1:13">
      <c r="A15" s="6">
        <v>41395</v>
      </c>
      <c r="B15" s="3">
        <v>1575000</v>
      </c>
      <c r="C15" s="3">
        <v>10716</v>
      </c>
      <c r="D15" s="3">
        <f t="shared" si="1"/>
        <v>1125636</v>
      </c>
      <c r="E15" s="3">
        <f t="shared" si="0"/>
        <v>449364</v>
      </c>
      <c r="F15" s="12"/>
      <c r="G15" s="9"/>
      <c r="H15" s="10"/>
      <c r="I15" s="10"/>
      <c r="J15" s="10"/>
      <c r="K15" s="10"/>
      <c r="L15" s="10"/>
    </row>
    <row r="16" spans="1:13">
      <c r="A16" s="6">
        <v>41426</v>
      </c>
      <c r="B16" s="3">
        <v>1575000</v>
      </c>
      <c r="C16" s="3">
        <v>10716</v>
      </c>
      <c r="D16" s="3">
        <f t="shared" si="1"/>
        <v>1136352</v>
      </c>
      <c r="E16" s="3">
        <f t="shared" si="0"/>
        <v>438648</v>
      </c>
      <c r="F16" s="12"/>
    </row>
    <row r="17" spans="1:5">
      <c r="A17" s="6">
        <v>41456</v>
      </c>
      <c r="B17" s="3">
        <v>1575000</v>
      </c>
      <c r="C17" s="3">
        <v>10716</v>
      </c>
      <c r="D17" s="3">
        <f t="shared" si="1"/>
        <v>1147068</v>
      </c>
      <c r="E17" s="3">
        <f t="shared" si="0"/>
        <v>427932</v>
      </c>
    </row>
    <row r="18" spans="1:5">
      <c r="A18" s="6">
        <v>41487</v>
      </c>
      <c r="B18" s="3">
        <v>1575000</v>
      </c>
      <c r="C18" s="3">
        <v>10716</v>
      </c>
      <c r="D18" s="3">
        <f t="shared" si="1"/>
        <v>1157784</v>
      </c>
      <c r="E18" s="3">
        <f t="shared" si="0"/>
        <v>417216</v>
      </c>
    </row>
    <row r="19" spans="1:5">
      <c r="A19" s="6">
        <v>41518</v>
      </c>
      <c r="B19" s="3">
        <v>1575000</v>
      </c>
      <c r="C19" s="3">
        <v>10716</v>
      </c>
      <c r="D19" s="3">
        <f t="shared" si="1"/>
        <v>1168500</v>
      </c>
      <c r="E19" s="3">
        <f t="shared" si="0"/>
        <v>406500</v>
      </c>
    </row>
    <row r="20" spans="1:5">
      <c r="A20" s="6">
        <v>41548</v>
      </c>
      <c r="B20" s="3">
        <v>1575000</v>
      </c>
      <c r="C20" s="3">
        <v>10716</v>
      </c>
      <c r="D20" s="3">
        <f t="shared" si="1"/>
        <v>1179216</v>
      </c>
      <c r="E20" s="3">
        <f t="shared" si="0"/>
        <v>395784</v>
      </c>
    </row>
    <row r="21" spans="1:5">
      <c r="A21" s="6">
        <v>41579</v>
      </c>
      <c r="B21" s="3">
        <v>1575000</v>
      </c>
      <c r="C21" s="3">
        <v>10716</v>
      </c>
      <c r="D21" s="3">
        <f t="shared" si="1"/>
        <v>1189932</v>
      </c>
      <c r="E21" s="3">
        <f t="shared" si="0"/>
        <v>385068</v>
      </c>
    </row>
    <row r="22" spans="1:5">
      <c r="A22" s="6">
        <v>41609</v>
      </c>
      <c r="B22" s="3">
        <v>1575000</v>
      </c>
      <c r="C22" s="3">
        <v>10716</v>
      </c>
      <c r="D22" s="3">
        <f t="shared" si="1"/>
        <v>1200648</v>
      </c>
      <c r="E22" s="3">
        <f t="shared" si="0"/>
        <v>374352</v>
      </c>
    </row>
    <row r="23" spans="1:5">
      <c r="A23" s="6">
        <v>41640</v>
      </c>
      <c r="B23" s="3">
        <v>1575000</v>
      </c>
      <c r="C23" s="3">
        <v>10716</v>
      </c>
      <c r="D23" s="3">
        <f t="shared" si="1"/>
        <v>1211364</v>
      </c>
      <c r="E23" s="3">
        <f t="shared" si="0"/>
        <v>363636</v>
      </c>
    </row>
    <row r="24" spans="1:5">
      <c r="A24" s="6">
        <v>41671</v>
      </c>
      <c r="B24" s="3">
        <v>1575000</v>
      </c>
      <c r="C24" s="3">
        <v>10716</v>
      </c>
      <c r="D24" s="3">
        <f t="shared" si="1"/>
        <v>1222080</v>
      </c>
      <c r="E24" s="3">
        <f t="shared" si="0"/>
        <v>352920</v>
      </c>
    </row>
    <row r="25" spans="1:5">
      <c r="A25" s="6">
        <v>41699</v>
      </c>
      <c r="B25" s="3">
        <v>1575000</v>
      </c>
      <c r="C25" s="3">
        <v>10716</v>
      </c>
      <c r="D25" s="3">
        <f t="shared" si="1"/>
        <v>1232796</v>
      </c>
      <c r="E25" s="3">
        <f t="shared" si="0"/>
        <v>342204</v>
      </c>
    </row>
    <row r="26" spans="1:5">
      <c r="A26" s="6">
        <v>41730</v>
      </c>
      <c r="B26" s="3">
        <v>1575000</v>
      </c>
      <c r="C26" s="3">
        <v>10716</v>
      </c>
      <c r="D26" s="3">
        <f t="shared" si="1"/>
        <v>1243512</v>
      </c>
      <c r="E26" s="3">
        <f t="shared" si="0"/>
        <v>331488</v>
      </c>
    </row>
    <row r="27" spans="1:5">
      <c r="A27" s="6">
        <v>41760</v>
      </c>
      <c r="B27" s="3">
        <v>1575000</v>
      </c>
      <c r="C27" s="3">
        <v>10716</v>
      </c>
      <c r="D27" s="3">
        <f t="shared" si="1"/>
        <v>1254228</v>
      </c>
      <c r="E27" s="3">
        <f t="shared" si="0"/>
        <v>320772</v>
      </c>
    </row>
    <row r="28" spans="1:5">
      <c r="A28" s="6">
        <v>41791</v>
      </c>
      <c r="B28" s="3">
        <v>1575000</v>
      </c>
      <c r="C28" s="3">
        <v>10716</v>
      </c>
      <c r="D28" s="3">
        <f t="shared" si="1"/>
        <v>1264944</v>
      </c>
      <c r="E28" s="3">
        <f t="shared" si="0"/>
        <v>310056</v>
      </c>
    </row>
    <row r="29" spans="1:5">
      <c r="A29" s="6">
        <v>41821</v>
      </c>
      <c r="B29" s="3">
        <v>1575000</v>
      </c>
      <c r="C29" s="3">
        <v>10716</v>
      </c>
      <c r="D29" s="3">
        <f t="shared" si="1"/>
        <v>1275660</v>
      </c>
      <c r="E29" s="3">
        <f t="shared" si="0"/>
        <v>299340</v>
      </c>
    </row>
    <row r="30" spans="1:5">
      <c r="A30" s="6">
        <v>41852</v>
      </c>
      <c r="B30" s="3">
        <v>1575000</v>
      </c>
      <c r="C30" s="3">
        <v>10716</v>
      </c>
      <c r="D30" s="3">
        <f t="shared" si="1"/>
        <v>1286376</v>
      </c>
      <c r="E30" s="3">
        <f t="shared" si="0"/>
        <v>288624</v>
      </c>
    </row>
    <row r="31" spans="1:5">
      <c r="A31" s="6">
        <v>41883</v>
      </c>
      <c r="B31" s="3">
        <v>1575000</v>
      </c>
      <c r="C31" s="3">
        <v>10716</v>
      </c>
      <c r="D31" s="3">
        <f t="shared" si="1"/>
        <v>1297092</v>
      </c>
      <c r="E31" s="3">
        <f t="shared" si="0"/>
        <v>277908</v>
      </c>
    </row>
    <row r="32" spans="1:5">
      <c r="A32" s="6">
        <v>41913</v>
      </c>
      <c r="B32" s="3">
        <v>1575000</v>
      </c>
      <c r="C32" s="3">
        <v>10716</v>
      </c>
      <c r="D32" s="3">
        <f t="shared" si="1"/>
        <v>1307808</v>
      </c>
      <c r="E32" s="3">
        <f t="shared" si="0"/>
        <v>267192</v>
      </c>
    </row>
    <row r="33" spans="1:5">
      <c r="A33" s="6">
        <v>41944</v>
      </c>
      <c r="B33" s="3">
        <v>1575000</v>
      </c>
      <c r="C33" s="3">
        <v>10716</v>
      </c>
      <c r="D33" s="3">
        <f t="shared" si="1"/>
        <v>1318524</v>
      </c>
      <c r="E33" s="3">
        <f t="shared" si="0"/>
        <v>256476</v>
      </c>
    </row>
    <row r="34" spans="1:5">
      <c r="A34" s="6">
        <v>41974</v>
      </c>
      <c r="B34" s="3">
        <v>1575000</v>
      </c>
      <c r="C34" s="3">
        <v>10716</v>
      </c>
      <c r="D34" s="3">
        <f t="shared" si="1"/>
        <v>1329240</v>
      </c>
      <c r="E34" s="3">
        <f t="shared" si="0"/>
        <v>245760</v>
      </c>
    </row>
    <row r="35" spans="1:5">
      <c r="A35" s="6">
        <v>42005</v>
      </c>
      <c r="B35" s="3">
        <v>1575000</v>
      </c>
      <c r="C35" s="3">
        <v>10716</v>
      </c>
      <c r="D35" s="3">
        <f t="shared" si="1"/>
        <v>1339956</v>
      </c>
      <c r="E35" s="3">
        <f t="shared" si="0"/>
        <v>235044</v>
      </c>
    </row>
    <row r="36" spans="1:5">
      <c r="A36" s="6">
        <v>42036</v>
      </c>
      <c r="B36" s="3">
        <v>1575000</v>
      </c>
      <c r="C36" s="3">
        <v>10716</v>
      </c>
      <c r="D36" s="3">
        <f t="shared" si="1"/>
        <v>1350672</v>
      </c>
      <c r="E36" s="3">
        <f t="shared" si="0"/>
        <v>224328</v>
      </c>
    </row>
    <row r="37" spans="1:5">
      <c r="A37" s="2" t="s">
        <v>0</v>
      </c>
      <c r="B37" s="3"/>
      <c r="C37" s="3">
        <f>SUM(C9:C36)</f>
        <v>1350672</v>
      </c>
      <c r="D37" s="3"/>
      <c r="E37" s="3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61272</dc:creator>
  <cp:lastModifiedBy>61272</cp:lastModifiedBy>
  <dcterms:created xsi:type="dcterms:W3CDTF">2016-03-18T08:09:30Z</dcterms:created>
  <dcterms:modified xsi:type="dcterms:W3CDTF">2016-03-22T12:28:28Z</dcterms:modified>
</cp:coreProperties>
</file>