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5" i="1"/>
  <c r="F14"/>
  <c r="F13"/>
  <c r="F11"/>
  <c r="F9"/>
  <c r="F8"/>
  <c r="F7"/>
  <c r="F6"/>
  <c r="F5"/>
  <c r="F3"/>
  <c r="F16" s="1"/>
  <c r="F2"/>
  <c r="R16"/>
  <c r="E16"/>
  <c r="R6"/>
  <c r="D16"/>
</calcChain>
</file>

<file path=xl/sharedStrings.xml><?xml version="1.0" encoding="utf-8"?>
<sst xmlns="http://schemas.openxmlformats.org/spreadsheetml/2006/main" count="38" uniqueCount="36">
  <si>
    <t>páteřní desky</t>
  </si>
  <si>
    <t>termoizolační folie</t>
  </si>
  <si>
    <t>dotace</t>
  </si>
  <si>
    <t>reálná cena po dodání</t>
  </si>
  <si>
    <t>počet</t>
  </si>
  <si>
    <t>kombinovaný filtr protichemický</t>
  </si>
  <si>
    <t>intraoseální vrtačka</t>
  </si>
  <si>
    <t>sety pro aplikaci inf. roztoků</t>
  </si>
  <si>
    <t>transportní monitor</t>
  </si>
  <si>
    <t>BTK biobox EBXT, biovaky, obleky EBO 10</t>
  </si>
  <si>
    <t>objednané fa EGO ZLÍN</t>
  </si>
  <si>
    <t>torzo pro intubaci</t>
  </si>
  <si>
    <t>figurýna pro rozšířenou KPR</t>
  </si>
  <si>
    <t>taktická cvičení v rámci FNOL</t>
  </si>
  <si>
    <t>intraoseální jehly</t>
  </si>
  <si>
    <t>dodáno fa Teleflex</t>
  </si>
  <si>
    <t>dodáno fa 3M</t>
  </si>
  <si>
    <t>dodáno fa Bexamed</t>
  </si>
  <si>
    <t>přečerpáno/nedočerpáno</t>
  </si>
  <si>
    <t>objednané fa Bexamed</t>
  </si>
  <si>
    <t>v rozpočtu je zde 500 ks za celkem 10.000,- Kč</t>
  </si>
  <si>
    <t>zůstává v rezervě 9000,- Kč, které ponechány na příslušenství páteřních desek - píše Gehrová</t>
  </si>
  <si>
    <t>FP 2015-02-008518   4 ks 10.183,21 Kč, FP 2015-02-008448  6 ks, 16.196,70 Kč</t>
  </si>
  <si>
    <t>PV 2015-1-002281 50 ks 1.622,- Kč</t>
  </si>
  <si>
    <t>FP 2015-02-008625 10 ks 15.893,71 Kč</t>
  </si>
  <si>
    <t>celková dotace 419.000,- Kč</t>
  </si>
  <si>
    <t>objednávka - nákupní odd.</t>
  </si>
  <si>
    <t>smlouva S &amp; T Plus s.r.o. 89.074,- Kč</t>
  </si>
  <si>
    <t xml:space="preserve">dodáno fa Klimafil Praha s.r.o. </t>
  </si>
  <si>
    <t>Z530</t>
  </si>
  <si>
    <t>Z528</t>
  </si>
  <si>
    <t>FP 2015-06-001021 30 ks 12.850,00 Kč</t>
  </si>
  <si>
    <t>dodáno fa S&amp;T</t>
  </si>
  <si>
    <t>objednané karty HN Polymex</t>
  </si>
  <si>
    <t>dodáno fa MEDIM</t>
  </si>
  <si>
    <t>FP ano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</si>
</sst>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2" borderId="1" xfId="0" applyFill="1" applyBorder="1"/>
    <xf numFmtId="4" fontId="0" fillId="0" borderId="0" xfId="0" applyNumberFormat="1"/>
    <xf numFmtId="0" fontId="1" fillId="0" borderId="1" xfId="0" applyFont="1" applyBorder="1"/>
    <xf numFmtId="4" fontId="0" fillId="0" borderId="1" xfId="0" applyNumberFormat="1" applyBorder="1"/>
    <xf numFmtId="0" fontId="1" fillId="3" borderId="1" xfId="0" applyFont="1" applyFill="1" applyBorder="1"/>
    <xf numFmtId="3" fontId="0" fillId="0" borderId="1" xfId="0" applyNumberFormat="1" applyFont="1" applyBorder="1"/>
    <xf numFmtId="3" fontId="0" fillId="0" borderId="0" xfId="0" applyNumberFormat="1" applyFont="1"/>
    <xf numFmtId="4" fontId="0" fillId="0" borderId="0" xfId="0" applyNumberFormat="1" applyFont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E15" sqref="E15"/>
    </sheetView>
  </sheetViews>
  <sheetFormatPr defaultRowHeight="15"/>
  <cols>
    <col min="2" max="2" width="37.42578125" customWidth="1"/>
    <col min="3" max="3" width="6.5703125" customWidth="1"/>
    <col min="4" max="4" width="9.42578125" customWidth="1"/>
    <col min="5" max="5" width="20.5703125" customWidth="1"/>
    <col min="6" max="6" width="23" customWidth="1"/>
    <col min="7" max="7" width="25.5703125" customWidth="1"/>
    <col min="18" max="18" width="11" customWidth="1"/>
  </cols>
  <sheetData>
    <row r="1" spans="1:19">
      <c r="A1" s="5"/>
      <c r="B1" s="5"/>
      <c r="C1" s="5" t="s">
        <v>4</v>
      </c>
      <c r="D1" s="5" t="s">
        <v>2</v>
      </c>
      <c r="E1" s="5" t="s">
        <v>3</v>
      </c>
      <c r="F1" s="5" t="s">
        <v>18</v>
      </c>
      <c r="G1" s="5"/>
    </row>
    <row r="2" spans="1:19">
      <c r="A2" s="13">
        <v>1</v>
      </c>
      <c r="B2" s="2" t="s">
        <v>0</v>
      </c>
      <c r="C2" s="2">
        <v>10</v>
      </c>
      <c r="D2" s="3">
        <v>100000</v>
      </c>
      <c r="E2" s="8">
        <v>89074</v>
      </c>
      <c r="F2" s="10">
        <f>+D2-E2</f>
        <v>10926</v>
      </c>
      <c r="G2" s="9" t="s">
        <v>32</v>
      </c>
      <c r="S2" t="s">
        <v>27</v>
      </c>
    </row>
    <row r="3" spans="1:19">
      <c r="A3" s="13"/>
      <c r="B3" s="2" t="s">
        <v>1</v>
      </c>
      <c r="C3" s="2">
        <v>50</v>
      </c>
      <c r="D3" s="2">
        <v>1000</v>
      </c>
      <c r="E3" s="8">
        <v>1622</v>
      </c>
      <c r="F3" s="10">
        <f>+D3-E3</f>
        <v>-622</v>
      </c>
      <c r="G3" s="4" t="s">
        <v>17</v>
      </c>
      <c r="I3" t="s">
        <v>23</v>
      </c>
      <c r="R3" s="6">
        <v>1622</v>
      </c>
      <c r="S3" t="s">
        <v>20</v>
      </c>
    </row>
    <row r="4" spans="1:19">
      <c r="D4" s="1"/>
      <c r="E4" s="6"/>
      <c r="F4" s="11"/>
      <c r="R4" s="6"/>
    </row>
    <row r="5" spans="1:19">
      <c r="A5" s="13">
        <v>2</v>
      </c>
      <c r="B5" s="2" t="s">
        <v>5</v>
      </c>
      <c r="C5" s="2">
        <v>30</v>
      </c>
      <c r="D5" s="2">
        <v>18000</v>
      </c>
      <c r="E5" s="8">
        <v>12850</v>
      </c>
      <c r="F5" s="10">
        <f>+D5-E5</f>
        <v>5150</v>
      </c>
      <c r="G5" s="9" t="s">
        <v>28</v>
      </c>
      <c r="I5" t="s">
        <v>31</v>
      </c>
      <c r="R5" s="6">
        <v>12850</v>
      </c>
    </row>
    <row r="6" spans="1:19">
      <c r="A6" s="13"/>
      <c r="B6" s="2" t="s">
        <v>14</v>
      </c>
      <c r="C6" s="2">
        <v>10</v>
      </c>
      <c r="D6" s="2">
        <v>25000</v>
      </c>
      <c r="E6" s="8">
        <v>26379.91</v>
      </c>
      <c r="F6" s="10">
        <f>+D6-E6</f>
        <v>-1379.9099999999999</v>
      </c>
      <c r="G6" s="4" t="s">
        <v>15</v>
      </c>
      <c r="H6" t="s">
        <v>29</v>
      </c>
      <c r="I6" t="s">
        <v>22</v>
      </c>
      <c r="R6" s="6">
        <f>16196.7+10183.21</f>
        <v>26379.91</v>
      </c>
    </row>
    <row r="7" spans="1:19">
      <c r="A7" s="13"/>
      <c r="B7" s="2" t="s">
        <v>6</v>
      </c>
      <c r="C7" s="2">
        <v>1</v>
      </c>
      <c r="D7" s="2">
        <v>10000</v>
      </c>
      <c r="E7" s="8">
        <v>9619.5</v>
      </c>
      <c r="F7" s="10">
        <f>+D7-E7</f>
        <v>380.5</v>
      </c>
      <c r="G7" s="7" t="s">
        <v>19</v>
      </c>
      <c r="R7" s="6"/>
    </row>
    <row r="8" spans="1:19">
      <c r="A8" s="13"/>
      <c r="B8" s="2" t="s">
        <v>7</v>
      </c>
      <c r="C8" s="2">
        <v>10</v>
      </c>
      <c r="D8" s="2">
        <v>20000</v>
      </c>
      <c r="E8" s="8">
        <v>15893.71</v>
      </c>
      <c r="F8" s="10">
        <f>+D8-E8</f>
        <v>4106.2900000000009</v>
      </c>
      <c r="G8" s="4" t="s">
        <v>16</v>
      </c>
      <c r="H8" t="s">
        <v>30</v>
      </c>
      <c r="I8" t="s">
        <v>24</v>
      </c>
      <c r="R8" s="6">
        <v>15893.71</v>
      </c>
    </row>
    <row r="9" spans="1:19">
      <c r="A9" s="13"/>
      <c r="B9" s="2" t="s">
        <v>8</v>
      </c>
      <c r="C9" s="2">
        <v>2</v>
      </c>
      <c r="D9" s="2">
        <v>78000</v>
      </c>
      <c r="E9" s="8">
        <v>79979.8</v>
      </c>
      <c r="F9" s="10">
        <f>+D9-E9</f>
        <v>-1979.8000000000029</v>
      </c>
      <c r="G9" s="7" t="s">
        <v>26</v>
      </c>
      <c r="R9" s="6"/>
    </row>
    <row r="10" spans="1:19">
      <c r="E10" s="6"/>
      <c r="F10" s="11"/>
      <c r="R10" s="6"/>
    </row>
    <row r="11" spans="1:19">
      <c r="A11" s="2">
        <v>3</v>
      </c>
      <c r="B11" s="2" t="s">
        <v>9</v>
      </c>
      <c r="C11" s="2"/>
      <c r="D11" s="2">
        <v>89000</v>
      </c>
      <c r="E11" s="8">
        <v>89000</v>
      </c>
      <c r="F11" s="10">
        <f>+D11-E11</f>
        <v>0</v>
      </c>
      <c r="G11" s="2" t="s">
        <v>10</v>
      </c>
      <c r="R11" s="6"/>
    </row>
    <row r="12" spans="1:19">
      <c r="E12" s="6"/>
      <c r="F12" s="11"/>
      <c r="R12" s="6"/>
    </row>
    <row r="13" spans="1:19">
      <c r="A13" s="13">
        <v>4</v>
      </c>
      <c r="B13" s="2" t="s">
        <v>11</v>
      </c>
      <c r="C13" s="2">
        <v>1</v>
      </c>
      <c r="D13" s="2">
        <v>25000</v>
      </c>
      <c r="E13" s="8">
        <v>34957</v>
      </c>
      <c r="F13" s="10">
        <f>+D13-E13</f>
        <v>-9957</v>
      </c>
      <c r="G13" s="9" t="s">
        <v>34</v>
      </c>
      <c r="I13" t="s">
        <v>35</v>
      </c>
      <c r="R13" s="6"/>
    </row>
    <row r="14" spans="1:19">
      <c r="A14" s="13"/>
      <c r="B14" s="2" t="s">
        <v>12</v>
      </c>
      <c r="C14" s="2">
        <v>1</v>
      </c>
      <c r="D14" s="2">
        <v>39000</v>
      </c>
      <c r="E14" s="8">
        <v>38321.910000000003</v>
      </c>
      <c r="F14" s="10">
        <f>+D14-E14</f>
        <v>678.08999999999651</v>
      </c>
      <c r="G14" s="9" t="s">
        <v>32</v>
      </c>
      <c r="I14" t="s">
        <v>35</v>
      </c>
      <c r="R14" s="6"/>
    </row>
    <row r="15" spans="1:19">
      <c r="A15" s="13"/>
      <c r="B15" s="2" t="s">
        <v>13</v>
      </c>
      <c r="C15" s="2"/>
      <c r="D15" s="2">
        <v>5000</v>
      </c>
      <c r="E15" s="8">
        <v>1907</v>
      </c>
      <c r="F15" s="10">
        <f>+D15-E15</f>
        <v>3093</v>
      </c>
      <c r="G15" s="7" t="s">
        <v>33</v>
      </c>
      <c r="R15" s="6"/>
    </row>
    <row r="16" spans="1:19">
      <c r="D16" s="1">
        <f>SUM(D2:D15)</f>
        <v>410000</v>
      </c>
      <c r="E16" s="6">
        <f>SUM(E2:E15)</f>
        <v>399604.82999999996</v>
      </c>
      <c r="F16" s="12">
        <f>SUM(F2:F15)-27769.5+9000</f>
        <v>-8374.3300000000054</v>
      </c>
      <c r="R16" s="6">
        <f>SUM(R2:R15)</f>
        <v>56745.62</v>
      </c>
    </row>
    <row r="19" spans="1:1">
      <c r="A19" t="s">
        <v>21</v>
      </c>
    </row>
    <row r="21" spans="1:1">
      <c r="A21" t="s">
        <v>25</v>
      </c>
    </row>
  </sheetData>
  <mergeCells count="3">
    <mergeCell ref="A2:A3"/>
    <mergeCell ref="A5:A9"/>
    <mergeCell ref="A13:A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18735</dc:creator>
  <cp:lastModifiedBy>ZH</cp:lastModifiedBy>
  <cp:lastPrinted>2015-10-27T09:54:07Z</cp:lastPrinted>
  <dcterms:created xsi:type="dcterms:W3CDTF">2015-10-27T09:33:36Z</dcterms:created>
  <dcterms:modified xsi:type="dcterms:W3CDTF">2015-12-04T10:32:11Z</dcterms:modified>
</cp:coreProperties>
</file>