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32" yWindow="516" windowWidth="22716" windowHeight="8940"/>
  </bookViews>
  <sheets>
    <sheet name="Seznam faktur" sheetId="3" r:id="rId1"/>
    <sheet name="HOK účetní věty" sheetId="1" r:id="rId2"/>
  </sheets>
  <calcPr calcId="125725"/>
  <pivotCaches>
    <pivotCache cacheId="5" r:id="rId3"/>
  </pivotCaches>
</workbook>
</file>

<file path=xl/calcChain.xml><?xml version="1.0" encoding="utf-8"?>
<calcChain xmlns="http://schemas.openxmlformats.org/spreadsheetml/2006/main">
  <c r="B51" i="1"/>
</calcChain>
</file>

<file path=xl/sharedStrings.xml><?xml version="1.0" encoding="utf-8"?>
<sst xmlns="http://schemas.openxmlformats.org/spreadsheetml/2006/main" count="510" uniqueCount="73">
  <si>
    <t>Hospodářské středisko</t>
  </si>
  <si>
    <t>Název kalkulační jednice</t>
  </si>
  <si>
    <t>Kalkulační jednice</t>
  </si>
  <si>
    <t>Zaúčtoval</t>
  </si>
  <si>
    <t>Datum zaúčtování</t>
  </si>
  <si>
    <t>Popis</t>
  </si>
  <si>
    <t>Evidenční číslo dokladu</t>
  </si>
  <si>
    <t>Účet DAL</t>
  </si>
  <si>
    <t>Účet MD</t>
  </si>
  <si>
    <t>Obchodní partner</t>
  </si>
  <si>
    <t>Variabilní symbol</t>
  </si>
  <si>
    <t>9702</t>
  </si>
  <si>
    <t>Investice</t>
  </si>
  <si>
    <t>IN00009702</t>
  </si>
  <si>
    <t>Hrbáčová Irena</t>
  </si>
  <si>
    <t>SoD:  Novostavba pavilonu HOK - Olomouc, VZ-2018-000685, 168/2019</t>
  </si>
  <si>
    <t>FP-2019-24-000025</t>
  </si>
  <si>
    <t>39520002</t>
  </si>
  <si>
    <t>04207011</t>
  </si>
  <si>
    <t>OHL ŽS, a.s.</t>
  </si>
  <si>
    <t>3019000397</t>
  </si>
  <si>
    <t>FP-2019-24-000030</t>
  </si>
  <si>
    <t>04207311</t>
  </si>
  <si>
    <t>3019000491</t>
  </si>
  <si>
    <t>04207111</t>
  </si>
  <si>
    <t>FP-2019-24-000024</t>
  </si>
  <si>
    <t>3019000393</t>
  </si>
  <si>
    <t>SoD:  Novostavba pavilonu HOK - Olomouc, VZ-2018-000685, 168/2019 - neuznatelné výdaje</t>
  </si>
  <si>
    <t>FP-2019-24-000034</t>
  </si>
  <si>
    <t>3019000616</t>
  </si>
  <si>
    <t>SoD:  Novostavba pavilonu HOK - Olomouc, VZ-2018-000685, 168/2019 - uznatelné výdaje</t>
  </si>
  <si>
    <t>FP-2019-24-000035</t>
  </si>
  <si>
    <t>3019000615</t>
  </si>
  <si>
    <t>FP-2019-24-000041</t>
  </si>
  <si>
    <t>3019000737</t>
  </si>
  <si>
    <t>FP-2019-24-000042</t>
  </si>
  <si>
    <t>3019000738</t>
  </si>
  <si>
    <t>FP-2019-24-000049</t>
  </si>
  <si>
    <t>3019000867</t>
  </si>
  <si>
    <t>FP-2019-24-000050</t>
  </si>
  <si>
    <t>3019000868</t>
  </si>
  <si>
    <t>Buzková Eva</t>
  </si>
  <si>
    <t>SoD:  Novostavba pavilonu HOK - Olomouc, VZ-2018-000685, 168/2019 - neuznatelné výdaje - Dodatek č. 2</t>
  </si>
  <si>
    <t>FP-2019-24-000051</t>
  </si>
  <si>
    <t>3019000870</t>
  </si>
  <si>
    <t>FP-2019-24-000054</t>
  </si>
  <si>
    <t>3019000981</t>
  </si>
  <si>
    <t>FP-2019-24-000055</t>
  </si>
  <si>
    <t>3019000983</t>
  </si>
  <si>
    <t>FP-2019-24-000056</t>
  </si>
  <si>
    <t>3019000985</t>
  </si>
  <si>
    <t>FP-2019-24-000061</t>
  </si>
  <si>
    <t>3019001115</t>
  </si>
  <si>
    <t>FP-2019-24-000062</t>
  </si>
  <si>
    <t>3019001116</t>
  </si>
  <si>
    <t>FP-2019-24-000069</t>
  </si>
  <si>
    <t>3019001236</t>
  </si>
  <si>
    <t>FP-2019-24-000070</t>
  </si>
  <si>
    <t>3019001237</t>
  </si>
  <si>
    <t>FP-2020-24-000004</t>
  </si>
  <si>
    <t>3020000023</t>
  </si>
  <si>
    <t>FP-2020-24-000005</t>
  </si>
  <si>
    <t>3020000025</t>
  </si>
  <si>
    <t xml:space="preserve">Částka </t>
  </si>
  <si>
    <t>CELKEM</t>
  </si>
  <si>
    <t>Popisky řádků</t>
  </si>
  <si>
    <t>Celkový součet</t>
  </si>
  <si>
    <t xml:space="preserve">Součet z Částka </t>
  </si>
  <si>
    <t>Novostavba HOK - VZ-2018-000685</t>
  </si>
  <si>
    <t>V Olomouci dne 4.3.2020</t>
  </si>
  <si>
    <t>Vypracovala: Eva Buzková - vedoucí OUC</t>
  </si>
  <si>
    <t>Novostavba HOK - účet 04207 k 19.2.2020</t>
  </si>
  <si>
    <t>k 19.2.2020</t>
  </si>
</sst>
</file>

<file path=xl/styles.xml><?xml version="1.0" encoding="utf-8"?>
<styleSheet xmlns="http://schemas.openxmlformats.org/spreadsheetml/2006/main">
  <fonts count="4">
    <font>
      <sz val="10"/>
      <color rgb="FF000000"/>
      <name val="Arial"/>
    </font>
    <font>
      <sz val="9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  <font>
      <b/>
      <u/>
      <sz val="9"/>
      <color rgb="FF00000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Fill="1" applyAlignment="1">
      <alignment vertical="top"/>
    </xf>
    <xf numFmtId="4" fontId="1" fillId="0" borderId="0" xfId="0" applyNumberFormat="1" applyFont="1" applyFill="1" applyAlignment="1">
      <alignment vertical="top"/>
    </xf>
    <xf numFmtId="0" fontId="1" fillId="0" borderId="1" xfId="0" applyFont="1" applyFill="1" applyBorder="1" applyAlignment="1">
      <alignment vertical="top"/>
    </xf>
    <xf numFmtId="0" fontId="1" fillId="0" borderId="0" xfId="0" applyFont="1" applyFill="1" applyAlignment="1">
      <alignment horizontal="center" vertical="top"/>
    </xf>
    <xf numFmtId="0" fontId="2" fillId="0" borderId="0" xfId="0" applyFont="1" applyFill="1" applyAlignment="1">
      <alignment horizontal="center" vertical="center" wrapText="1"/>
    </xf>
    <xf numFmtId="0" fontId="1" fillId="0" borderId="0" xfId="0" applyFont="1"/>
    <xf numFmtId="4" fontId="1" fillId="0" borderId="0" xfId="0" applyNumberFormat="1" applyFont="1"/>
    <xf numFmtId="0" fontId="1" fillId="0" borderId="6" xfId="0" applyFont="1" applyBorder="1" applyAlignment="1">
      <alignment horizontal="left"/>
    </xf>
    <xf numFmtId="4" fontId="1" fillId="0" borderId="7" xfId="0" applyNumberFormat="1" applyFont="1" applyBorder="1"/>
    <xf numFmtId="0" fontId="1" fillId="0" borderId="10" xfId="0" applyFont="1" applyBorder="1" applyAlignment="1">
      <alignment horizontal="left"/>
    </xf>
    <xf numFmtId="4" fontId="1" fillId="0" borderId="11" xfId="0" applyNumberFormat="1" applyFont="1" applyBorder="1"/>
    <xf numFmtId="0" fontId="1" fillId="0" borderId="2" xfId="0" pivotButton="1" applyFont="1" applyBorder="1"/>
    <xf numFmtId="4" fontId="1" fillId="0" borderId="3" xfId="0" applyNumberFormat="1" applyFont="1" applyBorder="1"/>
    <xf numFmtId="0" fontId="1" fillId="0" borderId="12" xfId="0" applyFont="1" applyBorder="1" applyAlignment="1">
      <alignment horizontal="left"/>
    </xf>
    <xf numFmtId="4" fontId="1" fillId="0" borderId="13" xfId="0" applyNumberFormat="1" applyFont="1" applyBorder="1"/>
    <xf numFmtId="0" fontId="1" fillId="0" borderId="2" xfId="0" applyFont="1" applyBorder="1" applyAlignment="1">
      <alignment horizontal="left"/>
    </xf>
    <xf numFmtId="0" fontId="2" fillId="0" borderId="0" xfId="0" applyFont="1"/>
    <xf numFmtId="0" fontId="3" fillId="0" borderId="0" xfId="0" applyFont="1"/>
    <xf numFmtId="0" fontId="2" fillId="0" borderId="14" xfId="0" applyFont="1" applyFill="1" applyBorder="1" applyAlignment="1">
      <alignment horizontal="center" vertical="center" wrapText="1"/>
    </xf>
    <xf numFmtId="4" fontId="2" fillId="0" borderId="15" xfId="0" applyNumberFormat="1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vertical="top"/>
    </xf>
    <xf numFmtId="4" fontId="2" fillId="0" borderId="18" xfId="0" applyNumberFormat="1" applyFont="1" applyFill="1" applyBorder="1" applyAlignment="1">
      <alignment vertical="top"/>
    </xf>
    <xf numFmtId="4" fontId="1" fillId="0" borderId="1" xfId="0" applyNumberFormat="1" applyFont="1" applyFill="1" applyBorder="1" applyAlignment="1">
      <alignment horizontal="right" vertical="top"/>
    </xf>
    <xf numFmtId="0" fontId="1" fillId="0" borderId="1" xfId="0" applyFont="1" applyFill="1" applyBorder="1" applyAlignment="1">
      <alignment horizontal="center" vertical="top"/>
    </xf>
    <xf numFmtId="14" fontId="1" fillId="0" borderId="1" xfId="0" applyNumberFormat="1" applyFont="1" applyFill="1" applyBorder="1" applyAlignment="1">
      <alignment horizontal="right" vertical="top"/>
    </xf>
    <xf numFmtId="0" fontId="1" fillId="0" borderId="4" xfId="0" applyFont="1" applyFill="1" applyBorder="1" applyAlignment="1">
      <alignment vertical="top"/>
    </xf>
    <xf numFmtId="4" fontId="1" fillId="0" borderId="19" xfId="0" applyNumberFormat="1" applyFont="1" applyFill="1" applyBorder="1" applyAlignment="1">
      <alignment horizontal="right" vertical="top"/>
    </xf>
    <xf numFmtId="0" fontId="1" fillId="0" borderId="19" xfId="0" applyFont="1" applyFill="1" applyBorder="1" applyAlignment="1">
      <alignment vertical="top"/>
    </xf>
    <xf numFmtId="0" fontId="1" fillId="0" borderId="19" xfId="0" applyFont="1" applyFill="1" applyBorder="1" applyAlignment="1">
      <alignment horizontal="center" vertical="top"/>
    </xf>
    <xf numFmtId="14" fontId="1" fillId="0" borderId="19" xfId="0" applyNumberFormat="1" applyFont="1" applyFill="1" applyBorder="1" applyAlignment="1">
      <alignment horizontal="right" vertical="top"/>
    </xf>
    <xf numFmtId="0" fontId="1" fillId="0" borderId="5" xfId="0" applyFont="1" applyFill="1" applyBorder="1" applyAlignment="1">
      <alignment vertical="top"/>
    </xf>
    <xf numFmtId="0" fontId="1" fillId="0" borderId="6" xfId="0" applyFont="1" applyFill="1" applyBorder="1" applyAlignment="1">
      <alignment vertical="top"/>
    </xf>
    <xf numFmtId="0" fontId="1" fillId="0" borderId="7" xfId="0" applyFont="1" applyFill="1" applyBorder="1" applyAlignment="1">
      <alignment vertical="top"/>
    </xf>
    <xf numFmtId="0" fontId="1" fillId="0" borderId="8" xfId="0" applyFont="1" applyFill="1" applyBorder="1" applyAlignment="1">
      <alignment vertical="top"/>
    </xf>
    <xf numFmtId="4" fontId="1" fillId="0" borderId="20" xfId="0" applyNumberFormat="1" applyFont="1" applyFill="1" applyBorder="1" applyAlignment="1">
      <alignment horizontal="right" vertical="top"/>
    </xf>
    <xf numFmtId="0" fontId="1" fillId="0" borderId="20" xfId="0" applyFont="1" applyFill="1" applyBorder="1" applyAlignment="1">
      <alignment vertical="top"/>
    </xf>
    <xf numFmtId="0" fontId="1" fillId="0" borderId="20" xfId="0" applyFont="1" applyFill="1" applyBorder="1" applyAlignment="1">
      <alignment horizontal="center" vertical="top"/>
    </xf>
    <xf numFmtId="14" fontId="1" fillId="0" borderId="20" xfId="0" applyNumberFormat="1" applyFont="1" applyFill="1" applyBorder="1" applyAlignment="1">
      <alignment horizontal="right" vertical="top"/>
    </xf>
    <xf numFmtId="0" fontId="1" fillId="0" borderId="9" xfId="0" applyFont="1" applyFill="1" applyBorder="1" applyAlignment="1">
      <alignment vertical="top"/>
    </xf>
    <xf numFmtId="0" fontId="1" fillId="0" borderId="10" xfId="0" applyFont="1" applyFill="1" applyBorder="1" applyAlignment="1">
      <alignment vertical="top"/>
    </xf>
    <xf numFmtId="4" fontId="1" fillId="0" borderId="21" xfId="0" applyNumberFormat="1" applyFont="1" applyFill="1" applyBorder="1" applyAlignment="1">
      <alignment horizontal="right" vertical="top"/>
    </xf>
    <xf numFmtId="0" fontId="1" fillId="0" borderId="21" xfId="0" applyFont="1" applyFill="1" applyBorder="1" applyAlignment="1">
      <alignment vertical="top"/>
    </xf>
    <xf numFmtId="0" fontId="1" fillId="0" borderId="21" xfId="0" applyFont="1" applyFill="1" applyBorder="1" applyAlignment="1">
      <alignment horizontal="center" vertical="top"/>
    </xf>
    <xf numFmtId="14" fontId="1" fillId="0" borderId="21" xfId="0" applyNumberFormat="1" applyFont="1" applyFill="1" applyBorder="1" applyAlignment="1">
      <alignment horizontal="right" vertical="top"/>
    </xf>
    <xf numFmtId="0" fontId="1" fillId="0" borderId="11" xfId="0" applyFont="1" applyFill="1" applyBorder="1" applyAlignment="1">
      <alignment vertical="top"/>
    </xf>
    <xf numFmtId="0" fontId="3" fillId="0" borderId="0" xfId="0" applyFont="1" applyFill="1" applyAlignment="1">
      <alignment vertical="top"/>
    </xf>
  </cellXfs>
  <cellStyles count="1">
    <cellStyle name="normální" xfId="0" builtinId="0"/>
  </cellStyles>
  <dxfs count="10">
    <dxf>
      <border>
        <top style="medium">
          <color indexed="64"/>
        </top>
      </border>
    </dxf>
    <dxf>
      <border>
        <top style="medium">
          <color indexed="64"/>
        </top>
      </border>
    </dxf>
    <dxf>
      <border>
        <bottom style="medium">
          <color indexed="64"/>
        </bottom>
      </border>
    </dxf>
    <dxf>
      <border>
        <bottom style="medium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numFmt numFmtId="4" formatCode="#,##0.00"/>
    </dxf>
    <dxf>
      <numFmt numFmtId="4" formatCode="#,##0.00"/>
    </dxf>
    <dxf>
      <font>
        <sz val="9"/>
      </font>
    </dxf>
    <dxf>
      <font>
        <sz val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01372" refreshedDate="43894.551820601853" createdVersion="3" refreshedVersion="3" minRefreshableVersion="3" recordCount="47">
  <cacheSource type="worksheet">
    <worksheetSource ref="A3:L50" sheet="HOK účetní věty"/>
  </cacheSource>
  <cacheFields count="12">
    <cacheField name="Evidenční číslo dokladu" numFmtId="0">
      <sharedItems count="19">
        <s v="FP-2019-24-000025"/>
        <s v="FP-2019-24-000030"/>
        <s v="FP-2019-24-000024"/>
        <s v="FP-2019-24-000034"/>
        <s v="FP-2019-24-000035"/>
        <s v="FP-2019-24-000041"/>
        <s v="FP-2019-24-000042"/>
        <s v="FP-2019-24-000049"/>
        <s v="FP-2019-24-000050"/>
        <s v="FP-2019-24-000051"/>
        <s v="FP-2019-24-000054"/>
        <s v="FP-2019-24-000055"/>
        <s v="FP-2019-24-000056"/>
        <s v="FP-2019-24-000061"/>
        <s v="FP-2019-24-000062"/>
        <s v="FP-2019-24-000069"/>
        <s v="FP-2019-24-000070"/>
        <s v="FP-2020-24-000004"/>
        <s v="FP-2020-24-000005"/>
      </sharedItems>
    </cacheField>
    <cacheField name="Částka " numFmtId="4">
      <sharedItems containsSemiMixedTypes="0" containsString="0" containsNumber="1" minValue="-7869495.6500000004" maxValue="8599322.2100000009"/>
    </cacheField>
    <cacheField name="Účet MD" numFmtId="0">
      <sharedItems/>
    </cacheField>
    <cacheField name="Účet DAL" numFmtId="0">
      <sharedItems/>
    </cacheField>
    <cacheField name="Hospodářské středisko" numFmtId="0">
      <sharedItems/>
    </cacheField>
    <cacheField name="Obchodní partner" numFmtId="0">
      <sharedItems/>
    </cacheField>
    <cacheField name="Popis" numFmtId="0">
      <sharedItems/>
    </cacheField>
    <cacheField name="Datum zaúčtování" numFmtId="14">
      <sharedItems containsSemiMixedTypes="0" containsNonDate="0" containsDate="1" containsString="0" minDate="2019-06-13T00:00:00" maxDate="2020-02-20T00:00:00"/>
    </cacheField>
    <cacheField name="Zaúčtoval" numFmtId="0">
      <sharedItems/>
    </cacheField>
    <cacheField name="Název kalkulační jednice" numFmtId="0">
      <sharedItems/>
    </cacheField>
    <cacheField name="Kalkulační jednice" numFmtId="0">
      <sharedItems/>
    </cacheField>
    <cacheField name="Variabilní symbol" numFmtId="0">
      <sharedItems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7">
  <r>
    <x v="0"/>
    <n v="1968367.82"/>
    <s v="04207011"/>
    <s v="39520002"/>
    <s v="9702"/>
    <s v="OHL ŽS, a.s."/>
    <s v="SoD:  Novostavba pavilonu HOK - Olomouc, VZ-2018-000685, 168/2019"/>
    <d v="2019-06-13T00:00:00"/>
    <s v="Hrbáčová Irena"/>
    <s v="Investice"/>
    <s v="IN00009702"/>
    <s v="3019000397"/>
  </r>
  <r>
    <x v="1"/>
    <n v="3220404.79"/>
    <s v="04207311"/>
    <s v="39520002"/>
    <s v="9702"/>
    <s v="OHL ŽS, a.s."/>
    <s v="SoD:  Novostavba pavilonu HOK - Olomouc, VZ-2018-000685, 168/2019"/>
    <d v="2019-08-14T00:00:00"/>
    <s v="Hrbáčová Irena"/>
    <s v="Investice"/>
    <s v="IN00009702"/>
    <s v="3019000491"/>
  </r>
  <r>
    <x v="1"/>
    <n v="2146936.52"/>
    <s v="04207111"/>
    <s v="39520002"/>
    <s v="9702"/>
    <s v="OHL ŽS, a.s."/>
    <s v="SoD:  Novostavba pavilonu HOK - Olomouc, VZ-2018-000685, 168/2019"/>
    <d v="2019-08-14T00:00:00"/>
    <s v="Hrbáčová Irena"/>
    <s v="Investice"/>
    <s v="IN00009702"/>
    <s v="3019000491"/>
  </r>
  <r>
    <x v="1"/>
    <n v="5367341.3099999996"/>
    <s v="04207011"/>
    <s v="39520002"/>
    <s v="9702"/>
    <s v="OHL ŽS, a.s."/>
    <s v="SoD:  Novostavba pavilonu HOK - Olomouc, VZ-2018-000685, 168/2019"/>
    <d v="2019-08-14T00:00:00"/>
    <s v="Hrbáčová Irena"/>
    <s v="Investice"/>
    <s v="IN00009702"/>
    <s v="3019000491"/>
  </r>
  <r>
    <x v="2"/>
    <n v="7869495.6600000001"/>
    <s v="04207011"/>
    <s v="39520002"/>
    <s v="9702"/>
    <s v="OHL ŽS, a.s."/>
    <s v="SoD:  Novostavba pavilonu HOK - Olomouc, VZ-2018-000685, 168/2019"/>
    <d v="2019-09-30T00:00:00"/>
    <s v="Hrbáčová Irena"/>
    <s v="Investice"/>
    <s v="IN00009702"/>
    <s v="3019000393"/>
  </r>
  <r>
    <x v="2"/>
    <n v="4721697.3899999997"/>
    <s v="04207311"/>
    <s v="39520002"/>
    <s v="9702"/>
    <s v="OHL ŽS, a.s."/>
    <s v="SoD:  Novostavba pavilonu HOK - Olomouc, VZ-2018-000685, 168/2019"/>
    <d v="2019-09-30T00:00:00"/>
    <s v="Hrbáčová Irena"/>
    <s v="Investice"/>
    <s v="IN00009702"/>
    <s v="3019000393"/>
  </r>
  <r>
    <x v="2"/>
    <n v="-4721517.3899999997"/>
    <s v="04207311"/>
    <s v="39520002"/>
    <s v="9702"/>
    <s v="OHL ŽS, a.s."/>
    <s v="SoD:  Novostavba pavilonu HOK - Olomouc, VZ-2018-000685, 168/2019"/>
    <d v="2019-09-30T00:00:00"/>
    <s v="Hrbáčová Irena"/>
    <s v="Investice"/>
    <s v="IN00009702"/>
    <s v="3019000393"/>
  </r>
  <r>
    <x v="2"/>
    <n v="-7869495.6500000004"/>
    <s v="04207011"/>
    <s v="39520002"/>
    <s v="9702"/>
    <s v="OHL ŽS, a.s."/>
    <s v="SoD:  Novostavba pavilonu HOK - Olomouc, VZ-2018-000685, 168/2019"/>
    <d v="2019-09-30T00:00:00"/>
    <s v="Hrbáčová Irena"/>
    <s v="Investice"/>
    <s v="IN00009702"/>
    <s v="3019000393"/>
  </r>
  <r>
    <x v="2"/>
    <n v="-3147978.26"/>
    <s v="04207111"/>
    <s v="39520002"/>
    <s v="9702"/>
    <s v="OHL ŽS, a.s."/>
    <s v="SoD:  Novostavba pavilonu HOK - Olomouc, VZ-2018-000685, 168/2019"/>
    <d v="2019-09-30T00:00:00"/>
    <s v="Hrbáčová Irena"/>
    <s v="Investice"/>
    <s v="IN00009702"/>
    <s v="3019000393"/>
  </r>
  <r>
    <x v="2"/>
    <n v="3147798.25"/>
    <s v="04207111"/>
    <s v="39520002"/>
    <s v="9702"/>
    <s v="OHL ŽS, a.s."/>
    <s v="SoD:  Novostavba pavilonu HOK - Olomouc, VZ-2018-000685, 168/2019"/>
    <d v="2019-09-30T00:00:00"/>
    <s v="Hrbáčová Irena"/>
    <s v="Investice"/>
    <s v="IN00009702"/>
    <s v="3019000393"/>
  </r>
  <r>
    <x v="2"/>
    <n v="7869495.6500000004"/>
    <s v="04207011"/>
    <s v="39520002"/>
    <s v="9702"/>
    <s v="OHL ŽS, a.s."/>
    <s v="SoD:  Novostavba pavilonu HOK - Olomouc, VZ-2018-000685, 168/2019"/>
    <d v="2019-08-14T00:00:00"/>
    <s v="Hrbáčová Irena"/>
    <s v="Investice"/>
    <s v="IN00009702"/>
    <s v="3019000393"/>
  </r>
  <r>
    <x v="2"/>
    <n v="4721517.3899999997"/>
    <s v="04207311"/>
    <s v="39520002"/>
    <s v="9702"/>
    <s v="OHL ŽS, a.s."/>
    <s v="SoD:  Novostavba pavilonu HOK - Olomouc, VZ-2018-000685, 168/2019"/>
    <d v="2019-08-14T00:00:00"/>
    <s v="Hrbáčová Irena"/>
    <s v="Investice"/>
    <s v="IN00009702"/>
    <s v="3019000393"/>
  </r>
  <r>
    <x v="2"/>
    <n v="3147978.26"/>
    <s v="04207111"/>
    <s v="39520002"/>
    <s v="9702"/>
    <s v="OHL ŽS, a.s."/>
    <s v="SoD:  Novostavba pavilonu HOK - Olomouc, VZ-2018-000685, 168/2019"/>
    <d v="2019-08-14T00:00:00"/>
    <s v="Hrbáčová Irena"/>
    <s v="Investice"/>
    <s v="IN00009702"/>
    <s v="3019000393"/>
  </r>
  <r>
    <x v="3"/>
    <n v="1600683.59"/>
    <s v="04207011"/>
    <s v="39520002"/>
    <s v="9702"/>
    <s v="OHL ŽS, a.s."/>
    <s v="SoD:  Novostavba pavilonu HOK - Olomouc, VZ-2018-000685, 168/2019 - neuznatelné výdaje"/>
    <d v="2019-08-19T00:00:00"/>
    <s v="Hrbáčová Irena"/>
    <s v="Investice"/>
    <s v="IN00009702"/>
    <s v="3019000616"/>
  </r>
  <r>
    <x v="4"/>
    <n v="1636582.08"/>
    <s v="04207111"/>
    <s v="39520002"/>
    <s v="9702"/>
    <s v="OHL ŽS, a.s."/>
    <s v="SoD:  Novostavba pavilonu HOK - Olomouc, VZ-2018-000685, 168/2019 - uznatelné výdaje"/>
    <d v="2019-08-22T00:00:00"/>
    <s v="Hrbáčová Irena"/>
    <s v="Investice"/>
    <s v="IN00009702"/>
    <s v="3019000615"/>
  </r>
  <r>
    <x v="4"/>
    <n v="2454873.12"/>
    <s v="04207311"/>
    <s v="39520002"/>
    <s v="9702"/>
    <s v="OHL ŽS, a.s."/>
    <s v="SoD:  Novostavba pavilonu HOK - Olomouc, VZ-2018-000685, 168/2019 - uznatelné výdaje"/>
    <d v="2019-08-22T00:00:00"/>
    <s v="Hrbáčová Irena"/>
    <s v="Investice"/>
    <s v="IN00009702"/>
    <s v="3019000615"/>
  </r>
  <r>
    <x v="4"/>
    <n v="4091455.21"/>
    <s v="04207011"/>
    <s v="39520002"/>
    <s v="9702"/>
    <s v="OHL ŽS, a.s."/>
    <s v="SoD:  Novostavba pavilonu HOK - Olomouc, VZ-2018-000685, 168/2019 - uznatelné výdaje"/>
    <d v="2019-08-22T00:00:00"/>
    <s v="Hrbáčová Irena"/>
    <s v="Investice"/>
    <s v="IN00009702"/>
    <s v="3019000615"/>
  </r>
  <r>
    <x v="5"/>
    <n v="4207260.97"/>
    <s v="04207011"/>
    <s v="39520002"/>
    <s v="9702"/>
    <s v="OHL ŽS, a.s."/>
    <s v="SoD:  Novostavba pavilonu HOK - Olomouc, VZ-2018-000685, 168/2019 - uznatelné výdaje"/>
    <d v="2019-09-19T00:00:00"/>
    <s v="Hrbáčová Irena"/>
    <s v="Investice"/>
    <s v="IN00009702"/>
    <s v="3019000737"/>
  </r>
  <r>
    <x v="5"/>
    <n v="2524356.5699999998"/>
    <s v="04207311"/>
    <s v="39520002"/>
    <s v="9702"/>
    <s v="OHL ŽS, a.s."/>
    <s v="SoD:  Novostavba pavilonu HOK - Olomouc, VZ-2018-000685, 168/2019 - uznatelné výdaje"/>
    <d v="2019-09-19T00:00:00"/>
    <s v="Hrbáčová Irena"/>
    <s v="Investice"/>
    <s v="IN00009702"/>
    <s v="3019000737"/>
  </r>
  <r>
    <x v="5"/>
    <n v="1682904.38"/>
    <s v="04207111"/>
    <s v="39520002"/>
    <s v="9702"/>
    <s v="OHL ŽS, a.s."/>
    <s v="SoD:  Novostavba pavilonu HOK - Olomouc, VZ-2018-000685, 168/2019 - uznatelné výdaje"/>
    <d v="2019-09-19T00:00:00"/>
    <s v="Hrbáčová Irena"/>
    <s v="Investice"/>
    <s v="IN00009702"/>
    <s v="3019000737"/>
  </r>
  <r>
    <x v="5"/>
    <n v="-4207260.97"/>
    <s v="04207011"/>
    <s v="39520002"/>
    <s v="9702"/>
    <s v="OHL ŽS, a.s."/>
    <s v="SoD:  Novostavba pavilonu HOK - Olomouc, VZ-2018-000685, 168/2019 - uznatelné výdaje"/>
    <d v="2019-10-21T00:00:00"/>
    <s v="Hrbáčová Irena"/>
    <s v="Investice"/>
    <s v="IN00009702"/>
    <s v="3019000737"/>
  </r>
  <r>
    <x v="5"/>
    <n v="-2524356.5699999998"/>
    <s v="04207311"/>
    <s v="39520002"/>
    <s v="9702"/>
    <s v="OHL ŽS, a.s."/>
    <s v="SoD:  Novostavba pavilonu HOK - Olomouc, VZ-2018-000685, 168/2019 - uznatelné výdaje"/>
    <d v="2019-10-21T00:00:00"/>
    <s v="Hrbáčová Irena"/>
    <s v="Investice"/>
    <s v="IN00009702"/>
    <s v="3019000737"/>
  </r>
  <r>
    <x v="5"/>
    <n v="2524356.58"/>
    <s v="04207311"/>
    <s v="39520002"/>
    <s v="9702"/>
    <s v="OHL ŽS, a.s."/>
    <s v="SoD:  Novostavba pavilonu HOK - Olomouc, VZ-2018-000685, 168/2019 - uznatelné výdaje"/>
    <d v="2019-10-21T00:00:00"/>
    <s v="Hrbáčová Irena"/>
    <s v="Investice"/>
    <s v="IN00009702"/>
    <s v="3019000737"/>
  </r>
  <r>
    <x v="5"/>
    <n v="4207260.96"/>
    <s v="04207011"/>
    <s v="39520002"/>
    <s v="9702"/>
    <s v="OHL ŽS, a.s."/>
    <s v="SoD:  Novostavba pavilonu HOK - Olomouc, VZ-2018-000685, 168/2019 - uznatelné výdaje"/>
    <d v="2019-10-21T00:00:00"/>
    <s v="Hrbáčová Irena"/>
    <s v="Investice"/>
    <s v="IN00009702"/>
    <s v="3019000737"/>
  </r>
  <r>
    <x v="6"/>
    <n v="3179379.42"/>
    <s v="04207011"/>
    <s v="39520002"/>
    <s v="9702"/>
    <s v="OHL ŽS, a.s."/>
    <s v="SoD:  Novostavba pavilonu HOK - Olomouc, VZ-2018-000685, 168/2019 - neuznatelné výdaje"/>
    <d v="2019-09-19T00:00:00"/>
    <s v="Hrbáčová Irena"/>
    <s v="Investice"/>
    <s v="IN00009702"/>
    <s v="3019000738"/>
  </r>
  <r>
    <x v="7"/>
    <n v="5832180.5"/>
    <s v="04207011"/>
    <s v="39520002"/>
    <s v="9702"/>
    <s v="OHL ŽS, a.s."/>
    <s v="SoD:  Novostavba pavilonu HOK - Olomouc, VZ-2018-000685, 168/2019 - uznatelné výdaje"/>
    <d v="2019-10-15T00:00:00"/>
    <s v="Hrbáčová Irena"/>
    <s v="Investice"/>
    <s v="IN00009702"/>
    <s v="3019000867"/>
  </r>
  <r>
    <x v="7"/>
    <n v="2332872.2000000002"/>
    <s v="04207111"/>
    <s v="39520002"/>
    <s v="9702"/>
    <s v="OHL ŽS, a.s."/>
    <s v="SoD:  Novostavba pavilonu HOK - Olomouc, VZ-2018-000685, 168/2019 - uznatelné výdaje"/>
    <d v="2019-10-15T00:00:00"/>
    <s v="Hrbáčová Irena"/>
    <s v="Investice"/>
    <s v="IN00009702"/>
    <s v="3019000867"/>
  </r>
  <r>
    <x v="7"/>
    <n v="3499308.3"/>
    <s v="04207311"/>
    <s v="39520002"/>
    <s v="9702"/>
    <s v="OHL ŽS, a.s."/>
    <s v="SoD:  Novostavba pavilonu HOK - Olomouc, VZ-2018-000685, 168/2019 - uznatelné výdaje"/>
    <d v="2019-10-15T00:00:00"/>
    <s v="Hrbáčová Irena"/>
    <s v="Investice"/>
    <s v="IN00009702"/>
    <s v="3019000867"/>
  </r>
  <r>
    <x v="8"/>
    <n v="2285739.85"/>
    <s v="04207011"/>
    <s v="39520002"/>
    <s v="9702"/>
    <s v="OHL ŽS, a.s."/>
    <s v="SoD:  Novostavba pavilonu HOK - Olomouc, VZ-2018-000685, 168/2019 - neuznatelné výdaje"/>
    <d v="2019-10-22T00:00:00"/>
    <s v="Hrbáčová Irena"/>
    <s v="Investice"/>
    <s v="IN00009702"/>
    <s v="3019000868"/>
  </r>
  <r>
    <x v="9"/>
    <n v="1043009.08"/>
    <s v="04207011"/>
    <s v="39520002"/>
    <s v="9702"/>
    <s v="OHL ŽS, a.s."/>
    <s v="SoD:  Novostavba pavilonu HOK - Olomouc, VZ-2018-000685, 168/2019 - neuznatelné výdaje - Dodatek č. 2"/>
    <d v="2019-10-22T00:00:00"/>
    <s v="Buzková Eva"/>
    <s v="Investice"/>
    <s v="IN00009702"/>
    <s v="3019000870"/>
  </r>
  <r>
    <x v="10"/>
    <n v="5459593.3200000003"/>
    <s v="04207311"/>
    <s v="39520002"/>
    <s v="9702"/>
    <s v="OHL ŽS, a.s."/>
    <s v="SoD:  Novostavba pavilonu HOK - Olomouc, VZ-2018-000685, 168/2019 - uznatelné výdaje"/>
    <d v="2019-11-15T00:00:00"/>
    <s v="Hrbáčová Irena"/>
    <s v="Investice"/>
    <s v="IN00009702"/>
    <s v="3019000981"/>
  </r>
  <r>
    <x v="10"/>
    <n v="3139728.88"/>
    <s v="04207111"/>
    <s v="39520002"/>
    <s v="9702"/>
    <s v="OHL ŽS, a.s."/>
    <s v="SoD:  Novostavba pavilonu HOK - Olomouc, VZ-2018-000685, 168/2019 - uznatelné výdaje"/>
    <d v="2019-11-15T00:00:00"/>
    <s v="Hrbáčová Irena"/>
    <s v="Investice"/>
    <s v="IN00009702"/>
    <s v="3019000981"/>
  </r>
  <r>
    <x v="10"/>
    <n v="8599322.2100000009"/>
    <s v="04207011"/>
    <s v="39520002"/>
    <s v="9702"/>
    <s v="OHL ŽS, a.s."/>
    <s v="SoD:  Novostavba pavilonu HOK - Olomouc, VZ-2018-000685, 168/2019 - uznatelné výdaje"/>
    <d v="2019-11-15T00:00:00"/>
    <s v="Hrbáčová Irena"/>
    <s v="Investice"/>
    <s v="IN00009702"/>
    <s v="3019000981"/>
  </r>
  <r>
    <x v="11"/>
    <n v="2212389.5299999998"/>
    <s v="04207011"/>
    <s v="39520002"/>
    <s v="9702"/>
    <s v="OHL ŽS, a.s."/>
    <s v="SoD:  Novostavba pavilonu HOK - Olomouc, VZ-2018-000685, 168/2019 - neuznatelné výdaje"/>
    <d v="2019-11-15T00:00:00"/>
    <s v="Hrbáčová Irena"/>
    <s v="Investice"/>
    <s v="IN00009702"/>
    <s v="3019000983"/>
  </r>
  <r>
    <x v="12"/>
    <n v="1027174.7"/>
    <s v="04207011"/>
    <s v="39520002"/>
    <s v="9702"/>
    <s v="OHL ŽS, a.s."/>
    <s v="SoD:  Novostavba pavilonu HOK - Olomouc, VZ-2018-000685, 168/2019 - neuznatelné výdaje - Dodatek č. 2"/>
    <d v="2019-11-15T00:00:00"/>
    <s v="Hrbáčová Irena"/>
    <s v="Investice"/>
    <s v="IN00009702"/>
    <s v="3019000985"/>
  </r>
  <r>
    <x v="13"/>
    <n v="1298303.0900000001"/>
    <s v="04207311"/>
    <s v="39520002"/>
    <s v="9702"/>
    <s v="OHL ŽS, a.s."/>
    <s v="SoD:  Novostavba pavilonu HOK - Olomouc, VZ-2018-000685, 168/2019 - uznatelné výdaje"/>
    <d v="2019-12-13T00:00:00"/>
    <s v="Hrbáčová Irena"/>
    <s v="Investice"/>
    <s v="IN00009702"/>
    <s v="3019001115"/>
  </r>
  <r>
    <x v="13"/>
    <n v="871535.4"/>
    <s v="04207111"/>
    <s v="39520002"/>
    <s v="9702"/>
    <s v="OHL ŽS, a.s."/>
    <s v="SoD:  Novostavba pavilonu HOK - Olomouc, VZ-2018-000685, 168/2019 - uznatelné výdaje"/>
    <d v="2019-12-13T00:00:00"/>
    <s v="Hrbáčová Irena"/>
    <s v="Investice"/>
    <s v="IN00009702"/>
    <s v="3019001115"/>
  </r>
  <r>
    <x v="13"/>
    <n v="2187838.4900000002"/>
    <s v="04207011"/>
    <s v="39520002"/>
    <s v="9702"/>
    <s v="OHL ŽS, a.s."/>
    <s v="SoD:  Novostavba pavilonu HOK - Olomouc, VZ-2018-000685, 168/2019 - uznatelné výdaje"/>
    <d v="2019-12-13T00:00:00"/>
    <s v="Hrbáčová Irena"/>
    <s v="Investice"/>
    <s v="IN00009702"/>
    <s v="3019001115"/>
  </r>
  <r>
    <x v="14"/>
    <n v="4013407.26"/>
    <s v="04207011"/>
    <s v="39520002"/>
    <s v="9702"/>
    <s v="OHL ŽS, a.s."/>
    <s v="SoD:  Novostavba pavilonu HOK - Olomouc, VZ-2018-000685, 168/2019 - neuznatelné výdaje"/>
    <d v="2019-12-13T00:00:00"/>
    <s v="Hrbáčová Irena"/>
    <s v="Investice"/>
    <s v="IN00009702"/>
    <s v="3019001116"/>
  </r>
  <r>
    <x v="15"/>
    <n v="2404597.48"/>
    <s v="04207011"/>
    <s v="39520002"/>
    <s v="9702"/>
    <s v="OHL ŽS, a.s."/>
    <s v="SoD:  Novostavba pavilonu HOK - Olomouc, VZ-2018-000685, 168/2019 - neuznatelné výdaje"/>
    <d v="2019-12-31T00:00:00"/>
    <s v="Hrbáčová Irena"/>
    <s v="Investice"/>
    <s v="IN00009702"/>
    <s v="3019001236"/>
  </r>
  <r>
    <x v="15"/>
    <n v="961838.98"/>
    <s v="04207111"/>
    <s v="39520002"/>
    <s v="9702"/>
    <s v="OHL ŽS, a.s."/>
    <s v="SoD:  Novostavba pavilonu HOK - Olomouc, VZ-2018-000685, 168/2019 - neuznatelné výdaje"/>
    <d v="2019-12-31T00:00:00"/>
    <s v="Hrbáčová Irena"/>
    <s v="Investice"/>
    <s v="IN00009702"/>
    <s v="3019001236"/>
  </r>
  <r>
    <x v="15"/>
    <n v="1442758.48"/>
    <s v="04207311"/>
    <s v="39520002"/>
    <s v="9702"/>
    <s v="OHL ŽS, a.s."/>
    <s v="SoD:  Novostavba pavilonu HOK - Olomouc, VZ-2018-000685, 168/2019 - neuznatelné výdaje"/>
    <d v="2019-12-31T00:00:00"/>
    <s v="Hrbáčová Irena"/>
    <s v="Investice"/>
    <s v="IN00009702"/>
    <s v="3019001236"/>
  </r>
  <r>
    <x v="16"/>
    <n v="1642603.17"/>
    <s v="04207011"/>
    <s v="39520002"/>
    <s v="9702"/>
    <s v="OHL ŽS, a.s."/>
    <s v="SoD:  Novostavba pavilonu HOK - Olomouc, VZ-2018-000685, 168/2019 - neuznatelné výdaje"/>
    <d v="2019-12-31T00:00:00"/>
    <s v="Hrbáčová Irena"/>
    <s v="Investice"/>
    <s v="IN00009702"/>
    <s v="3019001237"/>
  </r>
  <r>
    <x v="17"/>
    <n v="3007478.95"/>
    <s v="04207011"/>
    <s v="39520002"/>
    <s v="9702"/>
    <s v="OHL ŽS, a.s."/>
    <s v="SoD:  Novostavba pavilonu HOK - Olomouc, VZ-2018-000685, 168/2019 - uznatelné výdaje"/>
    <d v="2020-02-19T00:00:00"/>
    <s v="Hrbáčová Irena"/>
    <s v="Investice"/>
    <s v="IN00009702"/>
    <s v="3020000023"/>
  </r>
  <r>
    <x v="17"/>
    <n v="1804487.36"/>
    <s v="04207311"/>
    <s v="39520002"/>
    <s v="9702"/>
    <s v="OHL ŽS, a.s."/>
    <s v="SoD:  Novostavba pavilonu HOK - Olomouc, VZ-2018-000685, 168/2019 - uznatelné výdaje"/>
    <d v="2020-02-19T00:00:00"/>
    <s v="Hrbáčová Irena"/>
    <s v="Investice"/>
    <s v="IN00009702"/>
    <s v="3020000023"/>
  </r>
  <r>
    <x v="17"/>
    <n v="1202991.57"/>
    <s v="04207111"/>
    <s v="39520002"/>
    <s v="9702"/>
    <s v="OHL ŽS, a.s."/>
    <s v="SoD:  Novostavba pavilonu HOK - Olomouc, VZ-2018-000685, 168/2019 - uznatelné výdaje"/>
    <d v="2020-02-19T00:00:00"/>
    <s v="Hrbáčová Irena"/>
    <s v="Investice"/>
    <s v="IN00009702"/>
    <s v="3020000023"/>
  </r>
  <r>
    <x v="18"/>
    <n v="1649656.31"/>
    <s v="04207011"/>
    <s v="39520002"/>
    <s v="9702"/>
    <s v="OHL ŽS, a.s."/>
    <s v="SoD:  Novostavba pavilonu HOK - Olomouc, VZ-2018-000685, 168/2019 - neuznatelné výdaje"/>
    <d v="2020-01-31T00:00:00"/>
    <s v="Hrbáčová Irena"/>
    <s v="Investice"/>
    <s v="IN00009702"/>
    <s v="302000002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Kontingenční tabulka 2" cacheId="5" applyNumberFormats="0" applyBorderFormats="0" applyFontFormats="0" applyPatternFormats="0" applyAlignmentFormats="0" applyWidthHeightFormats="1" dataCaption="Hodnoty" updatedVersion="3" minRefreshableVersion="3" showCalcMbrs="0" useAutoFormatting="1" itemPrintTitles="1" createdVersion="3" indent="0" outline="1" outlineData="1" multipleFieldFilters="0">
  <location ref="A3:B23" firstHeaderRow="1" firstDataRow="1" firstDataCol="1"/>
  <pivotFields count="12">
    <pivotField axis="axisRow" showAll="0">
      <items count="20">
        <item x="2"/>
        <item x="0"/>
        <item x="1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t="default"/>
      </items>
    </pivotField>
    <pivotField dataField="1" numFmtId="4" showAll="0"/>
    <pivotField showAll="0"/>
    <pivotField showAll="0"/>
    <pivotField showAll="0"/>
    <pivotField showAll="0"/>
    <pivotField showAll="0"/>
    <pivotField numFmtId="14" showAll="0"/>
    <pivotField showAll="0"/>
    <pivotField showAll="0"/>
    <pivotField showAll="0"/>
    <pivotField showAll="0"/>
  </pivotFields>
  <rowFields count="1">
    <field x="0"/>
  </rowFields>
  <rowItems count="2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 t="grand">
      <x/>
    </i>
  </rowItems>
  <colItems count="1">
    <i/>
  </colItems>
  <dataFields count="1">
    <dataField name="Součet z Částka " fld="1" baseField="0" baseItem="0" numFmtId="4"/>
  </dataFields>
  <formats count="8">
    <format dxfId="9">
      <pivotArea type="all" dataOnly="0" outline="0" fieldPosition="0"/>
    </format>
    <format dxfId="7">
      <pivotArea outline="0" collapsedLevelsAreSubtotals="1" fieldPosition="0"/>
    </format>
    <format dxfId="6">
      <pivotArea dataOnly="0" labelOnly="1" outline="0" axis="axisValues" fieldPosition="0"/>
    </format>
    <format dxfId="5">
      <pivotArea type="all" dataOnly="0" outline="0" fieldPosition="0"/>
    </format>
    <format dxfId="3">
      <pivotArea field="0" type="button" dataOnly="0" labelOnly="1" outline="0" axis="axisRow" fieldPosition="0"/>
    </format>
    <format dxfId="2">
      <pivotArea dataOnly="0" labelOnly="1" outline="0" axis="axisValues" fieldPosition="0"/>
    </format>
    <format dxfId="1">
      <pivotArea grandRow="1" outline="0" collapsedLevelsAreSubtotals="1" fieldPosition="0"/>
    </format>
    <format dxfId="0">
      <pivotArea dataOnly="0" labelOnly="1" grandRow="1" outline="0" fieldPosition="0"/>
    </format>
  </format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D26"/>
  <sheetViews>
    <sheetView tabSelected="1" workbookViewId="0">
      <selection activeCell="G11" sqref="G11"/>
    </sheetView>
  </sheetViews>
  <sheetFormatPr defaultRowHeight="11.4"/>
  <cols>
    <col min="1" max="1" width="15.33203125" style="6" bestFit="1" customWidth="1"/>
    <col min="2" max="2" width="14" style="7" bestFit="1" customWidth="1"/>
    <col min="3" max="16384" width="8.88671875" style="6"/>
  </cols>
  <sheetData>
    <row r="1" spans="1:4" ht="12">
      <c r="A1" s="18" t="s">
        <v>68</v>
      </c>
      <c r="D1" s="17" t="s">
        <v>72</v>
      </c>
    </row>
    <row r="2" spans="1:4" ht="12" thickBot="1"/>
    <row r="3" spans="1:4" ht="12" thickBot="1">
      <c r="A3" s="12" t="s">
        <v>65</v>
      </c>
      <c r="B3" s="13" t="s">
        <v>67</v>
      </c>
    </row>
    <row r="4" spans="1:4">
      <c r="A4" s="10" t="s">
        <v>25</v>
      </c>
      <c r="B4" s="11">
        <v>15738991.300000001</v>
      </c>
    </row>
    <row r="5" spans="1:4">
      <c r="A5" s="8" t="s">
        <v>16</v>
      </c>
      <c r="B5" s="9">
        <v>1968367.82</v>
      </c>
    </row>
    <row r="6" spans="1:4">
      <c r="A6" s="8" t="s">
        <v>21</v>
      </c>
      <c r="B6" s="9">
        <v>10734682.620000001</v>
      </c>
    </row>
    <row r="7" spans="1:4">
      <c r="A7" s="8" t="s">
        <v>28</v>
      </c>
      <c r="B7" s="9">
        <v>1600683.59</v>
      </c>
    </row>
    <row r="8" spans="1:4">
      <c r="A8" s="8" t="s">
        <v>31</v>
      </c>
      <c r="B8" s="9">
        <v>8182910.4100000001</v>
      </c>
    </row>
    <row r="9" spans="1:4">
      <c r="A9" s="8" t="s">
        <v>33</v>
      </c>
      <c r="B9" s="9">
        <v>8414521.9199999981</v>
      </c>
    </row>
    <row r="10" spans="1:4">
      <c r="A10" s="8" t="s">
        <v>35</v>
      </c>
      <c r="B10" s="9">
        <v>3179379.42</v>
      </c>
    </row>
    <row r="11" spans="1:4">
      <c r="A11" s="8" t="s">
        <v>37</v>
      </c>
      <c r="B11" s="9">
        <v>11664361</v>
      </c>
    </row>
    <row r="12" spans="1:4">
      <c r="A12" s="8" t="s">
        <v>39</v>
      </c>
      <c r="B12" s="9">
        <v>2285739.85</v>
      </c>
    </row>
    <row r="13" spans="1:4">
      <c r="A13" s="8" t="s">
        <v>43</v>
      </c>
      <c r="B13" s="9">
        <v>1043009.08</v>
      </c>
    </row>
    <row r="14" spans="1:4">
      <c r="A14" s="8" t="s">
        <v>45</v>
      </c>
      <c r="B14" s="9">
        <v>17198644.41</v>
      </c>
    </row>
    <row r="15" spans="1:4">
      <c r="A15" s="8" t="s">
        <v>47</v>
      </c>
      <c r="B15" s="9">
        <v>2212389.5299999998</v>
      </c>
    </row>
    <row r="16" spans="1:4">
      <c r="A16" s="8" t="s">
        <v>49</v>
      </c>
      <c r="B16" s="9">
        <v>1027174.7</v>
      </c>
    </row>
    <row r="17" spans="1:2">
      <c r="A17" s="8" t="s">
        <v>51</v>
      </c>
      <c r="B17" s="9">
        <v>4357676.9800000004</v>
      </c>
    </row>
    <row r="18" spans="1:2">
      <c r="A18" s="8" t="s">
        <v>53</v>
      </c>
      <c r="B18" s="9">
        <v>4013407.26</v>
      </c>
    </row>
    <row r="19" spans="1:2">
      <c r="A19" s="8" t="s">
        <v>55</v>
      </c>
      <c r="B19" s="9">
        <v>4809194.9399999995</v>
      </c>
    </row>
    <row r="20" spans="1:2">
      <c r="A20" s="8" t="s">
        <v>57</v>
      </c>
      <c r="B20" s="9">
        <v>1642603.17</v>
      </c>
    </row>
    <row r="21" spans="1:2">
      <c r="A21" s="8" t="s">
        <v>59</v>
      </c>
      <c r="B21" s="9">
        <v>6014957.8800000008</v>
      </c>
    </row>
    <row r="22" spans="1:2" ht="12" thickBot="1">
      <c r="A22" s="14" t="s">
        <v>61</v>
      </c>
      <c r="B22" s="15">
        <v>1649656.31</v>
      </c>
    </row>
    <row r="23" spans="1:2" ht="12" thickBot="1">
      <c r="A23" s="16" t="s">
        <v>66</v>
      </c>
      <c r="B23" s="13">
        <v>107738352.19000001</v>
      </c>
    </row>
    <row r="25" spans="1:2">
      <c r="A25" s="6" t="s">
        <v>69</v>
      </c>
    </row>
    <row r="26" spans="1:2">
      <c r="A26" s="6" t="s">
        <v>70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L51"/>
  <sheetViews>
    <sheetView workbookViewId="0">
      <selection activeCell="E2" sqref="E2"/>
    </sheetView>
  </sheetViews>
  <sheetFormatPr defaultColWidth="8.88671875" defaultRowHeight="12.75" customHeight="1"/>
  <cols>
    <col min="1" max="1" width="15.33203125" style="1" bestFit="1" customWidth="1"/>
    <col min="2" max="2" width="11.88671875" style="2" bestFit="1" customWidth="1"/>
    <col min="3" max="4" width="7.88671875" style="1" bestFit="1" customWidth="1"/>
    <col min="5" max="5" width="11.21875" style="4" bestFit="1" customWidth="1"/>
    <col min="6" max="6" width="10.109375" style="1" bestFit="1" customWidth="1"/>
    <col min="7" max="7" width="80.21875" style="1" bestFit="1" customWidth="1"/>
    <col min="8" max="8" width="9.33203125" style="1" bestFit="1" customWidth="1"/>
    <col min="9" max="9" width="11.6640625" style="1" bestFit="1" customWidth="1"/>
    <col min="10" max="10" width="14.109375" style="1" bestFit="1" customWidth="1"/>
    <col min="11" max="11" width="9.33203125" style="1" bestFit="1" customWidth="1"/>
    <col min="12" max="12" width="9.6640625" style="1" bestFit="1" customWidth="1"/>
    <col min="13" max="16384" width="8.88671875" style="1"/>
  </cols>
  <sheetData>
    <row r="1" spans="1:12" ht="12.75" customHeight="1">
      <c r="A1" s="48" t="s">
        <v>71</v>
      </c>
    </row>
    <row r="2" spans="1:12" ht="12.75" customHeight="1" thickBot="1"/>
    <row r="3" spans="1:12" s="5" customFormat="1" ht="24.6" thickBot="1">
      <c r="A3" s="19" t="s">
        <v>6</v>
      </c>
      <c r="B3" s="20" t="s">
        <v>63</v>
      </c>
      <c r="C3" s="21" t="s">
        <v>8</v>
      </c>
      <c r="D3" s="21" t="s">
        <v>7</v>
      </c>
      <c r="E3" s="21" t="s">
        <v>0</v>
      </c>
      <c r="F3" s="21" t="s">
        <v>9</v>
      </c>
      <c r="G3" s="21" t="s">
        <v>5</v>
      </c>
      <c r="H3" s="21" t="s">
        <v>4</v>
      </c>
      <c r="I3" s="21" t="s">
        <v>3</v>
      </c>
      <c r="J3" s="21" t="s">
        <v>1</v>
      </c>
      <c r="K3" s="21" t="s">
        <v>2</v>
      </c>
      <c r="L3" s="22" t="s">
        <v>10</v>
      </c>
    </row>
    <row r="4" spans="1:12" ht="12.75" customHeight="1">
      <c r="A4" s="28" t="s">
        <v>16</v>
      </c>
      <c r="B4" s="29">
        <v>1968367.82</v>
      </c>
      <c r="C4" s="30" t="s">
        <v>18</v>
      </c>
      <c r="D4" s="30" t="s">
        <v>17</v>
      </c>
      <c r="E4" s="31" t="s">
        <v>11</v>
      </c>
      <c r="F4" s="30" t="s">
        <v>19</v>
      </c>
      <c r="G4" s="30" t="s">
        <v>15</v>
      </c>
      <c r="H4" s="32">
        <v>43629</v>
      </c>
      <c r="I4" s="30" t="s">
        <v>14</v>
      </c>
      <c r="J4" s="30" t="s">
        <v>12</v>
      </c>
      <c r="K4" s="30" t="s">
        <v>13</v>
      </c>
      <c r="L4" s="33" t="s">
        <v>20</v>
      </c>
    </row>
    <row r="5" spans="1:12" ht="12.75" customHeight="1">
      <c r="A5" s="42" t="s">
        <v>21</v>
      </c>
      <c r="B5" s="43">
        <v>3220404.79</v>
      </c>
      <c r="C5" s="44" t="s">
        <v>22</v>
      </c>
      <c r="D5" s="44" t="s">
        <v>17</v>
      </c>
      <c r="E5" s="45" t="s">
        <v>11</v>
      </c>
      <c r="F5" s="44" t="s">
        <v>19</v>
      </c>
      <c r="G5" s="44" t="s">
        <v>15</v>
      </c>
      <c r="H5" s="46">
        <v>43691</v>
      </c>
      <c r="I5" s="44" t="s">
        <v>14</v>
      </c>
      <c r="J5" s="44" t="s">
        <v>12</v>
      </c>
      <c r="K5" s="44" t="s">
        <v>13</v>
      </c>
      <c r="L5" s="47" t="s">
        <v>23</v>
      </c>
    </row>
    <row r="6" spans="1:12" ht="12.75" customHeight="1">
      <c r="A6" s="34" t="s">
        <v>21</v>
      </c>
      <c r="B6" s="25">
        <v>2146936.52</v>
      </c>
      <c r="C6" s="3" t="s">
        <v>24</v>
      </c>
      <c r="D6" s="3" t="s">
        <v>17</v>
      </c>
      <c r="E6" s="26" t="s">
        <v>11</v>
      </c>
      <c r="F6" s="3" t="s">
        <v>19</v>
      </c>
      <c r="G6" s="3" t="s">
        <v>15</v>
      </c>
      <c r="H6" s="27">
        <v>43691</v>
      </c>
      <c r="I6" s="3" t="s">
        <v>14</v>
      </c>
      <c r="J6" s="3" t="s">
        <v>12</v>
      </c>
      <c r="K6" s="3" t="s">
        <v>13</v>
      </c>
      <c r="L6" s="35" t="s">
        <v>23</v>
      </c>
    </row>
    <row r="7" spans="1:12" ht="12.75" customHeight="1">
      <c r="A7" s="34" t="s">
        <v>21</v>
      </c>
      <c r="B7" s="25">
        <v>5367341.3099999996</v>
      </c>
      <c r="C7" s="3" t="s">
        <v>18</v>
      </c>
      <c r="D7" s="3" t="s">
        <v>17</v>
      </c>
      <c r="E7" s="26" t="s">
        <v>11</v>
      </c>
      <c r="F7" s="3" t="s">
        <v>19</v>
      </c>
      <c r="G7" s="3" t="s">
        <v>15</v>
      </c>
      <c r="H7" s="27">
        <v>43691</v>
      </c>
      <c r="I7" s="3" t="s">
        <v>14</v>
      </c>
      <c r="J7" s="3" t="s">
        <v>12</v>
      </c>
      <c r="K7" s="3" t="s">
        <v>13</v>
      </c>
      <c r="L7" s="35" t="s">
        <v>23</v>
      </c>
    </row>
    <row r="8" spans="1:12" ht="12.75" customHeight="1">
      <c r="A8" s="34" t="s">
        <v>25</v>
      </c>
      <c r="B8" s="25">
        <v>7869495.6600000001</v>
      </c>
      <c r="C8" s="3" t="s">
        <v>18</v>
      </c>
      <c r="D8" s="3" t="s">
        <v>17</v>
      </c>
      <c r="E8" s="26" t="s">
        <v>11</v>
      </c>
      <c r="F8" s="3" t="s">
        <v>19</v>
      </c>
      <c r="G8" s="3" t="s">
        <v>15</v>
      </c>
      <c r="H8" s="27">
        <v>43738</v>
      </c>
      <c r="I8" s="3" t="s">
        <v>14</v>
      </c>
      <c r="J8" s="3" t="s">
        <v>12</v>
      </c>
      <c r="K8" s="3" t="s">
        <v>13</v>
      </c>
      <c r="L8" s="35" t="s">
        <v>26</v>
      </c>
    </row>
    <row r="9" spans="1:12" ht="12.75" customHeight="1">
      <c r="A9" s="34" t="s">
        <v>25</v>
      </c>
      <c r="B9" s="25">
        <v>4721697.3899999997</v>
      </c>
      <c r="C9" s="3" t="s">
        <v>22</v>
      </c>
      <c r="D9" s="3" t="s">
        <v>17</v>
      </c>
      <c r="E9" s="26" t="s">
        <v>11</v>
      </c>
      <c r="F9" s="3" t="s">
        <v>19</v>
      </c>
      <c r="G9" s="3" t="s">
        <v>15</v>
      </c>
      <c r="H9" s="27">
        <v>43738</v>
      </c>
      <c r="I9" s="3" t="s">
        <v>14</v>
      </c>
      <c r="J9" s="3" t="s">
        <v>12</v>
      </c>
      <c r="K9" s="3" t="s">
        <v>13</v>
      </c>
      <c r="L9" s="35" t="s">
        <v>26</v>
      </c>
    </row>
    <row r="10" spans="1:12" ht="12.75" customHeight="1">
      <c r="A10" s="34" t="s">
        <v>25</v>
      </c>
      <c r="B10" s="25">
        <v>-4721517.3899999997</v>
      </c>
      <c r="C10" s="3" t="s">
        <v>22</v>
      </c>
      <c r="D10" s="3" t="s">
        <v>17</v>
      </c>
      <c r="E10" s="26" t="s">
        <v>11</v>
      </c>
      <c r="F10" s="3" t="s">
        <v>19</v>
      </c>
      <c r="G10" s="3" t="s">
        <v>15</v>
      </c>
      <c r="H10" s="27">
        <v>43738</v>
      </c>
      <c r="I10" s="3" t="s">
        <v>14</v>
      </c>
      <c r="J10" s="3" t="s">
        <v>12</v>
      </c>
      <c r="K10" s="3" t="s">
        <v>13</v>
      </c>
      <c r="L10" s="35" t="s">
        <v>26</v>
      </c>
    </row>
    <row r="11" spans="1:12" ht="12.75" customHeight="1">
      <c r="A11" s="34" t="s">
        <v>25</v>
      </c>
      <c r="B11" s="25">
        <v>-7869495.6500000004</v>
      </c>
      <c r="C11" s="3" t="s">
        <v>18</v>
      </c>
      <c r="D11" s="3" t="s">
        <v>17</v>
      </c>
      <c r="E11" s="26" t="s">
        <v>11</v>
      </c>
      <c r="F11" s="3" t="s">
        <v>19</v>
      </c>
      <c r="G11" s="3" t="s">
        <v>15</v>
      </c>
      <c r="H11" s="27">
        <v>43738</v>
      </c>
      <c r="I11" s="3" t="s">
        <v>14</v>
      </c>
      <c r="J11" s="3" t="s">
        <v>12</v>
      </c>
      <c r="K11" s="3" t="s">
        <v>13</v>
      </c>
      <c r="L11" s="35" t="s">
        <v>26</v>
      </c>
    </row>
    <row r="12" spans="1:12" ht="12.75" customHeight="1">
      <c r="A12" s="34" t="s">
        <v>25</v>
      </c>
      <c r="B12" s="25">
        <v>-3147978.26</v>
      </c>
      <c r="C12" s="3" t="s">
        <v>24</v>
      </c>
      <c r="D12" s="3" t="s">
        <v>17</v>
      </c>
      <c r="E12" s="26" t="s">
        <v>11</v>
      </c>
      <c r="F12" s="3" t="s">
        <v>19</v>
      </c>
      <c r="G12" s="3" t="s">
        <v>15</v>
      </c>
      <c r="H12" s="27">
        <v>43738</v>
      </c>
      <c r="I12" s="3" t="s">
        <v>14</v>
      </c>
      <c r="J12" s="3" t="s">
        <v>12</v>
      </c>
      <c r="K12" s="3" t="s">
        <v>13</v>
      </c>
      <c r="L12" s="35" t="s">
        <v>26</v>
      </c>
    </row>
    <row r="13" spans="1:12" ht="12.75" customHeight="1">
      <c r="A13" s="34" t="s">
        <v>25</v>
      </c>
      <c r="B13" s="25">
        <v>3147798.25</v>
      </c>
      <c r="C13" s="3" t="s">
        <v>24</v>
      </c>
      <c r="D13" s="3" t="s">
        <v>17</v>
      </c>
      <c r="E13" s="26" t="s">
        <v>11</v>
      </c>
      <c r="F13" s="3" t="s">
        <v>19</v>
      </c>
      <c r="G13" s="3" t="s">
        <v>15</v>
      </c>
      <c r="H13" s="27">
        <v>43738</v>
      </c>
      <c r="I13" s="3" t="s">
        <v>14</v>
      </c>
      <c r="J13" s="3" t="s">
        <v>12</v>
      </c>
      <c r="K13" s="3" t="s">
        <v>13</v>
      </c>
      <c r="L13" s="35" t="s">
        <v>26</v>
      </c>
    </row>
    <row r="14" spans="1:12" ht="12.75" customHeight="1">
      <c r="A14" s="34" t="s">
        <v>25</v>
      </c>
      <c r="B14" s="25">
        <v>7869495.6500000004</v>
      </c>
      <c r="C14" s="3" t="s">
        <v>18</v>
      </c>
      <c r="D14" s="3" t="s">
        <v>17</v>
      </c>
      <c r="E14" s="26" t="s">
        <v>11</v>
      </c>
      <c r="F14" s="3" t="s">
        <v>19</v>
      </c>
      <c r="G14" s="3" t="s">
        <v>15</v>
      </c>
      <c r="H14" s="27">
        <v>43691</v>
      </c>
      <c r="I14" s="3" t="s">
        <v>14</v>
      </c>
      <c r="J14" s="3" t="s">
        <v>12</v>
      </c>
      <c r="K14" s="3" t="s">
        <v>13</v>
      </c>
      <c r="L14" s="35" t="s">
        <v>26</v>
      </c>
    </row>
    <row r="15" spans="1:12" ht="12.75" customHeight="1">
      <c r="A15" s="34" t="s">
        <v>25</v>
      </c>
      <c r="B15" s="25">
        <v>4721517.3899999997</v>
      </c>
      <c r="C15" s="3" t="s">
        <v>22</v>
      </c>
      <c r="D15" s="3" t="s">
        <v>17</v>
      </c>
      <c r="E15" s="26" t="s">
        <v>11</v>
      </c>
      <c r="F15" s="3" t="s">
        <v>19</v>
      </c>
      <c r="G15" s="3" t="s">
        <v>15</v>
      </c>
      <c r="H15" s="27">
        <v>43691</v>
      </c>
      <c r="I15" s="3" t="s">
        <v>14</v>
      </c>
      <c r="J15" s="3" t="s">
        <v>12</v>
      </c>
      <c r="K15" s="3" t="s">
        <v>13</v>
      </c>
      <c r="L15" s="35" t="s">
        <v>26</v>
      </c>
    </row>
    <row r="16" spans="1:12" ht="12.75" customHeight="1">
      <c r="A16" s="34" t="s">
        <v>25</v>
      </c>
      <c r="B16" s="25">
        <v>3147978.26</v>
      </c>
      <c r="C16" s="3" t="s">
        <v>24</v>
      </c>
      <c r="D16" s="3" t="s">
        <v>17</v>
      </c>
      <c r="E16" s="26" t="s">
        <v>11</v>
      </c>
      <c r="F16" s="3" t="s">
        <v>19</v>
      </c>
      <c r="G16" s="3" t="s">
        <v>15</v>
      </c>
      <c r="H16" s="27">
        <v>43691</v>
      </c>
      <c r="I16" s="3" t="s">
        <v>14</v>
      </c>
      <c r="J16" s="3" t="s">
        <v>12</v>
      </c>
      <c r="K16" s="3" t="s">
        <v>13</v>
      </c>
      <c r="L16" s="35" t="s">
        <v>26</v>
      </c>
    </row>
    <row r="17" spans="1:12" ht="12.75" customHeight="1">
      <c r="A17" s="34" t="s">
        <v>28</v>
      </c>
      <c r="B17" s="25">
        <v>1600683.59</v>
      </c>
      <c r="C17" s="3" t="s">
        <v>18</v>
      </c>
      <c r="D17" s="3" t="s">
        <v>17</v>
      </c>
      <c r="E17" s="26" t="s">
        <v>11</v>
      </c>
      <c r="F17" s="3" t="s">
        <v>19</v>
      </c>
      <c r="G17" s="3" t="s">
        <v>27</v>
      </c>
      <c r="H17" s="27">
        <v>43696</v>
      </c>
      <c r="I17" s="3" t="s">
        <v>14</v>
      </c>
      <c r="J17" s="3" t="s">
        <v>12</v>
      </c>
      <c r="K17" s="3" t="s">
        <v>13</v>
      </c>
      <c r="L17" s="35" t="s">
        <v>29</v>
      </c>
    </row>
    <row r="18" spans="1:12" ht="12.75" customHeight="1">
      <c r="A18" s="34" t="s">
        <v>31</v>
      </c>
      <c r="B18" s="25">
        <v>1636582.08</v>
      </c>
      <c r="C18" s="3" t="s">
        <v>24</v>
      </c>
      <c r="D18" s="3" t="s">
        <v>17</v>
      </c>
      <c r="E18" s="26" t="s">
        <v>11</v>
      </c>
      <c r="F18" s="3" t="s">
        <v>19</v>
      </c>
      <c r="G18" s="3" t="s">
        <v>30</v>
      </c>
      <c r="H18" s="27">
        <v>43699</v>
      </c>
      <c r="I18" s="3" t="s">
        <v>14</v>
      </c>
      <c r="J18" s="3" t="s">
        <v>12</v>
      </c>
      <c r="K18" s="3" t="s">
        <v>13</v>
      </c>
      <c r="L18" s="35" t="s">
        <v>32</v>
      </c>
    </row>
    <row r="19" spans="1:12" ht="12.75" customHeight="1">
      <c r="A19" s="34" t="s">
        <v>31</v>
      </c>
      <c r="B19" s="25">
        <v>2454873.12</v>
      </c>
      <c r="C19" s="3" t="s">
        <v>22</v>
      </c>
      <c r="D19" s="3" t="s">
        <v>17</v>
      </c>
      <c r="E19" s="26" t="s">
        <v>11</v>
      </c>
      <c r="F19" s="3" t="s">
        <v>19</v>
      </c>
      <c r="G19" s="3" t="s">
        <v>30</v>
      </c>
      <c r="H19" s="27">
        <v>43699</v>
      </c>
      <c r="I19" s="3" t="s">
        <v>14</v>
      </c>
      <c r="J19" s="3" t="s">
        <v>12</v>
      </c>
      <c r="K19" s="3" t="s">
        <v>13</v>
      </c>
      <c r="L19" s="35" t="s">
        <v>32</v>
      </c>
    </row>
    <row r="20" spans="1:12" ht="12.75" customHeight="1">
      <c r="A20" s="34" t="s">
        <v>31</v>
      </c>
      <c r="B20" s="25">
        <v>4091455.21</v>
      </c>
      <c r="C20" s="3" t="s">
        <v>18</v>
      </c>
      <c r="D20" s="3" t="s">
        <v>17</v>
      </c>
      <c r="E20" s="26" t="s">
        <v>11</v>
      </c>
      <c r="F20" s="3" t="s">
        <v>19</v>
      </c>
      <c r="G20" s="3" t="s">
        <v>30</v>
      </c>
      <c r="H20" s="27">
        <v>43699</v>
      </c>
      <c r="I20" s="3" t="s">
        <v>14</v>
      </c>
      <c r="J20" s="3" t="s">
        <v>12</v>
      </c>
      <c r="K20" s="3" t="s">
        <v>13</v>
      </c>
      <c r="L20" s="35" t="s">
        <v>32</v>
      </c>
    </row>
    <row r="21" spans="1:12" ht="12.75" customHeight="1">
      <c r="A21" s="34" t="s">
        <v>33</v>
      </c>
      <c r="B21" s="25">
        <v>4207260.97</v>
      </c>
      <c r="C21" s="3" t="s">
        <v>18</v>
      </c>
      <c r="D21" s="3" t="s">
        <v>17</v>
      </c>
      <c r="E21" s="26" t="s">
        <v>11</v>
      </c>
      <c r="F21" s="3" t="s">
        <v>19</v>
      </c>
      <c r="G21" s="3" t="s">
        <v>30</v>
      </c>
      <c r="H21" s="27">
        <v>43727</v>
      </c>
      <c r="I21" s="3" t="s">
        <v>14</v>
      </c>
      <c r="J21" s="3" t="s">
        <v>12</v>
      </c>
      <c r="K21" s="3" t="s">
        <v>13</v>
      </c>
      <c r="L21" s="35" t="s">
        <v>34</v>
      </c>
    </row>
    <row r="22" spans="1:12" ht="12.75" customHeight="1">
      <c r="A22" s="34" t="s">
        <v>33</v>
      </c>
      <c r="B22" s="25">
        <v>2524356.5699999998</v>
      </c>
      <c r="C22" s="3" t="s">
        <v>22</v>
      </c>
      <c r="D22" s="3" t="s">
        <v>17</v>
      </c>
      <c r="E22" s="26" t="s">
        <v>11</v>
      </c>
      <c r="F22" s="3" t="s">
        <v>19</v>
      </c>
      <c r="G22" s="3" t="s">
        <v>30</v>
      </c>
      <c r="H22" s="27">
        <v>43727</v>
      </c>
      <c r="I22" s="3" t="s">
        <v>14</v>
      </c>
      <c r="J22" s="3" t="s">
        <v>12</v>
      </c>
      <c r="K22" s="3" t="s">
        <v>13</v>
      </c>
      <c r="L22" s="35" t="s">
        <v>34</v>
      </c>
    </row>
    <row r="23" spans="1:12" ht="12.75" customHeight="1">
      <c r="A23" s="34" t="s">
        <v>33</v>
      </c>
      <c r="B23" s="25">
        <v>1682904.38</v>
      </c>
      <c r="C23" s="3" t="s">
        <v>24</v>
      </c>
      <c r="D23" s="3" t="s">
        <v>17</v>
      </c>
      <c r="E23" s="26" t="s">
        <v>11</v>
      </c>
      <c r="F23" s="3" t="s">
        <v>19</v>
      </c>
      <c r="G23" s="3" t="s">
        <v>30</v>
      </c>
      <c r="H23" s="27">
        <v>43727</v>
      </c>
      <c r="I23" s="3" t="s">
        <v>14</v>
      </c>
      <c r="J23" s="3" t="s">
        <v>12</v>
      </c>
      <c r="K23" s="3" t="s">
        <v>13</v>
      </c>
      <c r="L23" s="35" t="s">
        <v>34</v>
      </c>
    </row>
    <row r="24" spans="1:12" ht="12.75" customHeight="1">
      <c r="A24" s="34" t="s">
        <v>33</v>
      </c>
      <c r="B24" s="25">
        <v>-4207260.97</v>
      </c>
      <c r="C24" s="3" t="s">
        <v>18</v>
      </c>
      <c r="D24" s="3" t="s">
        <v>17</v>
      </c>
      <c r="E24" s="26" t="s">
        <v>11</v>
      </c>
      <c r="F24" s="3" t="s">
        <v>19</v>
      </c>
      <c r="G24" s="3" t="s">
        <v>30</v>
      </c>
      <c r="H24" s="27">
        <v>43759</v>
      </c>
      <c r="I24" s="3" t="s">
        <v>14</v>
      </c>
      <c r="J24" s="3" t="s">
        <v>12</v>
      </c>
      <c r="K24" s="3" t="s">
        <v>13</v>
      </c>
      <c r="L24" s="35" t="s">
        <v>34</v>
      </c>
    </row>
    <row r="25" spans="1:12" ht="12.75" customHeight="1">
      <c r="A25" s="34" t="s">
        <v>33</v>
      </c>
      <c r="B25" s="25">
        <v>-2524356.5699999998</v>
      </c>
      <c r="C25" s="3" t="s">
        <v>22</v>
      </c>
      <c r="D25" s="3" t="s">
        <v>17</v>
      </c>
      <c r="E25" s="26" t="s">
        <v>11</v>
      </c>
      <c r="F25" s="3" t="s">
        <v>19</v>
      </c>
      <c r="G25" s="3" t="s">
        <v>30</v>
      </c>
      <c r="H25" s="27">
        <v>43759</v>
      </c>
      <c r="I25" s="3" t="s">
        <v>14</v>
      </c>
      <c r="J25" s="3" t="s">
        <v>12</v>
      </c>
      <c r="K25" s="3" t="s">
        <v>13</v>
      </c>
      <c r="L25" s="35" t="s">
        <v>34</v>
      </c>
    </row>
    <row r="26" spans="1:12" ht="12.75" customHeight="1">
      <c r="A26" s="34" t="s">
        <v>33</v>
      </c>
      <c r="B26" s="25">
        <v>2524356.58</v>
      </c>
      <c r="C26" s="3" t="s">
        <v>22</v>
      </c>
      <c r="D26" s="3" t="s">
        <v>17</v>
      </c>
      <c r="E26" s="26" t="s">
        <v>11</v>
      </c>
      <c r="F26" s="3" t="s">
        <v>19</v>
      </c>
      <c r="G26" s="3" t="s">
        <v>30</v>
      </c>
      <c r="H26" s="27">
        <v>43759</v>
      </c>
      <c r="I26" s="3" t="s">
        <v>14</v>
      </c>
      <c r="J26" s="3" t="s">
        <v>12</v>
      </c>
      <c r="K26" s="3" t="s">
        <v>13</v>
      </c>
      <c r="L26" s="35" t="s">
        <v>34</v>
      </c>
    </row>
    <row r="27" spans="1:12" ht="12.75" customHeight="1">
      <c r="A27" s="34" t="s">
        <v>33</v>
      </c>
      <c r="B27" s="25">
        <v>4207260.96</v>
      </c>
      <c r="C27" s="3" t="s">
        <v>18</v>
      </c>
      <c r="D27" s="3" t="s">
        <v>17</v>
      </c>
      <c r="E27" s="26" t="s">
        <v>11</v>
      </c>
      <c r="F27" s="3" t="s">
        <v>19</v>
      </c>
      <c r="G27" s="3" t="s">
        <v>30</v>
      </c>
      <c r="H27" s="27">
        <v>43759</v>
      </c>
      <c r="I27" s="3" t="s">
        <v>14</v>
      </c>
      <c r="J27" s="3" t="s">
        <v>12</v>
      </c>
      <c r="K27" s="3" t="s">
        <v>13</v>
      </c>
      <c r="L27" s="35" t="s">
        <v>34</v>
      </c>
    </row>
    <row r="28" spans="1:12" ht="12.75" customHeight="1">
      <c r="A28" s="34" t="s">
        <v>35</v>
      </c>
      <c r="B28" s="25">
        <v>3179379.42</v>
      </c>
      <c r="C28" s="3" t="s">
        <v>18</v>
      </c>
      <c r="D28" s="3" t="s">
        <v>17</v>
      </c>
      <c r="E28" s="26" t="s">
        <v>11</v>
      </c>
      <c r="F28" s="3" t="s">
        <v>19</v>
      </c>
      <c r="G28" s="3" t="s">
        <v>27</v>
      </c>
      <c r="H28" s="27">
        <v>43727</v>
      </c>
      <c r="I28" s="3" t="s">
        <v>14</v>
      </c>
      <c r="J28" s="3" t="s">
        <v>12</v>
      </c>
      <c r="K28" s="3" t="s">
        <v>13</v>
      </c>
      <c r="L28" s="35" t="s">
        <v>36</v>
      </c>
    </row>
    <row r="29" spans="1:12" ht="12.75" customHeight="1">
      <c r="A29" s="34" t="s">
        <v>37</v>
      </c>
      <c r="B29" s="25">
        <v>5832180.5</v>
      </c>
      <c r="C29" s="3" t="s">
        <v>18</v>
      </c>
      <c r="D29" s="3" t="s">
        <v>17</v>
      </c>
      <c r="E29" s="26" t="s">
        <v>11</v>
      </c>
      <c r="F29" s="3" t="s">
        <v>19</v>
      </c>
      <c r="G29" s="3" t="s">
        <v>30</v>
      </c>
      <c r="H29" s="27">
        <v>43753</v>
      </c>
      <c r="I29" s="3" t="s">
        <v>14</v>
      </c>
      <c r="J29" s="3" t="s">
        <v>12</v>
      </c>
      <c r="K29" s="3" t="s">
        <v>13</v>
      </c>
      <c r="L29" s="35" t="s">
        <v>38</v>
      </c>
    </row>
    <row r="30" spans="1:12" ht="12.75" customHeight="1">
      <c r="A30" s="34" t="s">
        <v>37</v>
      </c>
      <c r="B30" s="25">
        <v>2332872.2000000002</v>
      </c>
      <c r="C30" s="3" t="s">
        <v>24</v>
      </c>
      <c r="D30" s="3" t="s">
        <v>17</v>
      </c>
      <c r="E30" s="26" t="s">
        <v>11</v>
      </c>
      <c r="F30" s="3" t="s">
        <v>19</v>
      </c>
      <c r="G30" s="3" t="s">
        <v>30</v>
      </c>
      <c r="H30" s="27">
        <v>43753</v>
      </c>
      <c r="I30" s="3" t="s">
        <v>14</v>
      </c>
      <c r="J30" s="3" t="s">
        <v>12</v>
      </c>
      <c r="K30" s="3" t="s">
        <v>13</v>
      </c>
      <c r="L30" s="35" t="s">
        <v>38</v>
      </c>
    </row>
    <row r="31" spans="1:12" ht="12.75" customHeight="1">
      <c r="A31" s="34" t="s">
        <v>37</v>
      </c>
      <c r="B31" s="25">
        <v>3499308.3</v>
      </c>
      <c r="C31" s="3" t="s">
        <v>22</v>
      </c>
      <c r="D31" s="3" t="s">
        <v>17</v>
      </c>
      <c r="E31" s="26" t="s">
        <v>11</v>
      </c>
      <c r="F31" s="3" t="s">
        <v>19</v>
      </c>
      <c r="G31" s="3" t="s">
        <v>30</v>
      </c>
      <c r="H31" s="27">
        <v>43753</v>
      </c>
      <c r="I31" s="3" t="s">
        <v>14</v>
      </c>
      <c r="J31" s="3" t="s">
        <v>12</v>
      </c>
      <c r="K31" s="3" t="s">
        <v>13</v>
      </c>
      <c r="L31" s="35" t="s">
        <v>38</v>
      </c>
    </row>
    <row r="32" spans="1:12" ht="12.75" customHeight="1">
      <c r="A32" s="34" t="s">
        <v>39</v>
      </c>
      <c r="B32" s="25">
        <v>2285739.85</v>
      </c>
      <c r="C32" s="3" t="s">
        <v>18</v>
      </c>
      <c r="D32" s="3" t="s">
        <v>17</v>
      </c>
      <c r="E32" s="26" t="s">
        <v>11</v>
      </c>
      <c r="F32" s="3" t="s">
        <v>19</v>
      </c>
      <c r="G32" s="3" t="s">
        <v>27</v>
      </c>
      <c r="H32" s="27">
        <v>43760</v>
      </c>
      <c r="I32" s="3" t="s">
        <v>14</v>
      </c>
      <c r="J32" s="3" t="s">
        <v>12</v>
      </c>
      <c r="K32" s="3" t="s">
        <v>13</v>
      </c>
      <c r="L32" s="35" t="s">
        <v>40</v>
      </c>
    </row>
    <row r="33" spans="1:12" ht="12.75" customHeight="1">
      <c r="A33" s="34" t="s">
        <v>43</v>
      </c>
      <c r="B33" s="25">
        <v>1043009.08</v>
      </c>
      <c r="C33" s="3" t="s">
        <v>18</v>
      </c>
      <c r="D33" s="3" t="s">
        <v>17</v>
      </c>
      <c r="E33" s="26" t="s">
        <v>11</v>
      </c>
      <c r="F33" s="3" t="s">
        <v>19</v>
      </c>
      <c r="G33" s="3" t="s">
        <v>42</v>
      </c>
      <c r="H33" s="27">
        <v>43760</v>
      </c>
      <c r="I33" s="3" t="s">
        <v>41</v>
      </c>
      <c r="J33" s="3" t="s">
        <v>12</v>
      </c>
      <c r="K33" s="3" t="s">
        <v>13</v>
      </c>
      <c r="L33" s="35" t="s">
        <v>44</v>
      </c>
    </row>
    <row r="34" spans="1:12" ht="12.75" customHeight="1">
      <c r="A34" s="34" t="s">
        <v>45</v>
      </c>
      <c r="B34" s="25">
        <v>5459593.3200000003</v>
      </c>
      <c r="C34" s="3" t="s">
        <v>22</v>
      </c>
      <c r="D34" s="3" t="s">
        <v>17</v>
      </c>
      <c r="E34" s="26" t="s">
        <v>11</v>
      </c>
      <c r="F34" s="3" t="s">
        <v>19</v>
      </c>
      <c r="G34" s="3" t="s">
        <v>30</v>
      </c>
      <c r="H34" s="27">
        <v>43784</v>
      </c>
      <c r="I34" s="3" t="s">
        <v>14</v>
      </c>
      <c r="J34" s="3" t="s">
        <v>12</v>
      </c>
      <c r="K34" s="3" t="s">
        <v>13</v>
      </c>
      <c r="L34" s="35" t="s">
        <v>46</v>
      </c>
    </row>
    <row r="35" spans="1:12" ht="12.75" customHeight="1">
      <c r="A35" s="34" t="s">
        <v>45</v>
      </c>
      <c r="B35" s="25">
        <v>3139728.88</v>
      </c>
      <c r="C35" s="3" t="s">
        <v>24</v>
      </c>
      <c r="D35" s="3" t="s">
        <v>17</v>
      </c>
      <c r="E35" s="26" t="s">
        <v>11</v>
      </c>
      <c r="F35" s="3" t="s">
        <v>19</v>
      </c>
      <c r="G35" s="3" t="s">
        <v>30</v>
      </c>
      <c r="H35" s="27">
        <v>43784</v>
      </c>
      <c r="I35" s="3" t="s">
        <v>14</v>
      </c>
      <c r="J35" s="3" t="s">
        <v>12</v>
      </c>
      <c r="K35" s="3" t="s">
        <v>13</v>
      </c>
      <c r="L35" s="35" t="s">
        <v>46</v>
      </c>
    </row>
    <row r="36" spans="1:12" ht="12.75" customHeight="1">
      <c r="A36" s="34" t="s">
        <v>45</v>
      </c>
      <c r="B36" s="25">
        <v>8599322.2100000009</v>
      </c>
      <c r="C36" s="3" t="s">
        <v>18</v>
      </c>
      <c r="D36" s="3" t="s">
        <v>17</v>
      </c>
      <c r="E36" s="26" t="s">
        <v>11</v>
      </c>
      <c r="F36" s="3" t="s">
        <v>19</v>
      </c>
      <c r="G36" s="3" t="s">
        <v>30</v>
      </c>
      <c r="H36" s="27">
        <v>43784</v>
      </c>
      <c r="I36" s="3" t="s">
        <v>14</v>
      </c>
      <c r="J36" s="3" t="s">
        <v>12</v>
      </c>
      <c r="K36" s="3" t="s">
        <v>13</v>
      </c>
      <c r="L36" s="35" t="s">
        <v>46</v>
      </c>
    </row>
    <row r="37" spans="1:12" ht="12.75" customHeight="1">
      <c r="A37" s="34" t="s">
        <v>47</v>
      </c>
      <c r="B37" s="25">
        <v>2212389.5299999998</v>
      </c>
      <c r="C37" s="3" t="s">
        <v>18</v>
      </c>
      <c r="D37" s="3" t="s">
        <v>17</v>
      </c>
      <c r="E37" s="26" t="s">
        <v>11</v>
      </c>
      <c r="F37" s="3" t="s">
        <v>19</v>
      </c>
      <c r="G37" s="3" t="s">
        <v>27</v>
      </c>
      <c r="H37" s="27">
        <v>43784</v>
      </c>
      <c r="I37" s="3" t="s">
        <v>14</v>
      </c>
      <c r="J37" s="3" t="s">
        <v>12</v>
      </c>
      <c r="K37" s="3" t="s">
        <v>13</v>
      </c>
      <c r="L37" s="35" t="s">
        <v>48</v>
      </c>
    </row>
    <row r="38" spans="1:12" ht="12.75" customHeight="1">
      <c r="A38" s="34" t="s">
        <v>49</v>
      </c>
      <c r="B38" s="25">
        <v>1027174.7</v>
      </c>
      <c r="C38" s="3" t="s">
        <v>18</v>
      </c>
      <c r="D38" s="3" t="s">
        <v>17</v>
      </c>
      <c r="E38" s="26" t="s">
        <v>11</v>
      </c>
      <c r="F38" s="3" t="s">
        <v>19</v>
      </c>
      <c r="G38" s="3" t="s">
        <v>42</v>
      </c>
      <c r="H38" s="27">
        <v>43784</v>
      </c>
      <c r="I38" s="3" t="s">
        <v>14</v>
      </c>
      <c r="J38" s="3" t="s">
        <v>12</v>
      </c>
      <c r="K38" s="3" t="s">
        <v>13</v>
      </c>
      <c r="L38" s="35" t="s">
        <v>50</v>
      </c>
    </row>
    <row r="39" spans="1:12" ht="12.75" customHeight="1">
      <c r="A39" s="34" t="s">
        <v>51</v>
      </c>
      <c r="B39" s="25">
        <v>1298303.0900000001</v>
      </c>
      <c r="C39" s="3" t="s">
        <v>22</v>
      </c>
      <c r="D39" s="3" t="s">
        <v>17</v>
      </c>
      <c r="E39" s="26" t="s">
        <v>11</v>
      </c>
      <c r="F39" s="3" t="s">
        <v>19</v>
      </c>
      <c r="G39" s="3" t="s">
        <v>30</v>
      </c>
      <c r="H39" s="27">
        <v>43812</v>
      </c>
      <c r="I39" s="3" t="s">
        <v>14</v>
      </c>
      <c r="J39" s="3" t="s">
        <v>12</v>
      </c>
      <c r="K39" s="3" t="s">
        <v>13</v>
      </c>
      <c r="L39" s="35" t="s">
        <v>52</v>
      </c>
    </row>
    <row r="40" spans="1:12" ht="12.75" customHeight="1">
      <c r="A40" s="34" t="s">
        <v>51</v>
      </c>
      <c r="B40" s="25">
        <v>871535.4</v>
      </c>
      <c r="C40" s="3" t="s">
        <v>24</v>
      </c>
      <c r="D40" s="3" t="s">
        <v>17</v>
      </c>
      <c r="E40" s="26" t="s">
        <v>11</v>
      </c>
      <c r="F40" s="3" t="s">
        <v>19</v>
      </c>
      <c r="G40" s="3" t="s">
        <v>30</v>
      </c>
      <c r="H40" s="27">
        <v>43812</v>
      </c>
      <c r="I40" s="3" t="s">
        <v>14</v>
      </c>
      <c r="J40" s="3" t="s">
        <v>12</v>
      </c>
      <c r="K40" s="3" t="s">
        <v>13</v>
      </c>
      <c r="L40" s="35" t="s">
        <v>52</v>
      </c>
    </row>
    <row r="41" spans="1:12" ht="12.75" customHeight="1">
      <c r="A41" s="34" t="s">
        <v>51</v>
      </c>
      <c r="B41" s="25">
        <v>2187838.4900000002</v>
      </c>
      <c r="C41" s="3" t="s">
        <v>18</v>
      </c>
      <c r="D41" s="3" t="s">
        <v>17</v>
      </c>
      <c r="E41" s="26" t="s">
        <v>11</v>
      </c>
      <c r="F41" s="3" t="s">
        <v>19</v>
      </c>
      <c r="G41" s="3" t="s">
        <v>30</v>
      </c>
      <c r="H41" s="27">
        <v>43812</v>
      </c>
      <c r="I41" s="3" t="s">
        <v>14</v>
      </c>
      <c r="J41" s="3" t="s">
        <v>12</v>
      </c>
      <c r="K41" s="3" t="s">
        <v>13</v>
      </c>
      <c r="L41" s="35" t="s">
        <v>52</v>
      </c>
    </row>
    <row r="42" spans="1:12" ht="12.75" customHeight="1">
      <c r="A42" s="34" t="s">
        <v>53</v>
      </c>
      <c r="B42" s="25">
        <v>4013407.26</v>
      </c>
      <c r="C42" s="3" t="s">
        <v>18</v>
      </c>
      <c r="D42" s="3" t="s">
        <v>17</v>
      </c>
      <c r="E42" s="26" t="s">
        <v>11</v>
      </c>
      <c r="F42" s="3" t="s">
        <v>19</v>
      </c>
      <c r="G42" s="3" t="s">
        <v>27</v>
      </c>
      <c r="H42" s="27">
        <v>43812</v>
      </c>
      <c r="I42" s="3" t="s">
        <v>14</v>
      </c>
      <c r="J42" s="3" t="s">
        <v>12</v>
      </c>
      <c r="K42" s="3" t="s">
        <v>13</v>
      </c>
      <c r="L42" s="35" t="s">
        <v>54</v>
      </c>
    </row>
    <row r="43" spans="1:12" ht="12.75" customHeight="1">
      <c r="A43" s="34" t="s">
        <v>55</v>
      </c>
      <c r="B43" s="25">
        <v>2404597.48</v>
      </c>
      <c r="C43" s="3" t="s">
        <v>18</v>
      </c>
      <c r="D43" s="3" t="s">
        <v>17</v>
      </c>
      <c r="E43" s="26" t="s">
        <v>11</v>
      </c>
      <c r="F43" s="3" t="s">
        <v>19</v>
      </c>
      <c r="G43" s="3" t="s">
        <v>27</v>
      </c>
      <c r="H43" s="27">
        <v>43830</v>
      </c>
      <c r="I43" s="3" t="s">
        <v>14</v>
      </c>
      <c r="J43" s="3" t="s">
        <v>12</v>
      </c>
      <c r="K43" s="3" t="s">
        <v>13</v>
      </c>
      <c r="L43" s="35" t="s">
        <v>56</v>
      </c>
    </row>
    <row r="44" spans="1:12" ht="12.75" customHeight="1">
      <c r="A44" s="34" t="s">
        <v>55</v>
      </c>
      <c r="B44" s="25">
        <v>961838.98</v>
      </c>
      <c r="C44" s="3" t="s">
        <v>24</v>
      </c>
      <c r="D44" s="3" t="s">
        <v>17</v>
      </c>
      <c r="E44" s="26" t="s">
        <v>11</v>
      </c>
      <c r="F44" s="3" t="s">
        <v>19</v>
      </c>
      <c r="G44" s="3" t="s">
        <v>27</v>
      </c>
      <c r="H44" s="27">
        <v>43830</v>
      </c>
      <c r="I44" s="3" t="s">
        <v>14</v>
      </c>
      <c r="J44" s="3" t="s">
        <v>12</v>
      </c>
      <c r="K44" s="3" t="s">
        <v>13</v>
      </c>
      <c r="L44" s="35" t="s">
        <v>56</v>
      </c>
    </row>
    <row r="45" spans="1:12" ht="12.75" customHeight="1">
      <c r="A45" s="34" t="s">
        <v>55</v>
      </c>
      <c r="B45" s="25">
        <v>1442758.48</v>
      </c>
      <c r="C45" s="3" t="s">
        <v>22</v>
      </c>
      <c r="D45" s="3" t="s">
        <v>17</v>
      </c>
      <c r="E45" s="26" t="s">
        <v>11</v>
      </c>
      <c r="F45" s="3" t="s">
        <v>19</v>
      </c>
      <c r="G45" s="3" t="s">
        <v>27</v>
      </c>
      <c r="H45" s="27">
        <v>43830</v>
      </c>
      <c r="I45" s="3" t="s">
        <v>14</v>
      </c>
      <c r="J45" s="3" t="s">
        <v>12</v>
      </c>
      <c r="K45" s="3" t="s">
        <v>13</v>
      </c>
      <c r="L45" s="35" t="s">
        <v>56</v>
      </c>
    </row>
    <row r="46" spans="1:12" ht="12.75" customHeight="1">
      <c r="A46" s="34" t="s">
        <v>57</v>
      </c>
      <c r="B46" s="25">
        <v>1642603.17</v>
      </c>
      <c r="C46" s="3" t="s">
        <v>18</v>
      </c>
      <c r="D46" s="3" t="s">
        <v>17</v>
      </c>
      <c r="E46" s="26" t="s">
        <v>11</v>
      </c>
      <c r="F46" s="3" t="s">
        <v>19</v>
      </c>
      <c r="G46" s="3" t="s">
        <v>27</v>
      </c>
      <c r="H46" s="27">
        <v>43830</v>
      </c>
      <c r="I46" s="3" t="s">
        <v>14</v>
      </c>
      <c r="J46" s="3" t="s">
        <v>12</v>
      </c>
      <c r="K46" s="3" t="s">
        <v>13</v>
      </c>
      <c r="L46" s="35" t="s">
        <v>58</v>
      </c>
    </row>
    <row r="47" spans="1:12" ht="12.75" customHeight="1">
      <c r="A47" s="34" t="s">
        <v>59</v>
      </c>
      <c r="B47" s="25">
        <v>3007478.95</v>
      </c>
      <c r="C47" s="3" t="s">
        <v>18</v>
      </c>
      <c r="D47" s="3" t="s">
        <v>17</v>
      </c>
      <c r="E47" s="26" t="s">
        <v>11</v>
      </c>
      <c r="F47" s="3" t="s">
        <v>19</v>
      </c>
      <c r="G47" s="3" t="s">
        <v>30</v>
      </c>
      <c r="H47" s="27">
        <v>43880</v>
      </c>
      <c r="I47" s="3" t="s">
        <v>14</v>
      </c>
      <c r="J47" s="3" t="s">
        <v>12</v>
      </c>
      <c r="K47" s="3" t="s">
        <v>13</v>
      </c>
      <c r="L47" s="35" t="s">
        <v>60</v>
      </c>
    </row>
    <row r="48" spans="1:12" ht="12.75" customHeight="1">
      <c r="A48" s="34" t="s">
        <v>59</v>
      </c>
      <c r="B48" s="25">
        <v>1804487.36</v>
      </c>
      <c r="C48" s="3" t="s">
        <v>22</v>
      </c>
      <c r="D48" s="3" t="s">
        <v>17</v>
      </c>
      <c r="E48" s="26" t="s">
        <v>11</v>
      </c>
      <c r="F48" s="3" t="s">
        <v>19</v>
      </c>
      <c r="G48" s="3" t="s">
        <v>30</v>
      </c>
      <c r="H48" s="27">
        <v>43880</v>
      </c>
      <c r="I48" s="3" t="s">
        <v>14</v>
      </c>
      <c r="J48" s="3" t="s">
        <v>12</v>
      </c>
      <c r="K48" s="3" t="s">
        <v>13</v>
      </c>
      <c r="L48" s="35" t="s">
        <v>60</v>
      </c>
    </row>
    <row r="49" spans="1:12" ht="12.75" customHeight="1">
      <c r="A49" s="34" t="s">
        <v>59</v>
      </c>
      <c r="B49" s="25">
        <v>1202991.57</v>
      </c>
      <c r="C49" s="3" t="s">
        <v>24</v>
      </c>
      <c r="D49" s="3" t="s">
        <v>17</v>
      </c>
      <c r="E49" s="26" t="s">
        <v>11</v>
      </c>
      <c r="F49" s="3" t="s">
        <v>19</v>
      </c>
      <c r="G49" s="3" t="s">
        <v>30</v>
      </c>
      <c r="H49" s="27">
        <v>43880</v>
      </c>
      <c r="I49" s="3" t="s">
        <v>14</v>
      </c>
      <c r="J49" s="3" t="s">
        <v>12</v>
      </c>
      <c r="K49" s="3" t="s">
        <v>13</v>
      </c>
      <c r="L49" s="35" t="s">
        <v>60</v>
      </c>
    </row>
    <row r="50" spans="1:12" ht="12.75" customHeight="1" thickBot="1">
      <c r="A50" s="36" t="s">
        <v>61</v>
      </c>
      <c r="B50" s="37">
        <v>1649656.31</v>
      </c>
      <c r="C50" s="38" t="s">
        <v>18</v>
      </c>
      <c r="D50" s="38" t="s">
        <v>17</v>
      </c>
      <c r="E50" s="39" t="s">
        <v>11</v>
      </c>
      <c r="F50" s="38" t="s">
        <v>19</v>
      </c>
      <c r="G50" s="38" t="s">
        <v>27</v>
      </c>
      <c r="H50" s="40">
        <v>43861</v>
      </c>
      <c r="I50" s="38" t="s">
        <v>14</v>
      </c>
      <c r="J50" s="38" t="s">
        <v>12</v>
      </c>
      <c r="K50" s="38" t="s">
        <v>13</v>
      </c>
      <c r="L50" s="41" t="s">
        <v>62</v>
      </c>
    </row>
    <row r="51" spans="1:12" ht="12.75" customHeight="1" thickBot="1">
      <c r="A51" s="23" t="s">
        <v>64</v>
      </c>
      <c r="B51" s="24">
        <f>SUM(B4:B50)</f>
        <v>107738352.19000004</v>
      </c>
    </row>
  </sheetData>
  <pageMargins left="0.78740157480314998" right="0.78740157480314998" top="0.78740157480314998" bottom="0.78740157480314998" header="0.39370078740157499" footer="0.39370078740157499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Seznam faktur</vt:lpstr>
      <vt:lpstr>HOK účetní věty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01372</cp:lastModifiedBy>
  <dcterms:modified xsi:type="dcterms:W3CDTF">2020-03-04T12:19:21Z</dcterms:modified>
</cp:coreProperties>
</file>