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315" windowHeight="6210"/>
  </bookViews>
  <sheets>
    <sheet name="MZČR 2019" sheetId="2" r:id="rId1"/>
  </sheets>
  <calcPr calcId="125725"/>
</workbook>
</file>

<file path=xl/calcChain.xml><?xml version="1.0" encoding="utf-8"?>
<calcChain xmlns="http://schemas.openxmlformats.org/spreadsheetml/2006/main">
  <c r="D48" i="2"/>
  <c r="D50" s="1"/>
  <c r="D20"/>
  <c r="D19"/>
</calcChain>
</file>

<file path=xl/sharedStrings.xml><?xml version="1.0" encoding="utf-8"?>
<sst xmlns="http://schemas.openxmlformats.org/spreadsheetml/2006/main" count="61" uniqueCount="45">
  <si>
    <t>Evakuační podložky</t>
  </si>
  <si>
    <t>Pojízdné sedačky pro transport pacientů</t>
  </si>
  <si>
    <t>Páteřní desky</t>
  </si>
  <si>
    <t>Revize Biobuxu EBXT -06</t>
  </si>
  <si>
    <t>Edukační materiály</t>
  </si>
  <si>
    <t>Instruktážní videa</t>
  </si>
  <si>
    <t>FP-2019-01-002795</t>
  </si>
  <si>
    <t>FP-2019-01-002926</t>
  </si>
  <si>
    <t>Revize  ochranných obleků EB-10</t>
  </si>
  <si>
    <t>FP-2019-10-007178</t>
  </si>
  <si>
    <t>příloha č. 1</t>
  </si>
  <si>
    <t xml:space="preserve">Vyúčtování účelového příspěvku ze SR na rok 2019 na: </t>
  </si>
  <si>
    <t>Limit</t>
  </si>
  <si>
    <t>přijatá platba ČNB - 36334811/0710</t>
  </si>
  <si>
    <t>fa č.</t>
  </si>
  <si>
    <t>dodavatel</t>
  </si>
  <si>
    <t>předmět dodávky</t>
  </si>
  <si>
    <t>částka v Kč</t>
  </si>
  <si>
    <t>úhrada dne</t>
  </si>
  <si>
    <t>čerpáno celkem</t>
  </si>
  <si>
    <t>z vlastních zdrojů</t>
  </si>
  <si>
    <t>vrátka dotace</t>
  </si>
  <si>
    <t>Zpracovala: Ing. Leona Rašková, OPP</t>
  </si>
  <si>
    <t>ROZHODNUTÍ č. OKP/1/1105/2019</t>
  </si>
  <si>
    <t>"Zajištění krizové připravenosti fakultní nemocnice"</t>
  </si>
  <si>
    <t>FP-2019-10-007114</t>
  </si>
  <si>
    <t>FP-2019-10-007376</t>
  </si>
  <si>
    <t>Profi-tisk group s. r.o.</t>
  </si>
  <si>
    <t>Stamed s. r. o.</t>
  </si>
  <si>
    <r>
      <t xml:space="preserve">S </t>
    </r>
    <r>
      <rPr>
        <sz val="11"/>
        <rFont val="Calibri"/>
        <family val="2"/>
        <charset val="238"/>
      </rPr>
      <t>&amp;</t>
    </r>
    <r>
      <rPr>
        <sz val="11"/>
        <rFont val="Times New Roman"/>
        <family val="1"/>
        <charset val="238"/>
      </rPr>
      <t>T Plus s. r. o.</t>
    </r>
  </si>
  <si>
    <t>EGO Zlín, spol. s r. o.</t>
  </si>
  <si>
    <t>PIXATO CREATIVE s. r. o.</t>
  </si>
  <si>
    <t>FP-2019-01-003200</t>
  </si>
  <si>
    <t>AUDY s. r. o.</t>
  </si>
  <si>
    <t>Olomouc, 2. 1. 2020</t>
  </si>
  <si>
    <t>Cvičení IZS - pohoštění, sklad kantýna</t>
  </si>
  <si>
    <t>výdejka 143062500500</t>
  </si>
  <si>
    <t xml:space="preserve">Cvičení IZS - pohoštění, sklad pacienti </t>
  </si>
  <si>
    <t>výdejka 142982513399</t>
  </si>
  <si>
    <t>Cvičení IZS - přikrývka</t>
  </si>
  <si>
    <t>SVIOP-2019-STEX-006248</t>
  </si>
  <si>
    <t>SVIOP-2019-SVM2-014427</t>
  </si>
  <si>
    <t>SVIOP-2019-SVM2-015305</t>
  </si>
  <si>
    <t>Olomouc, 2.1.2020</t>
  </si>
  <si>
    <t>Cvičení IZS - kancelářský materiál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</si>
</sst>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7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14" fontId="1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2" xfId="0" applyNumberFormat="1" applyFont="1" applyBorder="1" applyAlignment="1"/>
    <xf numFmtId="0" fontId="4" fillId="0" borderId="3" xfId="0" applyFont="1" applyBorder="1" applyAlignment="1"/>
    <xf numFmtId="4" fontId="5" fillId="0" borderId="4" xfId="0" applyNumberFormat="1" applyFont="1" applyBorder="1" applyAlignment="1"/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/>
    <xf numFmtId="49" fontId="3" fillId="0" borderId="6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3" xfId="0" applyFont="1" applyBorder="1"/>
    <xf numFmtId="4" fontId="5" fillId="0" borderId="3" xfId="0" applyNumberFormat="1" applyFont="1" applyBorder="1"/>
    <xf numFmtId="0" fontId="3" fillId="0" borderId="4" xfId="0" applyFont="1" applyBorder="1"/>
    <xf numFmtId="0" fontId="3" fillId="0" borderId="2" xfId="0" applyFont="1" applyBorder="1"/>
    <xf numFmtId="4" fontId="3" fillId="0" borderId="3" xfId="0" applyNumberFormat="1" applyFont="1" applyBorder="1"/>
    <xf numFmtId="0" fontId="3" fillId="2" borderId="2" xfId="0" applyFont="1" applyFill="1" applyBorder="1"/>
    <xf numFmtId="0" fontId="3" fillId="2" borderId="3" xfId="0" applyFont="1" applyFill="1" applyBorder="1"/>
    <xf numFmtId="4" fontId="3" fillId="2" borderId="3" xfId="0" applyNumberFormat="1" applyFont="1" applyFill="1" applyBorder="1"/>
    <xf numFmtId="0" fontId="3" fillId="2" borderId="4" xfId="0" applyFont="1" applyFill="1" applyBorder="1"/>
    <xf numFmtId="4" fontId="4" fillId="0" borderId="0" xfId="0" applyNumberFormat="1" applyFont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49" fontId="2" fillId="0" borderId="6" xfId="0" applyNumberFormat="1" applyFont="1" applyBorder="1"/>
    <xf numFmtId="0" fontId="2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4" fontId="1" fillId="0" borderId="7" xfId="0" applyNumberFormat="1" applyFont="1" applyBorder="1" applyAlignment="1">
      <alignment vertical="center"/>
    </xf>
    <xf numFmtId="14" fontId="1" fillId="0" borderId="5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0</xdr:col>
      <xdr:colOff>847725</xdr:colOff>
      <xdr:row>3</xdr:row>
      <xdr:rowOff>9525</xdr:rowOff>
    </xdr:to>
    <xdr:pic>
      <xdr:nvPicPr>
        <xdr:cNvPr id="3" name="WordPictureWatermark3" descr="ilustrator k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59" t="3206" r="60689" b="88243"/>
        <a:stretch>
          <a:fillRect/>
        </a:stretch>
      </xdr:blipFill>
      <xdr:spPr bwMode="auto">
        <a:xfrm>
          <a:off x="180975" y="0"/>
          <a:ext cx="6667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27</xdr:row>
      <xdr:rowOff>0</xdr:rowOff>
    </xdr:from>
    <xdr:to>
      <xdr:col>0</xdr:col>
      <xdr:colOff>847725</xdr:colOff>
      <xdr:row>30</xdr:row>
      <xdr:rowOff>9525</xdr:rowOff>
    </xdr:to>
    <xdr:pic>
      <xdr:nvPicPr>
        <xdr:cNvPr id="4" name="WordPictureWatermark3" descr="ilustrator k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59" t="3206" r="60689" b="88243"/>
        <a:stretch>
          <a:fillRect/>
        </a:stretch>
      </xdr:blipFill>
      <xdr:spPr bwMode="auto">
        <a:xfrm>
          <a:off x="180975" y="0"/>
          <a:ext cx="6667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4"/>
  <sheetViews>
    <sheetView tabSelected="1" topLeftCell="A25" workbookViewId="0">
      <selection activeCell="E44" sqref="E44"/>
    </sheetView>
  </sheetViews>
  <sheetFormatPr defaultRowHeight="15"/>
  <cols>
    <col min="1" max="1" width="27.85546875" customWidth="1"/>
    <col min="2" max="2" width="29" customWidth="1"/>
    <col min="3" max="3" width="35.7109375" customWidth="1"/>
    <col min="4" max="4" width="14.85546875" customWidth="1"/>
    <col min="5" max="5" width="13" customWidth="1"/>
  </cols>
  <sheetData>
    <row r="2" spans="1:5">
      <c r="E2" s="6" t="s">
        <v>10</v>
      </c>
    </row>
    <row r="4" spans="1:5">
      <c r="A4" s="7"/>
      <c r="B4" s="7"/>
      <c r="C4" s="7"/>
      <c r="D4" s="7"/>
      <c r="E4" s="8"/>
    </row>
    <row r="5" spans="1:5">
      <c r="A5" s="7"/>
      <c r="B5" s="7"/>
      <c r="C5" s="7"/>
      <c r="D5" s="7"/>
      <c r="E5" s="7"/>
    </row>
    <row r="6" spans="1:5">
      <c r="A6" s="9" t="s">
        <v>11</v>
      </c>
      <c r="B6" s="7"/>
      <c r="C6" s="7"/>
      <c r="D6" s="9"/>
      <c r="E6" s="8"/>
    </row>
    <row r="7" spans="1:5">
      <c r="A7" s="7"/>
      <c r="B7" s="7"/>
      <c r="C7" s="7"/>
      <c r="D7" s="7"/>
      <c r="E7" s="7"/>
    </row>
    <row r="8" spans="1:5">
      <c r="A8" s="7"/>
      <c r="B8" s="9" t="s">
        <v>24</v>
      </c>
      <c r="C8" s="9"/>
      <c r="D8" s="9"/>
      <c r="E8" s="9"/>
    </row>
    <row r="9" spans="1:5">
      <c r="A9" s="7"/>
      <c r="B9" s="9"/>
      <c r="C9" s="9"/>
      <c r="D9" s="9"/>
      <c r="E9" s="9"/>
    </row>
    <row r="10" spans="1:5" ht="15.75" thickBot="1">
      <c r="A10" s="7"/>
      <c r="B10" s="6" t="s">
        <v>23</v>
      </c>
      <c r="C10" s="7"/>
      <c r="D10" s="7" t="s">
        <v>12</v>
      </c>
      <c r="E10" s="7"/>
    </row>
    <row r="11" spans="1:5" ht="15.75" thickBot="1">
      <c r="A11" s="10">
        <v>43668</v>
      </c>
      <c r="B11" s="11" t="s">
        <v>13</v>
      </c>
      <c r="C11" s="11"/>
      <c r="D11" s="12">
        <v>423500</v>
      </c>
      <c r="E11" s="7"/>
    </row>
    <row r="12" spans="1:5" ht="15.75" thickBot="1">
      <c r="A12" s="7"/>
      <c r="B12" s="7"/>
      <c r="C12" s="7"/>
      <c r="D12" s="7"/>
      <c r="E12" s="7"/>
    </row>
    <row r="13" spans="1:5" ht="15.75" thickBot="1">
      <c r="A13" s="13" t="s">
        <v>14</v>
      </c>
      <c r="B13" s="14" t="s">
        <v>15</v>
      </c>
      <c r="C13" s="14" t="s">
        <v>16</v>
      </c>
      <c r="D13" s="15" t="s">
        <v>17</v>
      </c>
      <c r="E13" s="16" t="s">
        <v>18</v>
      </c>
    </row>
    <row r="14" spans="1:5" ht="15.75">
      <c r="A14" s="5" t="s">
        <v>7</v>
      </c>
      <c r="B14" s="17" t="s">
        <v>28</v>
      </c>
      <c r="C14" s="1" t="s">
        <v>0</v>
      </c>
      <c r="D14" s="4">
        <v>202070</v>
      </c>
      <c r="E14" s="3">
        <v>43817</v>
      </c>
    </row>
    <row r="15" spans="1:5" ht="15.75">
      <c r="A15" s="5" t="s">
        <v>6</v>
      </c>
      <c r="B15" s="19" t="s">
        <v>29</v>
      </c>
      <c r="C15" s="1" t="s">
        <v>2</v>
      </c>
      <c r="D15" s="2">
        <v>110715</v>
      </c>
      <c r="E15" s="3">
        <v>43817</v>
      </c>
    </row>
    <row r="16" spans="1:5" ht="15.75">
      <c r="A16" s="38" t="s">
        <v>25</v>
      </c>
      <c r="B16" s="40" t="s">
        <v>30</v>
      </c>
      <c r="C16" s="33" t="s">
        <v>3</v>
      </c>
      <c r="D16" s="44">
        <v>48189.46</v>
      </c>
      <c r="E16" s="42">
        <v>43817</v>
      </c>
    </row>
    <row r="17" spans="1:6" ht="15.75">
      <c r="A17" s="39"/>
      <c r="B17" s="41"/>
      <c r="C17" s="32" t="s">
        <v>8</v>
      </c>
      <c r="D17" s="45"/>
      <c r="E17" s="43"/>
    </row>
    <row r="18" spans="1:6" ht="16.5" thickBot="1">
      <c r="A18" s="18" t="s">
        <v>32</v>
      </c>
      <c r="B18" s="19" t="s">
        <v>33</v>
      </c>
      <c r="C18" s="20" t="s">
        <v>1</v>
      </c>
      <c r="D18" s="4">
        <v>118991.4</v>
      </c>
      <c r="E18" s="42">
        <v>43822</v>
      </c>
    </row>
    <row r="19" spans="1:6" ht="15.75" thickBot="1">
      <c r="A19" s="21"/>
      <c r="B19" s="22" t="s">
        <v>19</v>
      </c>
      <c r="C19" s="22"/>
      <c r="D19" s="23">
        <f>SUM(D14:D18)</f>
        <v>479965.86</v>
      </c>
      <c r="E19" s="43"/>
    </row>
    <row r="20" spans="1:6" ht="15.75" thickBot="1">
      <c r="A20" s="25"/>
      <c r="B20" s="22" t="s">
        <v>20</v>
      </c>
      <c r="C20" s="22"/>
      <c r="D20" s="26">
        <f>(D11-D19)*-1</f>
        <v>56465.859999999986</v>
      </c>
      <c r="E20" s="24"/>
    </row>
    <row r="21" spans="1:6" ht="15.75" thickBot="1">
      <c r="A21" s="27"/>
      <c r="B21" s="28" t="s">
        <v>21</v>
      </c>
      <c r="C21" s="28"/>
      <c r="D21" s="29">
        <v>0</v>
      </c>
      <c r="E21" s="30"/>
    </row>
    <row r="22" spans="1:6">
      <c r="A22" s="7"/>
      <c r="B22" s="7"/>
      <c r="C22" s="7"/>
      <c r="D22" s="7"/>
      <c r="E22" s="7"/>
    </row>
    <row r="23" spans="1:6">
      <c r="A23" s="6" t="s">
        <v>34</v>
      </c>
      <c r="B23" s="7"/>
      <c r="C23" s="7"/>
      <c r="D23" s="7"/>
      <c r="E23" s="7"/>
    </row>
    <row r="24" spans="1:6">
      <c r="A24" s="6" t="s">
        <v>22</v>
      </c>
      <c r="B24" s="7"/>
      <c r="C24" s="7"/>
      <c r="D24" s="7"/>
      <c r="E24" s="7"/>
    </row>
    <row r="25" spans="1:6">
      <c r="A25" s="7"/>
      <c r="B25" s="7"/>
      <c r="C25" s="7"/>
      <c r="D25" s="31"/>
      <c r="E25" s="7"/>
    </row>
    <row r="26" spans="1:6">
      <c r="A26" s="7"/>
      <c r="B26" s="7"/>
      <c r="C26" s="7"/>
      <c r="D26" s="7"/>
      <c r="E26" s="7"/>
    </row>
    <row r="27" spans="1:6">
      <c r="A27" s="7"/>
      <c r="B27" s="7"/>
      <c r="C27" s="7"/>
      <c r="D27" s="7"/>
      <c r="E27" s="7"/>
      <c r="F27" s="7"/>
    </row>
    <row r="29" spans="1:6">
      <c r="E29" s="6" t="s">
        <v>10</v>
      </c>
    </row>
    <row r="31" spans="1:6">
      <c r="A31" s="7"/>
      <c r="B31" s="7"/>
      <c r="C31" s="7"/>
      <c r="D31" s="7"/>
      <c r="E31" s="8"/>
    </row>
    <row r="32" spans="1:6">
      <c r="A32" s="7"/>
      <c r="B32" s="7"/>
      <c r="C32" s="7"/>
      <c r="D32" s="7"/>
      <c r="E32" s="7"/>
    </row>
    <row r="33" spans="1:5">
      <c r="A33" s="9" t="s">
        <v>11</v>
      </c>
      <c r="B33" s="7"/>
      <c r="C33" s="7"/>
      <c r="D33" s="9"/>
      <c r="E33" s="8"/>
    </row>
    <row r="34" spans="1:5">
      <c r="A34" s="7"/>
      <c r="B34" s="7"/>
      <c r="C34" s="7"/>
      <c r="D34" s="7"/>
      <c r="E34" s="7"/>
    </row>
    <row r="35" spans="1:5">
      <c r="A35" s="7"/>
      <c r="B35" s="9" t="s">
        <v>24</v>
      </c>
      <c r="C35" s="9"/>
      <c r="D35" s="9"/>
      <c r="E35" s="9"/>
    </row>
    <row r="36" spans="1:5">
      <c r="A36" s="7"/>
      <c r="B36" s="9"/>
      <c r="C36" s="9"/>
      <c r="D36" s="9"/>
      <c r="E36" s="9"/>
    </row>
    <row r="37" spans="1:5" ht="15.75" thickBot="1">
      <c r="A37" s="7"/>
      <c r="B37" s="6" t="s">
        <v>23</v>
      </c>
      <c r="C37" s="7"/>
      <c r="D37" s="7" t="s">
        <v>12</v>
      </c>
      <c r="E37" s="7"/>
    </row>
    <row r="38" spans="1:5" ht="15.75" thickBot="1">
      <c r="A38" s="10">
        <v>43668</v>
      </c>
      <c r="B38" s="11" t="s">
        <v>13</v>
      </c>
      <c r="C38" s="11"/>
      <c r="D38" s="12">
        <v>127500</v>
      </c>
      <c r="E38" s="7"/>
    </row>
    <row r="39" spans="1:5" ht="15.75" thickBot="1">
      <c r="A39" s="7"/>
      <c r="B39" s="7"/>
      <c r="C39" s="7"/>
      <c r="D39" s="7"/>
      <c r="E39" s="7"/>
    </row>
    <row r="40" spans="1:5" ht="15.75" thickBot="1">
      <c r="A40" s="13" t="s">
        <v>14</v>
      </c>
      <c r="B40" s="14" t="s">
        <v>15</v>
      </c>
      <c r="C40" s="14" t="s">
        <v>16</v>
      </c>
      <c r="D40" s="15" t="s">
        <v>17</v>
      </c>
      <c r="E40" s="16" t="s">
        <v>18</v>
      </c>
    </row>
    <row r="41" spans="1:5" ht="15.75">
      <c r="A41" s="1" t="s">
        <v>26</v>
      </c>
      <c r="B41" s="17" t="s">
        <v>27</v>
      </c>
      <c r="C41" s="1" t="s">
        <v>4</v>
      </c>
      <c r="D41" s="2">
        <v>4307.6000000000004</v>
      </c>
      <c r="E41" s="3">
        <v>43817</v>
      </c>
    </row>
    <row r="42" spans="1:5" ht="15.75">
      <c r="A42" s="1" t="s">
        <v>9</v>
      </c>
      <c r="B42" s="19" t="s">
        <v>31</v>
      </c>
      <c r="C42" s="1" t="s">
        <v>5</v>
      </c>
      <c r="D42" s="2">
        <v>85200</v>
      </c>
      <c r="E42" s="3">
        <v>43812</v>
      </c>
    </row>
    <row r="43" spans="1:5" ht="15.75">
      <c r="A43" s="34" t="s">
        <v>36</v>
      </c>
      <c r="B43" s="19"/>
      <c r="C43" s="20" t="s">
        <v>35</v>
      </c>
      <c r="D43" s="2">
        <v>446.96</v>
      </c>
      <c r="E43" s="3">
        <v>43769</v>
      </c>
    </row>
    <row r="44" spans="1:5" ht="15.75">
      <c r="A44" s="34" t="s">
        <v>38</v>
      </c>
      <c r="B44" s="19"/>
      <c r="C44" s="20" t="s">
        <v>37</v>
      </c>
      <c r="D44" s="2">
        <v>1595.13</v>
      </c>
      <c r="E44" s="3">
        <v>43769</v>
      </c>
    </row>
    <row r="45" spans="1:5" ht="15" customHeight="1">
      <c r="A45" s="35" t="s">
        <v>40</v>
      </c>
      <c r="B45" s="19"/>
      <c r="C45" s="20" t="s">
        <v>39</v>
      </c>
      <c r="D45" s="2">
        <v>1936</v>
      </c>
      <c r="E45" s="3">
        <v>43803</v>
      </c>
    </row>
    <row r="46" spans="1:5" ht="15" customHeight="1">
      <c r="A46" s="35" t="s">
        <v>42</v>
      </c>
      <c r="B46" s="19"/>
      <c r="C46" s="20" t="s">
        <v>44</v>
      </c>
      <c r="D46" s="2">
        <v>479.28</v>
      </c>
      <c r="E46" s="3">
        <v>43816</v>
      </c>
    </row>
    <row r="47" spans="1:5" ht="16.5" thickBot="1">
      <c r="A47" s="36" t="s">
        <v>41</v>
      </c>
      <c r="B47" s="19"/>
      <c r="C47" s="37" t="s">
        <v>44</v>
      </c>
      <c r="D47" s="2">
        <v>579.54</v>
      </c>
      <c r="E47" s="3">
        <v>43801</v>
      </c>
    </row>
    <row r="48" spans="1:5" ht="15.75" thickBot="1">
      <c r="A48" s="21"/>
      <c r="B48" s="22" t="s">
        <v>19</v>
      </c>
      <c r="C48" s="22"/>
      <c r="D48" s="23">
        <f>SUM(D41:D47)</f>
        <v>94544.510000000009</v>
      </c>
      <c r="E48" s="24"/>
    </row>
    <row r="49" spans="1:5" ht="15.75" thickBot="1">
      <c r="A49" s="25"/>
      <c r="B49" s="22" t="s">
        <v>20</v>
      </c>
      <c r="C49" s="22"/>
      <c r="D49" s="26"/>
      <c r="E49" s="24"/>
    </row>
    <row r="50" spans="1:5" ht="15.75" thickBot="1">
      <c r="A50" s="27"/>
      <c r="B50" s="28" t="s">
        <v>21</v>
      </c>
      <c r="C50" s="28"/>
      <c r="D50" s="29">
        <f>D38-D48</f>
        <v>32955.489999999991</v>
      </c>
      <c r="E50" s="30"/>
    </row>
    <row r="51" spans="1:5">
      <c r="A51" s="7"/>
      <c r="B51" s="7"/>
      <c r="C51" s="7"/>
      <c r="D51" s="7"/>
      <c r="E51" s="7"/>
    </row>
    <row r="52" spans="1:5">
      <c r="A52" s="6" t="s">
        <v>43</v>
      </c>
      <c r="B52" s="7"/>
      <c r="C52" s="7"/>
      <c r="D52" s="7"/>
      <c r="E52" s="7"/>
    </row>
    <row r="53" spans="1:5">
      <c r="A53" s="6" t="s">
        <v>22</v>
      </c>
      <c r="B53" s="7"/>
      <c r="C53" s="7"/>
      <c r="D53" s="7"/>
      <c r="E53" s="7"/>
    </row>
    <row r="54" spans="1:5">
      <c r="A54" s="7"/>
      <c r="B54" s="7"/>
      <c r="C54" s="7"/>
      <c r="D54" s="31"/>
      <c r="E54" s="7"/>
    </row>
  </sheetData>
  <mergeCells count="5">
    <mergeCell ref="A16:A17"/>
    <mergeCell ref="B16:B17"/>
    <mergeCell ref="E16:E17"/>
    <mergeCell ref="D16:D17"/>
    <mergeCell ref="E18:E19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MZČR 2019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65654</dc:creator>
  <cp:lastModifiedBy>65654</cp:lastModifiedBy>
  <cp:lastPrinted>2020-01-10T07:59:42Z</cp:lastPrinted>
  <dcterms:created xsi:type="dcterms:W3CDTF">2019-09-03T13:15:31Z</dcterms:created>
  <dcterms:modified xsi:type="dcterms:W3CDTF">2020-02-13T12:49:49Z</dcterms:modified>
</cp:coreProperties>
</file>