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N:\_OUC\Buzková - OUC\Audit\Externí\FIZA 2021\04FIZA-příloha5.2021 (4.22)\024,25,26,27 inv.úč.01 až 08\"/>
    </mc:Choice>
  </mc:AlternateContent>
  <xr:revisionPtr revIDLastSave="0" documentId="13_ncr:1_{7739D94E-EBD2-49E6-B611-E8BD8101A17D}" xr6:coauthVersionLast="36" xr6:coauthVersionMax="36" xr10:uidLastSave="{00000000-0000-0000-0000-000000000000}"/>
  <bookViews>
    <workbookView xWindow="270" yWindow="540" windowWidth="20775" windowHeight="762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31" i="1" l="1"/>
  <c r="C26" i="1" l="1"/>
  <c r="D19" i="1"/>
  <c r="C19" i="1"/>
  <c r="C46" i="1"/>
  <c r="C11" i="1"/>
  <c r="D46" i="1"/>
  <c r="C39" i="1"/>
  <c r="D39" i="1"/>
  <c r="D31" i="1"/>
  <c r="D26" i="1"/>
  <c r="D11" i="1"/>
</calcChain>
</file>

<file path=xl/sharedStrings.xml><?xml version="1.0" encoding="utf-8"?>
<sst xmlns="http://schemas.openxmlformats.org/spreadsheetml/2006/main" count="78" uniqueCount="57">
  <si>
    <t xml:space="preserve">Číslo účtu </t>
  </si>
  <si>
    <t>Název účtu</t>
  </si>
  <si>
    <t>04102011</t>
  </si>
  <si>
    <t>nový DNM - nákup z tuzemska</t>
  </si>
  <si>
    <t>04102017</t>
  </si>
  <si>
    <t>nový DNM - nákup z tuzemska - TZ</t>
  </si>
  <si>
    <t>04102021</t>
  </si>
  <si>
    <t>převod DNM do používání</t>
  </si>
  <si>
    <t>04102022</t>
  </si>
  <si>
    <t>zvýšení ocenění DNM</t>
  </si>
  <si>
    <t>04201011</t>
  </si>
  <si>
    <t>DHM nové (tuz.) z odpisů</t>
  </si>
  <si>
    <t>04201021</t>
  </si>
  <si>
    <t>převod do používání</t>
  </si>
  <si>
    <t>04201022</t>
  </si>
  <si>
    <t>zvýšení ocenění</t>
  </si>
  <si>
    <t>04201023</t>
  </si>
  <si>
    <t>snížení ocenění</t>
  </si>
  <si>
    <t>DHM nové z darů</t>
  </si>
  <si>
    <t>04202011</t>
  </si>
  <si>
    <t>04202021</t>
  </si>
  <si>
    <t>04202022</t>
  </si>
  <si>
    <t>04202023</t>
  </si>
  <si>
    <t>04204011</t>
  </si>
  <si>
    <t>04204021</t>
  </si>
  <si>
    <t>převod do použív.</t>
  </si>
  <si>
    <t>04204023</t>
  </si>
  <si>
    <t>04207011</t>
  </si>
  <si>
    <t>04207017</t>
  </si>
  <si>
    <t>DHM nové (tuz) z odpisů - TZ</t>
  </si>
  <si>
    <t>04207022</t>
  </si>
  <si>
    <t>04207023</t>
  </si>
  <si>
    <t>04207111</t>
  </si>
  <si>
    <t>04209011</t>
  </si>
  <si>
    <t>Fakultní nemocnice Olomouc, I. P. Pavlova 6/95, 779 00  Olomouc</t>
  </si>
  <si>
    <t>Vypracovala: Eva Buzková - vedoucí OUC</t>
  </si>
  <si>
    <t>04201111</t>
  </si>
  <si>
    <t>04201413</t>
  </si>
  <si>
    <t>04209021</t>
  </si>
  <si>
    <t>04209022</t>
  </si>
  <si>
    <t>04201311</t>
  </si>
  <si>
    <t>DHM nové (IROP z 43 -)</t>
  </si>
  <si>
    <t>DHM nové (tuz.) z 43 -</t>
  </si>
  <si>
    <t>snížení ocenění DNM</t>
  </si>
  <si>
    <t>04102023</t>
  </si>
  <si>
    <t>04209023</t>
  </si>
  <si>
    <t>04202017</t>
  </si>
  <si>
    <t>04202111</t>
  </si>
  <si>
    <t>04207311</t>
  </si>
  <si>
    <t>Účet 041, 042 - počáteční stav k 1.1.2021</t>
  </si>
  <si>
    <t>Zústatek 2020</t>
  </si>
  <si>
    <t>Počáteční stav 2021</t>
  </si>
  <si>
    <t>04204022</t>
  </si>
  <si>
    <t>04207021</t>
  </si>
  <si>
    <t>04209111</t>
  </si>
  <si>
    <t>04209311</t>
  </si>
  <si>
    <t>V Olomouci dne 21.3.2022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</si>
</sst>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sz val="9"/>
      <color rgb="FF00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9"/>
      <name val="Arial"/>
      <family val="2"/>
      <charset val="238"/>
    </font>
    <font>
      <b/>
      <u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Fill="1" applyAlignment="1">
      <alignment vertical="top"/>
    </xf>
    <xf numFmtId="0" fontId="2" fillId="0" borderId="0" xfId="0" applyFont="1" applyFill="1" applyAlignment="1">
      <alignment vertical="top"/>
    </xf>
    <xf numFmtId="4" fontId="3" fillId="0" borderId="0" xfId="0" applyNumberFormat="1" applyFont="1" applyFill="1" applyAlignment="1">
      <alignment vertical="top"/>
    </xf>
    <xf numFmtId="4" fontId="4" fillId="0" borderId="0" xfId="0" applyNumberFormat="1" applyFont="1" applyFill="1" applyAlignment="1">
      <alignment vertical="top"/>
    </xf>
    <xf numFmtId="4" fontId="3" fillId="0" borderId="3" xfId="0" applyNumberFormat="1" applyFont="1" applyFill="1" applyBorder="1" applyAlignment="1">
      <alignment horizontal="center" vertical="top"/>
    </xf>
    <xf numFmtId="4" fontId="4" fillId="0" borderId="2" xfId="0" applyNumberFormat="1" applyFont="1" applyFill="1" applyBorder="1" applyAlignment="1">
      <alignment vertical="top"/>
    </xf>
    <xf numFmtId="4" fontId="3" fillId="0" borderId="6" xfId="0" applyNumberFormat="1" applyFont="1" applyFill="1" applyBorder="1" applyAlignment="1">
      <alignment horizontal="right" vertical="top"/>
    </xf>
    <xf numFmtId="4" fontId="3" fillId="0" borderId="3" xfId="0" applyNumberFormat="1" applyFont="1" applyFill="1" applyBorder="1" applyAlignment="1">
      <alignment vertical="top"/>
    </xf>
    <xf numFmtId="4" fontId="4" fillId="0" borderId="9" xfId="0" applyNumberFormat="1" applyFont="1" applyFill="1" applyBorder="1" applyAlignment="1">
      <alignment vertical="top"/>
    </xf>
    <xf numFmtId="4" fontId="3" fillId="0" borderId="10" xfId="0" applyNumberFormat="1" applyFont="1" applyFill="1" applyBorder="1" applyAlignment="1">
      <alignment vertical="top"/>
    </xf>
    <xf numFmtId="4" fontId="4" fillId="0" borderId="7" xfId="0" applyNumberFormat="1" applyFont="1" applyFill="1" applyBorder="1" applyAlignment="1">
      <alignment vertical="top"/>
    </xf>
    <xf numFmtId="4" fontId="4" fillId="0" borderId="7" xfId="0" applyNumberFormat="1" applyFont="1" applyFill="1" applyBorder="1" applyAlignment="1">
      <alignment horizontal="right" vertical="top"/>
    </xf>
    <xf numFmtId="4" fontId="4" fillId="0" borderId="8" xfId="0" applyNumberFormat="1" applyFont="1" applyFill="1" applyBorder="1" applyAlignment="1">
      <alignment vertical="top"/>
    </xf>
    <xf numFmtId="4" fontId="3" fillId="0" borderId="11" xfId="0" applyNumberFormat="1" applyFont="1" applyFill="1" applyBorder="1" applyAlignment="1">
      <alignment vertical="top"/>
    </xf>
    <xf numFmtId="4" fontId="4" fillId="0" borderId="11" xfId="0" applyNumberFormat="1" applyFont="1" applyFill="1" applyBorder="1" applyAlignment="1">
      <alignment vertical="top"/>
    </xf>
    <xf numFmtId="4" fontId="4" fillId="0" borderId="2" xfId="0" applyNumberFormat="1" applyFont="1" applyFill="1" applyBorder="1" applyAlignment="1">
      <alignment horizontal="right" vertical="top"/>
    </xf>
    <xf numFmtId="4" fontId="3" fillId="0" borderId="5" xfId="0" applyNumberFormat="1" applyFont="1" applyFill="1" applyBorder="1" applyAlignment="1">
      <alignment horizontal="center" vertical="top"/>
    </xf>
    <xf numFmtId="4" fontId="4" fillId="0" borderId="4" xfId="0" applyNumberFormat="1" applyFont="1" applyFill="1" applyBorder="1" applyAlignment="1">
      <alignment horizontal="right" vertical="top"/>
    </xf>
    <xf numFmtId="0" fontId="4" fillId="0" borderId="2" xfId="0" applyFont="1" applyFill="1" applyBorder="1" applyAlignment="1">
      <alignment vertical="top"/>
    </xf>
    <xf numFmtId="0" fontId="4" fillId="0" borderId="1" xfId="0" applyFont="1" applyFill="1" applyBorder="1" applyAlignment="1">
      <alignment vertical="top"/>
    </xf>
    <xf numFmtId="4" fontId="4" fillId="0" borderId="13" xfId="0" applyNumberFormat="1" applyFont="1" applyFill="1" applyBorder="1" applyAlignment="1">
      <alignment horizontal="right" vertical="top"/>
    </xf>
    <xf numFmtId="49" fontId="4" fillId="0" borderId="1" xfId="0" applyNumberFormat="1" applyFont="1" applyFill="1" applyBorder="1" applyAlignment="1">
      <alignment vertical="top"/>
    </xf>
    <xf numFmtId="49" fontId="4" fillId="0" borderId="12" xfId="0" applyNumberFormat="1" applyFont="1" applyFill="1" applyBorder="1" applyAlignment="1">
      <alignment vertical="top"/>
    </xf>
    <xf numFmtId="4" fontId="3" fillId="0" borderId="3" xfId="0" applyNumberFormat="1" applyFont="1" applyFill="1" applyBorder="1" applyAlignment="1">
      <alignment horizontal="right" vertical="top"/>
    </xf>
    <xf numFmtId="49" fontId="5" fillId="0" borderId="0" xfId="0" applyNumberFormat="1" applyFont="1" applyAlignment="1">
      <alignment horizontal="left"/>
    </xf>
    <xf numFmtId="0" fontId="4" fillId="0" borderId="0" xfId="0" applyFont="1" applyFill="1" applyAlignment="1">
      <alignment vertical="top"/>
    </xf>
    <xf numFmtId="49" fontId="4" fillId="0" borderId="0" xfId="0" applyNumberFormat="1" applyFont="1" applyFill="1" applyAlignment="1">
      <alignment vertical="top"/>
    </xf>
    <xf numFmtId="49" fontId="6" fillId="0" borderId="0" xfId="0" applyNumberFormat="1" applyFont="1" applyFill="1" applyAlignment="1">
      <alignment vertical="top"/>
    </xf>
    <xf numFmtId="49" fontId="3" fillId="0" borderId="5" xfId="0" applyNumberFormat="1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/>
    </xf>
    <xf numFmtId="49" fontId="3" fillId="0" borderId="5" xfId="0" applyNumberFormat="1" applyFont="1" applyFill="1" applyBorder="1" applyAlignment="1">
      <alignment vertical="top"/>
    </xf>
    <xf numFmtId="0" fontId="3" fillId="0" borderId="3" xfId="0" applyFont="1" applyFill="1" applyBorder="1" applyAlignment="1">
      <alignment vertical="top"/>
    </xf>
    <xf numFmtId="49" fontId="4" fillId="0" borderId="5" xfId="0" applyNumberFormat="1" applyFont="1" applyFill="1" applyBorder="1" applyAlignment="1">
      <alignment vertical="top"/>
    </xf>
    <xf numFmtId="0" fontId="4" fillId="0" borderId="3" xfId="0" applyFont="1" applyFill="1" applyBorder="1" applyAlignment="1">
      <alignment vertical="top"/>
    </xf>
    <xf numFmtId="4" fontId="4" fillId="0" borderId="14" xfId="0" applyNumberFormat="1" applyFont="1" applyFill="1" applyBorder="1" applyAlignment="1">
      <alignment horizontal="right" vertical="top"/>
    </xf>
    <xf numFmtId="4" fontId="4" fillId="0" borderId="15" xfId="0" applyNumberFormat="1" applyFont="1" applyFill="1" applyBorder="1" applyAlignment="1">
      <alignment vertical="top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9"/>
  <sheetViews>
    <sheetView tabSelected="1" topLeftCell="A13" workbookViewId="0">
      <selection activeCell="A49" sqref="A49"/>
    </sheetView>
  </sheetViews>
  <sheetFormatPr defaultColWidth="11.42578125" defaultRowHeight="12.75" customHeight="1" x14ac:dyDescent="0.2"/>
  <cols>
    <col min="1" max="1" width="9.28515625" style="27" bestFit="1" customWidth="1"/>
    <col min="2" max="2" width="31.28515625" style="26" bestFit="1" customWidth="1"/>
    <col min="3" max="3" width="15.42578125" style="4" bestFit="1" customWidth="1"/>
    <col min="4" max="4" width="17.42578125" style="4" bestFit="1" customWidth="1"/>
    <col min="5" max="16384" width="11.42578125" style="1"/>
  </cols>
  <sheetData>
    <row r="1" spans="1:4" s="2" customFormat="1" ht="12.75" customHeight="1" x14ac:dyDescent="0.2">
      <c r="A1" s="25" t="s">
        <v>34</v>
      </c>
      <c r="B1" s="26"/>
      <c r="C1" s="3"/>
      <c r="D1" s="4"/>
    </row>
    <row r="2" spans="1:4" s="2" customFormat="1" ht="12.75" customHeight="1" x14ac:dyDescent="0.2">
      <c r="A2" s="27"/>
      <c r="B2" s="26"/>
      <c r="C2" s="4"/>
      <c r="D2" s="4"/>
    </row>
    <row r="3" spans="1:4" ht="12.75" customHeight="1" x14ac:dyDescent="0.2">
      <c r="A3" s="28" t="s">
        <v>49</v>
      </c>
    </row>
    <row r="4" spans="1:4" ht="12.75" customHeight="1" thickBot="1" x14ac:dyDescent="0.25"/>
    <row r="5" spans="1:4" ht="12.75" customHeight="1" thickBot="1" x14ac:dyDescent="0.25">
      <c r="A5" s="29" t="s">
        <v>0</v>
      </c>
      <c r="B5" s="30" t="s">
        <v>1</v>
      </c>
      <c r="C5" s="17" t="s">
        <v>50</v>
      </c>
      <c r="D5" s="5" t="s">
        <v>51</v>
      </c>
    </row>
    <row r="6" spans="1:4" ht="12.75" customHeight="1" x14ac:dyDescent="0.2">
      <c r="A6" s="20" t="s">
        <v>2</v>
      </c>
      <c r="B6" s="19" t="s">
        <v>3</v>
      </c>
      <c r="C6" s="21">
        <v>9423064.4000000004</v>
      </c>
      <c r="D6" s="12">
        <v>365834.06</v>
      </c>
    </row>
    <row r="7" spans="1:4" ht="12.75" customHeight="1" x14ac:dyDescent="0.2">
      <c r="A7" s="20" t="s">
        <v>4</v>
      </c>
      <c r="B7" s="19" t="s">
        <v>5</v>
      </c>
      <c r="C7" s="21">
        <v>2950622.97</v>
      </c>
      <c r="D7" s="16">
        <v>1545452.24</v>
      </c>
    </row>
    <row r="8" spans="1:4" ht="12.75" customHeight="1" x14ac:dyDescent="0.2">
      <c r="A8" s="22" t="s">
        <v>6</v>
      </c>
      <c r="B8" s="19" t="s">
        <v>7</v>
      </c>
      <c r="C8" s="21">
        <v>-8557571</v>
      </c>
      <c r="D8" s="6"/>
    </row>
    <row r="9" spans="1:4" ht="12.75" customHeight="1" x14ac:dyDescent="0.2">
      <c r="A9" s="22" t="s">
        <v>8</v>
      </c>
      <c r="B9" s="19" t="s">
        <v>9</v>
      </c>
      <c r="C9" s="21">
        <v>-1904829.75</v>
      </c>
      <c r="D9" s="6"/>
    </row>
    <row r="10" spans="1:4" ht="12.75" customHeight="1" thickBot="1" x14ac:dyDescent="0.25">
      <c r="A10" s="23" t="s">
        <v>44</v>
      </c>
      <c r="B10" s="19" t="s">
        <v>43</v>
      </c>
      <c r="C10" s="21">
        <v>-0.32</v>
      </c>
      <c r="D10" s="15"/>
    </row>
    <row r="11" spans="1:4" ht="12.75" customHeight="1" thickBot="1" x14ac:dyDescent="0.25">
      <c r="A11" s="31"/>
      <c r="B11" s="32"/>
      <c r="C11" s="7">
        <f>SUM(C6:C10)</f>
        <v>1911286.300000001</v>
      </c>
      <c r="D11" s="10">
        <f>SUM(D6:D9)</f>
        <v>1911286.3</v>
      </c>
    </row>
    <row r="12" spans="1:4" ht="12.75" customHeight="1" x14ac:dyDescent="0.2">
      <c r="A12" s="20" t="s">
        <v>10</v>
      </c>
      <c r="B12" s="19" t="s">
        <v>11</v>
      </c>
      <c r="C12" s="21">
        <v>160158296.49000001</v>
      </c>
      <c r="D12" s="11">
        <v>32439603.379999999</v>
      </c>
    </row>
    <row r="13" spans="1:4" ht="12.75" customHeight="1" x14ac:dyDescent="0.2">
      <c r="A13" s="20" t="s">
        <v>12</v>
      </c>
      <c r="B13" s="19" t="s">
        <v>13</v>
      </c>
      <c r="C13" s="21">
        <v>-146138050.34999999</v>
      </c>
      <c r="D13" s="18"/>
    </row>
    <row r="14" spans="1:4" ht="12.75" customHeight="1" x14ac:dyDescent="0.2">
      <c r="A14" s="20" t="s">
        <v>14</v>
      </c>
      <c r="B14" s="19" t="s">
        <v>15</v>
      </c>
      <c r="C14" s="21">
        <v>-104591.64</v>
      </c>
      <c r="D14" s="6"/>
    </row>
    <row r="15" spans="1:4" ht="12.75" customHeight="1" x14ac:dyDescent="0.2">
      <c r="A15" s="20" t="s">
        <v>16</v>
      </c>
      <c r="B15" s="19" t="s">
        <v>17</v>
      </c>
      <c r="C15" s="21">
        <v>-11.12</v>
      </c>
      <c r="D15" s="6"/>
    </row>
    <row r="16" spans="1:4" ht="12.75" customHeight="1" x14ac:dyDescent="0.2">
      <c r="A16" s="20" t="s">
        <v>36</v>
      </c>
      <c r="B16" s="19" t="s">
        <v>42</v>
      </c>
      <c r="C16" s="21">
        <v>17121292.190000001</v>
      </c>
      <c r="D16" s="6">
        <v>7970362</v>
      </c>
    </row>
    <row r="17" spans="1:4" ht="12.75" customHeight="1" x14ac:dyDescent="0.2">
      <c r="A17" s="20" t="s">
        <v>40</v>
      </c>
      <c r="B17" s="19" t="s">
        <v>41</v>
      </c>
      <c r="C17" s="21">
        <v>7928580.5700000003</v>
      </c>
      <c r="D17" s="6">
        <v>100000</v>
      </c>
    </row>
    <row r="18" spans="1:4" ht="12.75" customHeight="1" thickBot="1" x14ac:dyDescent="0.25">
      <c r="A18" s="20" t="s">
        <v>37</v>
      </c>
      <c r="B18" s="19" t="s">
        <v>18</v>
      </c>
      <c r="C18" s="21">
        <v>1544449.24</v>
      </c>
      <c r="D18" s="9"/>
    </row>
    <row r="19" spans="1:4" ht="12.75" customHeight="1" thickBot="1" x14ac:dyDescent="0.25">
      <c r="A19" s="33"/>
      <c r="B19" s="34"/>
      <c r="C19" s="7">
        <f>SUM(C12:C18)</f>
        <v>40509965.380000018</v>
      </c>
      <c r="D19" s="8">
        <f>SUM(D12:D18)</f>
        <v>40509965.379999995</v>
      </c>
    </row>
    <row r="20" spans="1:4" ht="12.75" customHeight="1" x14ac:dyDescent="0.2">
      <c r="A20" s="20" t="s">
        <v>19</v>
      </c>
      <c r="B20" s="19" t="s">
        <v>11</v>
      </c>
      <c r="C20" s="21">
        <v>49474666.939999998</v>
      </c>
      <c r="D20" s="12">
        <v>15221014.92</v>
      </c>
    </row>
    <row r="21" spans="1:4" ht="12.75" customHeight="1" x14ac:dyDescent="0.2">
      <c r="A21" s="20" t="s">
        <v>46</v>
      </c>
      <c r="B21" s="19" t="s">
        <v>29</v>
      </c>
      <c r="C21" s="21">
        <v>0</v>
      </c>
      <c r="D21" s="6"/>
    </row>
    <row r="22" spans="1:4" ht="12.75" customHeight="1" x14ac:dyDescent="0.2">
      <c r="A22" s="20" t="s">
        <v>20</v>
      </c>
      <c r="B22" s="19" t="s">
        <v>13</v>
      </c>
      <c r="C22" s="21">
        <v>-20528456</v>
      </c>
      <c r="D22" s="6"/>
    </row>
    <row r="23" spans="1:4" ht="12.75" customHeight="1" x14ac:dyDescent="0.2">
      <c r="A23" s="20" t="s">
        <v>21</v>
      </c>
      <c r="B23" s="19" t="s">
        <v>15</v>
      </c>
      <c r="C23" s="21">
        <v>-13970327.75</v>
      </c>
      <c r="D23" s="6"/>
    </row>
    <row r="24" spans="1:4" ht="12.75" customHeight="1" x14ac:dyDescent="0.2">
      <c r="A24" s="20" t="s">
        <v>22</v>
      </c>
      <c r="B24" s="19" t="s">
        <v>17</v>
      </c>
      <c r="C24" s="21">
        <v>-2.27</v>
      </c>
      <c r="D24" s="6"/>
    </row>
    <row r="25" spans="1:4" ht="12.75" customHeight="1" thickBot="1" x14ac:dyDescent="0.25">
      <c r="A25" s="20" t="s">
        <v>47</v>
      </c>
      <c r="B25" s="19" t="s">
        <v>42</v>
      </c>
      <c r="C25" s="21">
        <v>245134</v>
      </c>
      <c r="D25" s="15"/>
    </row>
    <row r="26" spans="1:4" ht="12.75" customHeight="1" thickBot="1" x14ac:dyDescent="0.25">
      <c r="A26" s="31"/>
      <c r="B26" s="32"/>
      <c r="C26" s="7">
        <f>SUM(C20:C25)</f>
        <v>15221014.919999998</v>
      </c>
      <c r="D26" s="14">
        <f>SUM(D20:D23)</f>
        <v>15221014.92</v>
      </c>
    </row>
    <row r="27" spans="1:4" ht="12.75" customHeight="1" x14ac:dyDescent="0.2">
      <c r="A27" s="20" t="s">
        <v>23</v>
      </c>
      <c r="B27" s="19" t="s">
        <v>11</v>
      </c>
      <c r="C27" s="21">
        <v>24968097.59</v>
      </c>
      <c r="D27" s="12">
        <v>3560745.81</v>
      </c>
    </row>
    <row r="28" spans="1:4" ht="12.75" customHeight="1" x14ac:dyDescent="0.2">
      <c r="A28" s="20" t="s">
        <v>24</v>
      </c>
      <c r="B28" s="19" t="s">
        <v>25</v>
      </c>
      <c r="C28" s="21">
        <v>-21407350</v>
      </c>
      <c r="D28" s="6"/>
    </row>
    <row r="29" spans="1:4" ht="12.75" customHeight="1" x14ac:dyDescent="0.2">
      <c r="A29" s="22" t="s">
        <v>52</v>
      </c>
      <c r="B29" s="19" t="s">
        <v>15</v>
      </c>
      <c r="C29" s="21">
        <v>0.62</v>
      </c>
      <c r="D29" s="9"/>
    </row>
    <row r="30" spans="1:4" ht="12.75" customHeight="1" thickBot="1" x14ac:dyDescent="0.25">
      <c r="A30" s="20" t="s">
        <v>26</v>
      </c>
      <c r="B30" s="19" t="s">
        <v>17</v>
      </c>
      <c r="C30" s="21">
        <v>-2.4</v>
      </c>
      <c r="D30" s="36"/>
    </row>
    <row r="31" spans="1:4" ht="12.75" customHeight="1" thickBot="1" x14ac:dyDescent="0.25">
      <c r="A31" s="31"/>
      <c r="B31" s="32"/>
      <c r="C31" s="7">
        <f>SUM(C27:C30)</f>
        <v>3560745.81</v>
      </c>
      <c r="D31" s="8">
        <f>SUM(D27:D29)</f>
        <v>3560745.81</v>
      </c>
    </row>
    <row r="32" spans="1:4" ht="12.75" customHeight="1" x14ac:dyDescent="0.2">
      <c r="A32" s="20" t="s">
        <v>27</v>
      </c>
      <c r="B32" s="19" t="s">
        <v>11</v>
      </c>
      <c r="C32" s="21">
        <v>218328301.61000001</v>
      </c>
      <c r="D32" s="12">
        <v>110536864.41</v>
      </c>
    </row>
    <row r="33" spans="1:4" ht="12.75" customHeight="1" x14ac:dyDescent="0.2">
      <c r="A33" s="20" t="s">
        <v>28</v>
      </c>
      <c r="B33" s="19" t="s">
        <v>29</v>
      </c>
      <c r="C33" s="21">
        <v>94683.4</v>
      </c>
      <c r="D33" s="16">
        <v>94683.4</v>
      </c>
    </row>
    <row r="34" spans="1:4" ht="12.75" customHeight="1" x14ac:dyDescent="0.2">
      <c r="A34" s="22" t="s">
        <v>53</v>
      </c>
      <c r="B34" s="19" t="s">
        <v>25</v>
      </c>
      <c r="C34" s="21">
        <v>-142325372</v>
      </c>
      <c r="D34" s="16"/>
    </row>
    <row r="35" spans="1:4" ht="12.75" customHeight="1" x14ac:dyDescent="0.2">
      <c r="A35" s="20" t="s">
        <v>30</v>
      </c>
      <c r="B35" s="19" t="s">
        <v>15</v>
      </c>
      <c r="C35" s="21">
        <v>-31525161.829999998</v>
      </c>
      <c r="D35" s="16"/>
    </row>
    <row r="36" spans="1:4" ht="12.75" customHeight="1" x14ac:dyDescent="0.2">
      <c r="A36" s="20" t="s">
        <v>31</v>
      </c>
      <c r="B36" s="19" t="s">
        <v>17</v>
      </c>
      <c r="C36" s="21">
        <v>-2.46</v>
      </c>
      <c r="D36" s="6"/>
    </row>
    <row r="37" spans="1:4" ht="12.75" customHeight="1" x14ac:dyDescent="0.2">
      <c r="A37" s="20" t="s">
        <v>32</v>
      </c>
      <c r="B37" s="19" t="s">
        <v>42</v>
      </c>
      <c r="C37" s="21">
        <v>92288660.379999995</v>
      </c>
      <c r="D37" s="6">
        <v>64755548.5</v>
      </c>
    </row>
    <row r="38" spans="1:4" ht="12.75" customHeight="1" thickBot="1" x14ac:dyDescent="0.25">
      <c r="A38" s="20" t="s">
        <v>48</v>
      </c>
      <c r="B38" s="19" t="s">
        <v>41</v>
      </c>
      <c r="C38" s="35">
        <v>38525987.210000001</v>
      </c>
      <c r="D38" s="9"/>
    </row>
    <row r="39" spans="1:4" ht="12.75" customHeight="1" thickBot="1" x14ac:dyDescent="0.25">
      <c r="A39" s="31"/>
      <c r="B39" s="32"/>
      <c r="C39" s="24">
        <f>SUM(C32:C38)</f>
        <v>175387096.31000003</v>
      </c>
      <c r="D39" s="8">
        <f>SUM(D32:D38)</f>
        <v>175387096.31</v>
      </c>
    </row>
    <row r="40" spans="1:4" ht="12.75" customHeight="1" x14ac:dyDescent="0.2">
      <c r="A40" s="20" t="s">
        <v>33</v>
      </c>
      <c r="B40" s="19" t="s">
        <v>11</v>
      </c>
      <c r="C40" s="21">
        <v>29820082.760000002</v>
      </c>
      <c r="D40" s="12">
        <v>17243776.850000001</v>
      </c>
    </row>
    <row r="41" spans="1:4" ht="12.75" customHeight="1" x14ac:dyDescent="0.2">
      <c r="A41" s="20" t="s">
        <v>38</v>
      </c>
      <c r="B41" s="19" t="s">
        <v>13</v>
      </c>
      <c r="C41" s="21">
        <v>-11951337</v>
      </c>
      <c r="D41" s="6"/>
    </row>
    <row r="42" spans="1:4" ht="12.75" customHeight="1" x14ac:dyDescent="0.2">
      <c r="A42" s="20" t="s">
        <v>39</v>
      </c>
      <c r="B42" s="19" t="s">
        <v>15</v>
      </c>
      <c r="C42" s="21">
        <v>-1271789.44</v>
      </c>
      <c r="D42" s="6"/>
    </row>
    <row r="43" spans="1:4" ht="12.75" customHeight="1" x14ac:dyDescent="0.2">
      <c r="A43" s="20" t="s">
        <v>45</v>
      </c>
      <c r="B43" s="19" t="s">
        <v>17</v>
      </c>
      <c r="C43" s="21">
        <v>-1.28</v>
      </c>
      <c r="D43" s="6"/>
    </row>
    <row r="44" spans="1:4" ht="12.75" customHeight="1" x14ac:dyDescent="0.2">
      <c r="A44" s="22" t="s">
        <v>54</v>
      </c>
      <c r="B44" s="19" t="s">
        <v>42</v>
      </c>
      <c r="C44" s="35">
        <v>258728.72</v>
      </c>
      <c r="D44" s="9"/>
    </row>
    <row r="45" spans="1:4" ht="12.75" customHeight="1" thickBot="1" x14ac:dyDescent="0.25">
      <c r="A45" s="22" t="s">
        <v>55</v>
      </c>
      <c r="B45" s="19" t="s">
        <v>41</v>
      </c>
      <c r="C45" s="35">
        <v>388093.09</v>
      </c>
      <c r="D45" s="13"/>
    </row>
    <row r="46" spans="1:4" ht="12.75" customHeight="1" thickBot="1" x14ac:dyDescent="0.25">
      <c r="A46" s="31"/>
      <c r="B46" s="32"/>
      <c r="C46" s="24">
        <f>SUM(C40:C45)</f>
        <v>17243776.850000001</v>
      </c>
      <c r="D46" s="14">
        <f>SUM(D40)</f>
        <v>17243776.850000001</v>
      </c>
    </row>
    <row r="48" spans="1:4" ht="12.75" customHeight="1" x14ac:dyDescent="0.2">
      <c r="A48" s="27" t="s">
        <v>56</v>
      </c>
    </row>
    <row r="49" spans="1:1" ht="12.75" customHeight="1" x14ac:dyDescent="0.2">
      <c r="A49" s="27" t="s">
        <v>35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Uživatel systému Windows</cp:lastModifiedBy>
  <dcterms:modified xsi:type="dcterms:W3CDTF">2022-03-21T11:23:49Z</dcterms:modified>
</cp:coreProperties>
</file>