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Rezervy\Rok 2023\Tvorba rezervy 2023\"/>
    </mc:Choice>
  </mc:AlternateContent>
  <xr:revisionPtr revIDLastSave="0" documentId="8_{B187D02E-EBA4-4A71-A9FF-12A380CFD5D2}" xr6:coauthVersionLast="36" xr6:coauthVersionMax="36" xr10:uidLastSave="{00000000-0000-0000-0000-000000000000}"/>
  <bookViews>
    <workbookView xWindow="0" yWindow="0" windowWidth="28800" windowHeight="11625" xr2:uid="{95863A76-F9C0-4C15-A31C-E9CC1F9B2DD3}"/>
  </bookViews>
  <sheets>
    <sheet name="List1" sheetId="2" r:id="rId1"/>
  </sheets>
  <externalReferences>
    <externalReference r:id="rId2"/>
  </externalReferences>
  <definedNames>
    <definedName name="_xlnm._FilterDatabase" localSheetId="0" hidden="1">List1!$A$2:$E$67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E6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3" i="2"/>
  <c r="D67" i="2"/>
  <c r="C67" i="2"/>
  <c r="B67" i="2"/>
  <c r="E67" i="2" l="1"/>
</calcChain>
</file>

<file path=xl/sharedStrings.xml><?xml version="1.0" encoding="utf-8"?>
<sst xmlns="http://schemas.openxmlformats.org/spreadsheetml/2006/main" count="7" uniqueCount="7">
  <si>
    <t>Celkem vč. odvodů</t>
  </si>
  <si>
    <t>Celkem</t>
  </si>
  <si>
    <t>Klinika</t>
  </si>
  <si>
    <t>Zůstatky dovolené v CZK (nad týdenní fond zaměstnance)</t>
  </si>
  <si>
    <t>Zůstatky dovolené v hodinách (celkem)</t>
  </si>
  <si>
    <t>Vypracoval: Mgr.Lhoťan Jaroslav - personální náměstek FNOL</t>
  </si>
  <si>
    <t>V Olomouci dne 15.1.2024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</si>
</sst>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2" fontId="2" fillId="0" borderId="0" xfId="1" applyNumberFormat="1"/>
    <xf numFmtId="3" fontId="2" fillId="0" borderId="0" xfId="1" applyNumberFormat="1"/>
    <xf numFmtId="0" fontId="1" fillId="2" borderId="1" xfId="1" applyFont="1" applyFill="1" applyBorder="1" applyAlignment="1">
      <alignment horizontal="left"/>
    </xf>
    <xf numFmtId="3" fontId="1" fillId="2" borderId="2" xfId="1" applyNumberFormat="1" applyFont="1" applyFill="1" applyBorder="1"/>
    <xf numFmtId="2" fontId="1" fillId="2" borderId="2" xfId="1" applyNumberFormat="1" applyFont="1" applyFill="1" applyBorder="1"/>
    <xf numFmtId="3" fontId="1" fillId="0" borderId="4" xfId="1" applyNumberFormat="1" applyFont="1" applyBorder="1"/>
    <xf numFmtId="0" fontId="2" fillId="0" borderId="5" xfId="1" applyNumberFormat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6" xfId="1" applyNumberForma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3" fontId="1" fillId="0" borderId="7" xfId="1" applyNumberFormat="1" applyFont="1" applyBorder="1"/>
    <xf numFmtId="3" fontId="2" fillId="0" borderId="10" xfId="1" applyNumberFormat="1" applyBorder="1"/>
    <xf numFmtId="3" fontId="2" fillId="0" borderId="11" xfId="1" applyNumberFormat="1" applyBorder="1"/>
    <xf numFmtId="3" fontId="2" fillId="0" borderId="12" xfId="1" applyNumberFormat="1" applyBorder="1"/>
    <xf numFmtId="3" fontId="2" fillId="0" borderId="13" xfId="1" applyNumberFormat="1" applyBorder="1"/>
    <xf numFmtId="3" fontId="1" fillId="0" borderId="3" xfId="1" applyNumberFormat="1" applyFont="1" applyBorder="1"/>
    <xf numFmtId="3" fontId="2" fillId="0" borderId="14" xfId="1" applyNumberFormat="1" applyBorder="1"/>
    <xf numFmtId="3" fontId="2" fillId="0" borderId="15" xfId="1" applyNumberFormat="1" applyBorder="1"/>
    <xf numFmtId="0" fontId="2" fillId="0" borderId="16" xfId="1" applyNumberFormat="1" applyFill="1" applyBorder="1" applyAlignment="1">
      <alignment horizontal="center"/>
    </xf>
    <xf numFmtId="3" fontId="2" fillId="0" borderId="17" xfId="1" applyNumberFormat="1" applyBorder="1"/>
    <xf numFmtId="3" fontId="2" fillId="0" borderId="18" xfId="1" applyNumberFormat="1" applyBorder="1"/>
    <xf numFmtId="0" fontId="3" fillId="2" borderId="8" xfId="1" applyFont="1" applyFill="1" applyBorder="1"/>
    <xf numFmtId="0" fontId="3" fillId="2" borderId="14" xfId="1" applyFont="1" applyFill="1" applyBorder="1"/>
    <xf numFmtId="1" fontId="3" fillId="2" borderId="20" xfId="1" applyNumberFormat="1" applyFont="1" applyFill="1" applyBorder="1" applyAlignment="1">
      <alignment horizontal="right"/>
    </xf>
    <xf numFmtId="1" fontId="3" fillId="2" borderId="22" xfId="1" applyNumberFormat="1" applyFont="1" applyFill="1" applyBorder="1" applyAlignment="1">
      <alignment horizontal="right"/>
    </xf>
    <xf numFmtId="0" fontId="3" fillId="2" borderId="14" xfId="1" applyFont="1" applyFill="1" applyBorder="1" applyAlignment="1">
      <alignment horizontal="right"/>
    </xf>
    <xf numFmtId="0" fontId="3" fillId="2" borderId="15" xfId="1" applyFont="1" applyFill="1" applyBorder="1" applyAlignment="1">
      <alignment horizontal="right"/>
    </xf>
    <xf numFmtId="3" fontId="1" fillId="2" borderId="4" xfId="1" applyNumberFormat="1" applyFont="1" applyFill="1" applyBorder="1"/>
    <xf numFmtId="0" fontId="3" fillId="2" borderId="1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F5136519-87D5-48EC-A283-03FFA8AA07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porty\2024\Dovolen&#225;%202024\f12zp_0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"/>
      <sheetName val="f12zp"/>
    </sheetNames>
    <sheetDataSet>
      <sheetData sheetId="0">
        <row r="3">
          <cell r="A3" t="str">
            <v>Popisky řádků</v>
          </cell>
          <cell r="B3" t="str">
            <v>Součet z Hodiny dovolené celkem</v>
          </cell>
          <cell r="C3" t="str">
            <v>Součet z Částka celkem</v>
          </cell>
          <cell r="D3" t="str">
            <v>Součet z Hodiny celkem - 5 dnů (průměrný týden)</v>
          </cell>
          <cell r="E3" t="str">
            <v>Součet z Částka - 5 dnů (průměrný týden)</v>
          </cell>
        </row>
        <row r="4">
          <cell r="A4">
            <v>1</v>
          </cell>
          <cell r="B4">
            <v>8699.0904040404021</v>
          </cell>
          <cell r="C4">
            <v>4442475.6771252519</v>
          </cell>
          <cell r="D4">
            <v>4529.680404040404</v>
          </cell>
          <cell r="E4">
            <v>2603558.2745252522</v>
          </cell>
        </row>
        <row r="5">
          <cell r="A5">
            <v>2</v>
          </cell>
          <cell r="B5">
            <v>6556.4713375796182</v>
          </cell>
          <cell r="C5">
            <v>2695759.5009713373</v>
          </cell>
          <cell r="D5">
            <v>2542.3499999999995</v>
          </cell>
          <cell r="E5">
            <v>1152201.4345</v>
          </cell>
        </row>
        <row r="6">
          <cell r="A6">
            <v>3</v>
          </cell>
          <cell r="B6">
            <v>5207.6013375796183</v>
          </cell>
          <cell r="C6">
            <v>2409926.86566051</v>
          </cell>
          <cell r="D6">
            <v>2617.2813375796177</v>
          </cell>
          <cell r="E6">
            <v>1256462.9222605098</v>
          </cell>
        </row>
        <row r="7">
          <cell r="A7">
            <v>4</v>
          </cell>
          <cell r="B7">
            <v>3341.8046525679761</v>
          </cell>
          <cell r="C7">
            <v>1519317.8994042303</v>
          </cell>
          <cell r="D7">
            <v>1069.6046525679758</v>
          </cell>
          <cell r="E7">
            <v>430307.51140422956</v>
          </cell>
        </row>
        <row r="8">
          <cell r="A8">
            <v>5</v>
          </cell>
          <cell r="B8">
            <v>2667.75</v>
          </cell>
          <cell r="C8">
            <v>1452596.6649999996</v>
          </cell>
          <cell r="D8">
            <v>1368.6000000000001</v>
          </cell>
          <cell r="E8">
            <v>853695.09249999991</v>
          </cell>
        </row>
        <row r="9">
          <cell r="A9">
            <v>6</v>
          </cell>
          <cell r="B9">
            <v>4619.8100000000004</v>
          </cell>
          <cell r="C9">
            <v>1960922.1916999999</v>
          </cell>
          <cell r="D9">
            <v>1418.9699999999998</v>
          </cell>
          <cell r="E9">
            <v>521788.10610000003</v>
          </cell>
        </row>
        <row r="10">
          <cell r="A10">
            <v>7</v>
          </cell>
          <cell r="B10">
            <v>17109.752494486085</v>
          </cell>
          <cell r="C10">
            <v>8477068.4825358</v>
          </cell>
          <cell r="D10">
            <v>8719.5524944860863</v>
          </cell>
          <cell r="E10">
            <v>4697225.2107358007</v>
          </cell>
        </row>
        <row r="11">
          <cell r="A11">
            <v>8</v>
          </cell>
          <cell r="B11">
            <v>6323.6014285714282</v>
          </cell>
          <cell r="C11">
            <v>2950003.6725571412</v>
          </cell>
          <cell r="D11">
            <v>3101.761428571429</v>
          </cell>
          <cell r="E11">
            <v>1613853.8296571432</v>
          </cell>
        </row>
        <row r="12">
          <cell r="A12">
            <v>9</v>
          </cell>
          <cell r="B12">
            <v>3444.75</v>
          </cell>
          <cell r="C12">
            <v>1489130.7675000005</v>
          </cell>
          <cell r="D12">
            <v>1459.83</v>
          </cell>
          <cell r="E12">
            <v>651085.1507999996</v>
          </cell>
        </row>
        <row r="13">
          <cell r="A13">
            <v>10</v>
          </cell>
          <cell r="B13">
            <v>5877.02581814117</v>
          </cell>
          <cell r="C13">
            <v>3076352.4887679932</v>
          </cell>
          <cell r="D13">
            <v>3421.4158181411699</v>
          </cell>
          <cell r="E13">
            <v>1929405.5535679928</v>
          </cell>
        </row>
        <row r="14">
          <cell r="A14">
            <v>11</v>
          </cell>
          <cell r="B14">
            <v>4473.9799999999996</v>
          </cell>
          <cell r="C14">
            <v>2062870.8164000001</v>
          </cell>
          <cell r="D14">
            <v>1505.39</v>
          </cell>
          <cell r="E14">
            <v>765518.59</v>
          </cell>
        </row>
        <row r="15">
          <cell r="A15">
            <v>12</v>
          </cell>
          <cell r="B15">
            <v>2642.5</v>
          </cell>
          <cell r="C15">
            <v>926871.28499999968</v>
          </cell>
          <cell r="D15">
            <v>987.99</v>
          </cell>
          <cell r="E15">
            <v>339329.38349999994</v>
          </cell>
        </row>
        <row r="16">
          <cell r="A16">
            <v>13</v>
          </cell>
          <cell r="B16">
            <v>2065.25</v>
          </cell>
          <cell r="C16">
            <v>1117273.51</v>
          </cell>
          <cell r="D16">
            <v>895.5</v>
          </cell>
          <cell r="E16">
            <v>553835.71499999997</v>
          </cell>
        </row>
        <row r="17">
          <cell r="A17">
            <v>14</v>
          </cell>
          <cell r="B17">
            <v>2952.7</v>
          </cell>
          <cell r="C17">
            <v>1158452.139</v>
          </cell>
          <cell r="D17">
            <v>1203</v>
          </cell>
          <cell r="E17">
            <v>465868.57</v>
          </cell>
        </row>
        <row r="18">
          <cell r="A18">
            <v>15</v>
          </cell>
          <cell r="B18">
            <v>509</v>
          </cell>
          <cell r="C18">
            <v>229630.14</v>
          </cell>
          <cell r="D18">
            <v>71</v>
          </cell>
          <cell r="E18">
            <v>47525.740000000005</v>
          </cell>
        </row>
        <row r="19">
          <cell r="A19">
            <v>16</v>
          </cell>
          <cell r="B19">
            <v>10160.622296744126</v>
          </cell>
          <cell r="C19">
            <v>4688040.5431232462</v>
          </cell>
          <cell r="D19">
            <v>5915.0922967441265</v>
          </cell>
          <cell r="E19">
            <v>3026701.4805232454</v>
          </cell>
        </row>
        <row r="20">
          <cell r="A20">
            <v>17</v>
          </cell>
          <cell r="B20">
            <v>7245.2391107731473</v>
          </cell>
          <cell r="C20">
            <v>3103873.0235385937</v>
          </cell>
          <cell r="D20">
            <v>3886.409110773146</v>
          </cell>
          <cell r="E20">
            <v>1827886.8532385926</v>
          </cell>
        </row>
        <row r="21">
          <cell r="A21">
            <v>18</v>
          </cell>
          <cell r="B21">
            <v>1754.7</v>
          </cell>
          <cell r="C21">
            <v>880047.549</v>
          </cell>
          <cell r="D21">
            <v>656.40000000000009</v>
          </cell>
          <cell r="E21">
            <v>358425.73600000009</v>
          </cell>
        </row>
        <row r="22">
          <cell r="A22">
            <v>19</v>
          </cell>
          <cell r="B22">
            <v>439.6</v>
          </cell>
          <cell r="C22">
            <v>185638.12999999998</v>
          </cell>
          <cell r="D22">
            <v>106.6</v>
          </cell>
          <cell r="E22">
            <v>50255.64</v>
          </cell>
        </row>
        <row r="23">
          <cell r="A23">
            <v>20</v>
          </cell>
          <cell r="B23">
            <v>1665.75</v>
          </cell>
          <cell r="C23">
            <v>922853.51800000004</v>
          </cell>
          <cell r="D23">
            <v>859.9</v>
          </cell>
          <cell r="E23">
            <v>558499.33600000001</v>
          </cell>
        </row>
        <row r="24">
          <cell r="A24">
            <v>21</v>
          </cell>
          <cell r="B24">
            <v>9472.25</v>
          </cell>
          <cell r="C24">
            <v>3723479.7994999993</v>
          </cell>
          <cell r="D24">
            <v>4587.5</v>
          </cell>
          <cell r="E24">
            <v>2018313.7000000004</v>
          </cell>
        </row>
        <row r="25">
          <cell r="A25">
            <v>22</v>
          </cell>
          <cell r="B25">
            <v>2827.41</v>
          </cell>
          <cell r="C25">
            <v>1192988.5279000001</v>
          </cell>
          <cell r="D25">
            <v>1320.1599999999999</v>
          </cell>
          <cell r="E25">
            <v>573236.5628999999</v>
          </cell>
        </row>
        <row r="26">
          <cell r="A26">
            <v>24</v>
          </cell>
          <cell r="B26">
            <v>1410.0801980198023</v>
          </cell>
          <cell r="C26">
            <v>477209.32588118804</v>
          </cell>
          <cell r="D26">
            <v>646.05000000000007</v>
          </cell>
          <cell r="E26">
            <v>220492.29499999998</v>
          </cell>
        </row>
        <row r="27">
          <cell r="A27">
            <v>25</v>
          </cell>
          <cell r="B27">
            <v>828.5</v>
          </cell>
          <cell r="C27">
            <v>380133.57999999996</v>
          </cell>
          <cell r="D27">
            <v>425.87</v>
          </cell>
          <cell r="E27">
            <v>199351.00379999998</v>
          </cell>
        </row>
        <row r="28">
          <cell r="A28">
            <v>26</v>
          </cell>
          <cell r="B28">
            <v>3741.4500000000003</v>
          </cell>
          <cell r="C28">
            <v>1384887.4430000002</v>
          </cell>
          <cell r="D28">
            <v>995.80000000000007</v>
          </cell>
          <cell r="E28">
            <v>455256.83800000005</v>
          </cell>
        </row>
        <row r="29">
          <cell r="A29">
            <v>27</v>
          </cell>
          <cell r="B29">
            <v>405.40000000000003</v>
          </cell>
          <cell r="C29">
            <v>155243.54399999999</v>
          </cell>
          <cell r="D29">
            <v>72</v>
          </cell>
          <cell r="E29">
            <v>27034.345999999998</v>
          </cell>
        </row>
        <row r="30">
          <cell r="A30">
            <v>28</v>
          </cell>
          <cell r="B30">
            <v>1709.95</v>
          </cell>
          <cell r="C30">
            <v>836677.74650000012</v>
          </cell>
          <cell r="D30">
            <v>917.45</v>
          </cell>
          <cell r="E30">
            <v>518612.69649999996</v>
          </cell>
        </row>
        <row r="31">
          <cell r="A31">
            <v>29</v>
          </cell>
          <cell r="B31">
            <v>987.6</v>
          </cell>
          <cell r="C31">
            <v>685819.50400000007</v>
          </cell>
          <cell r="D31">
            <v>544.6</v>
          </cell>
          <cell r="E31">
            <v>451874.32399999996</v>
          </cell>
        </row>
        <row r="32">
          <cell r="A32">
            <v>30</v>
          </cell>
          <cell r="B32">
            <v>1703.34</v>
          </cell>
          <cell r="C32">
            <v>563995.16200000001</v>
          </cell>
          <cell r="D32">
            <v>321.34000000000003</v>
          </cell>
          <cell r="E32">
            <v>99737.827000000005</v>
          </cell>
        </row>
        <row r="33">
          <cell r="A33">
            <v>31</v>
          </cell>
          <cell r="B33">
            <v>1305.6013375796178</v>
          </cell>
          <cell r="C33">
            <v>722594.67462929932</v>
          </cell>
          <cell r="D33">
            <v>489.5</v>
          </cell>
          <cell r="E33">
            <v>300393.02500000002</v>
          </cell>
        </row>
        <row r="34">
          <cell r="A34">
            <v>32</v>
          </cell>
          <cell r="B34">
            <v>6256.95539580897</v>
          </cell>
          <cell r="C34">
            <v>2450346.1290445486</v>
          </cell>
          <cell r="D34">
            <v>2002.2206899266173</v>
          </cell>
          <cell r="E34">
            <v>807176.55138572387</v>
          </cell>
        </row>
        <row r="35">
          <cell r="A35">
            <v>33</v>
          </cell>
          <cell r="B35">
            <v>2530.8000000000002</v>
          </cell>
          <cell r="C35">
            <v>965223.53599999985</v>
          </cell>
          <cell r="D35">
            <v>612.4</v>
          </cell>
          <cell r="E35">
            <v>259144.35200000001</v>
          </cell>
        </row>
        <row r="36">
          <cell r="A36">
            <v>34</v>
          </cell>
          <cell r="B36">
            <v>941.01</v>
          </cell>
          <cell r="C36">
            <v>417030.81119999994</v>
          </cell>
          <cell r="D36">
            <v>397.75</v>
          </cell>
          <cell r="E36">
            <v>167912.62250000003</v>
          </cell>
        </row>
        <row r="37">
          <cell r="A37">
            <v>35</v>
          </cell>
          <cell r="B37">
            <v>3914.6500000000005</v>
          </cell>
          <cell r="C37">
            <v>1218317.0104999996</v>
          </cell>
          <cell r="D37">
            <v>1371.1</v>
          </cell>
          <cell r="E37">
            <v>424958.89150000003</v>
          </cell>
        </row>
        <row r="38">
          <cell r="A38">
            <v>36</v>
          </cell>
          <cell r="B38">
            <v>211</v>
          </cell>
          <cell r="C38">
            <v>84161.85</v>
          </cell>
          <cell r="D38">
            <v>36</v>
          </cell>
          <cell r="E38">
            <v>19577.159999999996</v>
          </cell>
        </row>
        <row r="39">
          <cell r="A39">
            <v>37</v>
          </cell>
          <cell r="B39">
            <v>3650.7294436906377</v>
          </cell>
          <cell r="C39">
            <v>1689540.8829597468</v>
          </cell>
          <cell r="D39">
            <v>2104.9294436906375</v>
          </cell>
          <cell r="E39">
            <v>1077415.2749597465</v>
          </cell>
        </row>
        <row r="40">
          <cell r="A40">
            <v>38</v>
          </cell>
          <cell r="B40">
            <v>1187.8</v>
          </cell>
          <cell r="C40">
            <v>561629.42599999986</v>
          </cell>
          <cell r="D40">
            <v>403.79999999999995</v>
          </cell>
          <cell r="E40">
            <v>236361.19600000003</v>
          </cell>
        </row>
        <row r="41">
          <cell r="A41">
            <v>39</v>
          </cell>
          <cell r="B41">
            <v>754.05000000000007</v>
          </cell>
          <cell r="C41">
            <v>256699.01849999998</v>
          </cell>
          <cell r="D41">
            <v>268.95</v>
          </cell>
          <cell r="E41">
            <v>86910.421500000011</v>
          </cell>
        </row>
        <row r="42">
          <cell r="A42">
            <v>40</v>
          </cell>
          <cell r="B42">
            <v>1954.0009950248759</v>
          </cell>
          <cell r="C42">
            <v>905591.38407960196</v>
          </cell>
          <cell r="D42">
            <v>730.80099502487565</v>
          </cell>
          <cell r="E42">
            <v>441539.14807960193</v>
          </cell>
        </row>
        <row r="43">
          <cell r="A43">
            <v>41</v>
          </cell>
          <cell r="B43">
            <v>1349.8000000000002</v>
          </cell>
          <cell r="C43">
            <v>513121.79800000007</v>
          </cell>
          <cell r="D43">
            <v>302.79999999999995</v>
          </cell>
          <cell r="E43">
            <v>149062.152</v>
          </cell>
        </row>
        <row r="44">
          <cell r="A44">
            <v>43</v>
          </cell>
          <cell r="B44">
            <v>85.8</v>
          </cell>
          <cell r="C44">
            <v>35785.692000000003</v>
          </cell>
          <cell r="D44">
            <v>1</v>
          </cell>
          <cell r="E44">
            <v>320.06</v>
          </cell>
        </row>
        <row r="45">
          <cell r="A45">
            <v>44</v>
          </cell>
          <cell r="B45">
            <v>1334.8</v>
          </cell>
          <cell r="C45">
            <v>674154.78799999994</v>
          </cell>
          <cell r="D45">
            <v>915.2</v>
          </cell>
          <cell r="E45">
            <v>498207.038</v>
          </cell>
        </row>
        <row r="46">
          <cell r="A46">
            <v>45</v>
          </cell>
          <cell r="B46">
            <v>484</v>
          </cell>
          <cell r="C46">
            <v>158767.24</v>
          </cell>
          <cell r="D46">
            <v>155</v>
          </cell>
          <cell r="E46">
            <v>50945.96</v>
          </cell>
        </row>
        <row r="47">
          <cell r="A47">
            <v>46</v>
          </cell>
          <cell r="B47">
            <v>165</v>
          </cell>
          <cell r="C47">
            <v>104418.03</v>
          </cell>
          <cell r="D47">
            <v>85</v>
          </cell>
          <cell r="E47">
            <v>58999.630000000005</v>
          </cell>
        </row>
        <row r="48">
          <cell r="A48">
            <v>47</v>
          </cell>
          <cell r="B48">
            <v>3705.4500518134714</v>
          </cell>
          <cell r="C48">
            <v>1382614.7139046637</v>
          </cell>
          <cell r="D48">
            <v>1845.7400518134714</v>
          </cell>
          <cell r="E48">
            <v>709232.57830466318</v>
          </cell>
        </row>
        <row r="49">
          <cell r="A49">
            <v>48</v>
          </cell>
          <cell r="B49">
            <v>4036.3900000000003</v>
          </cell>
          <cell r="C49">
            <v>1295041.5934000001</v>
          </cell>
          <cell r="D49">
            <v>1293.5899999999999</v>
          </cell>
          <cell r="E49">
            <v>445784.37890000001</v>
          </cell>
        </row>
        <row r="50">
          <cell r="A50">
            <v>50</v>
          </cell>
          <cell r="B50">
            <v>6202.3187499999995</v>
          </cell>
          <cell r="C50">
            <v>3077828.0624875003</v>
          </cell>
          <cell r="D50">
            <v>3169.5099999999998</v>
          </cell>
          <cell r="E50">
            <v>1649635.1924000003</v>
          </cell>
        </row>
        <row r="51">
          <cell r="A51">
            <v>51</v>
          </cell>
          <cell r="B51">
            <v>281.2</v>
          </cell>
          <cell r="C51">
            <v>97569.603999999992</v>
          </cell>
          <cell r="D51">
            <v>141.20000000000002</v>
          </cell>
          <cell r="E51">
            <v>56486.110000000008</v>
          </cell>
        </row>
        <row r="52">
          <cell r="A52">
            <v>52</v>
          </cell>
          <cell r="B52">
            <v>529.6</v>
          </cell>
          <cell r="C52">
            <v>229227.549</v>
          </cell>
          <cell r="D52">
            <v>87.5</v>
          </cell>
          <cell r="E52">
            <v>32470.659999999996</v>
          </cell>
        </row>
        <row r="53">
          <cell r="A53">
            <v>53</v>
          </cell>
          <cell r="B53">
            <v>468</v>
          </cell>
          <cell r="C53">
            <v>202654.34</v>
          </cell>
          <cell r="D53">
            <v>88</v>
          </cell>
          <cell r="E53">
            <v>51414.39</v>
          </cell>
        </row>
        <row r="54">
          <cell r="A54">
            <v>54</v>
          </cell>
          <cell r="B54">
            <v>274.39999999999998</v>
          </cell>
          <cell r="C54">
            <v>134659.16800000001</v>
          </cell>
          <cell r="D54">
            <v>130.4</v>
          </cell>
          <cell r="E54">
            <v>72757.567999999999</v>
          </cell>
        </row>
        <row r="55">
          <cell r="A55">
            <v>56</v>
          </cell>
          <cell r="B55">
            <v>1430.13</v>
          </cell>
          <cell r="C55">
            <v>433760.76289999991</v>
          </cell>
          <cell r="D55">
            <v>501.49</v>
          </cell>
          <cell r="E55">
            <v>152517.02559999999</v>
          </cell>
        </row>
        <row r="56">
          <cell r="A56">
            <v>58</v>
          </cell>
          <cell r="B56">
            <v>150.19999999999999</v>
          </cell>
          <cell r="C56">
            <v>49672.198000000004</v>
          </cell>
          <cell r="D56">
            <v>59</v>
          </cell>
          <cell r="E56">
            <v>18934.940000000002</v>
          </cell>
        </row>
        <row r="57">
          <cell r="A57">
            <v>59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>
            <v>60</v>
          </cell>
          <cell r="B58">
            <v>3057.5181470946768</v>
          </cell>
          <cell r="C58">
            <v>1530457.4905955708</v>
          </cell>
          <cell r="D58">
            <v>1346.3647826086954</v>
          </cell>
          <cell r="E58">
            <v>763053.76182173891</v>
          </cell>
        </row>
        <row r="59">
          <cell r="A59">
            <v>63</v>
          </cell>
          <cell r="B59">
            <v>243.3</v>
          </cell>
          <cell r="C59">
            <v>122204.78000000001</v>
          </cell>
          <cell r="D59">
            <v>124</v>
          </cell>
          <cell r="E59">
            <v>75055.56</v>
          </cell>
        </row>
        <row r="60">
          <cell r="A60">
            <v>64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>
            <v>85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A62">
            <v>86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A63">
            <v>90</v>
          </cell>
          <cell r="B63">
            <v>15121.66</v>
          </cell>
          <cell r="C63">
            <v>5710943.8456999995</v>
          </cell>
          <cell r="D63">
            <v>5723.83</v>
          </cell>
          <cell r="E63">
            <v>2419938.9881000002</v>
          </cell>
        </row>
        <row r="64">
          <cell r="A64">
            <v>91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>
            <v>93</v>
          </cell>
          <cell r="B65">
            <v>1596</v>
          </cell>
          <cell r="C65">
            <v>369261.96000000014</v>
          </cell>
          <cell r="D65">
            <v>471</v>
          </cell>
          <cell r="E65">
            <v>125556.29750000002</v>
          </cell>
        </row>
        <row r="66">
          <cell r="A66">
            <v>94</v>
          </cell>
          <cell r="B66">
            <v>4833.5</v>
          </cell>
          <cell r="C66">
            <v>1178388.0449999997</v>
          </cell>
          <cell r="D66">
            <v>1948.5</v>
          </cell>
          <cell r="E66">
            <v>471947.005</v>
          </cell>
        </row>
        <row r="67">
          <cell r="A67">
            <v>95</v>
          </cell>
          <cell r="B67">
            <v>2234.4</v>
          </cell>
          <cell r="C67">
            <v>414488.33599999995</v>
          </cell>
          <cell r="D67">
            <v>1077</v>
          </cell>
          <cell r="E67">
            <v>197247.78</v>
          </cell>
        </row>
        <row r="68">
          <cell r="A68">
            <v>98</v>
          </cell>
          <cell r="B68">
            <v>56.1</v>
          </cell>
          <cell r="C68">
            <v>11908.123000000001</v>
          </cell>
          <cell r="D68">
            <v>16</v>
          </cell>
          <cell r="E68">
            <v>3396.32</v>
          </cell>
        </row>
        <row r="69">
          <cell r="A69" t="str">
            <v>Celkový součet</v>
          </cell>
          <cell r="B69">
            <v>191189.14319951559</v>
          </cell>
          <cell r="C69">
            <v>82147602.34096621</v>
          </cell>
          <cell r="D69">
            <v>84066.673505968254</v>
          </cell>
          <cell r="E69">
            <v>40091691.762064233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F0B5-4AE2-4196-B9B7-550AA3783FE7}">
  <dimension ref="A1:E72"/>
  <sheetViews>
    <sheetView tabSelected="1" workbookViewId="0">
      <selection activeCell="C52" sqref="C52"/>
    </sheetView>
  </sheetViews>
  <sheetFormatPr defaultRowHeight="15" x14ac:dyDescent="0.25"/>
  <cols>
    <col min="1" max="1" width="7.5703125" style="1" customWidth="1"/>
    <col min="2" max="2" width="14.7109375" style="3" customWidth="1"/>
    <col min="3" max="3" width="14.7109375" style="2" customWidth="1"/>
    <col min="4" max="5" width="14.7109375" style="1" customWidth="1"/>
    <col min="6" max="7" width="9.140625" style="1"/>
    <col min="8" max="8" width="17.42578125" style="1" customWidth="1"/>
    <col min="9" max="9" width="22.28515625" style="1" bestFit="1" customWidth="1"/>
    <col min="10" max="10" width="21.7109375" style="1" bestFit="1" customWidth="1"/>
    <col min="11" max="11" width="21.85546875" style="1" bestFit="1" customWidth="1"/>
    <col min="12" max="12" width="21.140625" style="1" bestFit="1" customWidth="1"/>
    <col min="13" max="16384" width="9.140625" style="1"/>
  </cols>
  <sheetData>
    <row r="1" spans="1:5" ht="30.75" customHeight="1" x14ac:dyDescent="0.25">
      <c r="A1" s="23"/>
      <c r="B1" s="30" t="s">
        <v>4</v>
      </c>
      <c r="C1" s="31"/>
      <c r="D1" s="32" t="s">
        <v>3</v>
      </c>
      <c r="E1" s="33"/>
    </row>
    <row r="2" spans="1:5" ht="15.75" thickBot="1" x14ac:dyDescent="0.3">
      <c r="A2" s="24" t="s">
        <v>2</v>
      </c>
      <c r="B2" s="25">
        <v>2022</v>
      </c>
      <c r="C2" s="26">
        <v>2023</v>
      </c>
      <c r="D2" s="27">
        <v>2022</v>
      </c>
      <c r="E2" s="28">
        <v>2023</v>
      </c>
    </row>
    <row r="3" spans="1:5" x14ac:dyDescent="0.25">
      <c r="A3" s="20">
        <v>1</v>
      </c>
      <c r="B3" s="21">
        <v>9360.65</v>
      </c>
      <c r="C3" s="22">
        <v>8699.0904040404021</v>
      </c>
      <c r="D3" s="21">
        <v>2781995.7939999988</v>
      </c>
      <c r="E3" s="22">
        <f>VLOOKUP(A3,[1]Kont!$A:$E,5,FALSE)</f>
        <v>2603558.2745252522</v>
      </c>
    </row>
    <row r="4" spans="1:5" x14ac:dyDescent="0.25">
      <c r="A4" s="8">
        <v>2</v>
      </c>
      <c r="B4" s="13">
        <v>6323.5904153354641</v>
      </c>
      <c r="C4" s="14">
        <v>6556.4713375796182</v>
      </c>
      <c r="D4" s="13">
        <v>1190152.7726999999</v>
      </c>
      <c r="E4" s="14">
        <f>VLOOKUP(A4,[1]Kont!$A:$E,5,FALSE)</f>
        <v>1152201.4345</v>
      </c>
    </row>
    <row r="5" spans="1:5" x14ac:dyDescent="0.25">
      <c r="A5" s="8">
        <v>3</v>
      </c>
      <c r="B5" s="13">
        <v>3851.5713375796176</v>
      </c>
      <c r="C5" s="14">
        <v>5207.6013375796183</v>
      </c>
      <c r="D5" s="13">
        <v>828906.1839267516</v>
      </c>
      <c r="E5" s="14">
        <f>VLOOKUP(A5,[1]Kont!$A:$E,5,FALSE)</f>
        <v>1256462.9222605098</v>
      </c>
    </row>
    <row r="6" spans="1:5" x14ac:dyDescent="0.25">
      <c r="A6" s="8">
        <v>4</v>
      </c>
      <c r="B6" s="13">
        <v>3434.6975903614461</v>
      </c>
      <c r="C6" s="14">
        <v>3341.8046525679761</v>
      </c>
      <c r="D6" s="13">
        <v>604722.56559518073</v>
      </c>
      <c r="E6" s="14">
        <f>VLOOKUP(A6,[1]Kont!$A:$E,5,FALSE)</f>
        <v>430307.51140422956</v>
      </c>
    </row>
    <row r="7" spans="1:5" x14ac:dyDescent="0.25">
      <c r="A7" s="8">
        <v>5</v>
      </c>
      <c r="B7" s="13">
        <v>2227.1699074244152</v>
      </c>
      <c r="C7" s="14">
        <v>2667.75</v>
      </c>
      <c r="D7" s="13">
        <v>656859.81697555201</v>
      </c>
      <c r="E7" s="14">
        <f>VLOOKUP(A7,[1]Kont!$A:$E,5,FALSE)</f>
        <v>853695.09249999991</v>
      </c>
    </row>
    <row r="8" spans="1:5" x14ac:dyDescent="0.25">
      <c r="A8" s="8">
        <v>6</v>
      </c>
      <c r="B8" s="13">
        <v>4645.8761538461531</v>
      </c>
      <c r="C8" s="14">
        <v>4619.8100000000004</v>
      </c>
      <c r="D8" s="13">
        <v>492192.09968461527</v>
      </c>
      <c r="E8" s="14">
        <f>VLOOKUP(A8,[1]Kont!$A:$E,5,FALSE)</f>
        <v>521788.10610000003</v>
      </c>
    </row>
    <row r="9" spans="1:5" x14ac:dyDescent="0.25">
      <c r="A9" s="8">
        <v>7</v>
      </c>
      <c r="B9" s="13">
        <v>20273.6475383957</v>
      </c>
      <c r="C9" s="14">
        <v>17109.752494486085</v>
      </c>
      <c r="D9" s="13">
        <v>5418361.5698651113</v>
      </c>
      <c r="E9" s="14">
        <f>VLOOKUP(A9,[1]Kont!$A:$E,5,FALSE)</f>
        <v>4697225.2107358007</v>
      </c>
    </row>
    <row r="10" spans="1:5" x14ac:dyDescent="0.25">
      <c r="A10" s="8">
        <v>8</v>
      </c>
      <c r="B10" s="13">
        <v>5678.0247826086952</v>
      </c>
      <c r="C10" s="14">
        <v>6323.6014285714282</v>
      </c>
      <c r="D10" s="13">
        <v>1370545.5525999998</v>
      </c>
      <c r="E10" s="14">
        <f>VLOOKUP(A10,[1]Kont!$A:$E,5,FALSE)</f>
        <v>1613853.8296571432</v>
      </c>
    </row>
    <row r="11" spans="1:5" x14ac:dyDescent="0.25">
      <c r="A11" s="8">
        <v>9</v>
      </c>
      <c r="B11" s="13">
        <v>2576.9</v>
      </c>
      <c r="C11" s="14">
        <v>3444.75</v>
      </c>
      <c r="D11" s="13">
        <v>492852.27340000001</v>
      </c>
      <c r="E11" s="14">
        <f>VLOOKUP(A11,[1]Kont!$A:$E,5,FALSE)</f>
        <v>651085.1507999996</v>
      </c>
    </row>
    <row r="12" spans="1:5" x14ac:dyDescent="0.25">
      <c r="A12" s="8">
        <v>10</v>
      </c>
      <c r="B12" s="13">
        <v>4732.7</v>
      </c>
      <c r="C12" s="14">
        <v>5877.02581814117</v>
      </c>
      <c r="D12" s="13">
        <v>1594461.3339999998</v>
      </c>
      <c r="E12" s="14">
        <f>VLOOKUP(A12,[1]Kont!$A:$E,5,FALSE)</f>
        <v>1929405.5535679928</v>
      </c>
    </row>
    <row r="13" spans="1:5" x14ac:dyDescent="0.25">
      <c r="A13" s="8">
        <v>11</v>
      </c>
      <c r="B13" s="13">
        <v>3913.9800000000005</v>
      </c>
      <c r="C13" s="14">
        <v>4473.9799999999996</v>
      </c>
      <c r="D13" s="13">
        <v>588879.86830000009</v>
      </c>
      <c r="E13" s="14">
        <f>VLOOKUP(A13,[1]Kont!$A:$E,5,FALSE)</f>
        <v>765518.59</v>
      </c>
    </row>
    <row r="14" spans="1:5" x14ac:dyDescent="0.25">
      <c r="A14" s="8">
        <v>12</v>
      </c>
      <c r="B14" s="13">
        <v>2131.6</v>
      </c>
      <c r="C14" s="14">
        <v>2642.5</v>
      </c>
      <c r="D14" s="13">
        <v>207577.69889999999</v>
      </c>
      <c r="E14" s="14">
        <f>VLOOKUP(A14,[1]Kont!$A:$E,5,FALSE)</f>
        <v>339329.38349999994</v>
      </c>
    </row>
    <row r="15" spans="1:5" x14ac:dyDescent="0.25">
      <c r="A15" s="8">
        <v>13</v>
      </c>
      <c r="B15" s="13">
        <v>1581.45</v>
      </c>
      <c r="C15" s="14">
        <v>2065.25</v>
      </c>
      <c r="D15" s="13">
        <v>383023.43999999994</v>
      </c>
      <c r="E15" s="14">
        <f>VLOOKUP(A15,[1]Kont!$A:$E,5,FALSE)</f>
        <v>553835.71499999997</v>
      </c>
    </row>
    <row r="16" spans="1:5" x14ac:dyDescent="0.25">
      <c r="A16" s="8">
        <v>14</v>
      </c>
      <c r="B16" s="13">
        <v>2293</v>
      </c>
      <c r="C16" s="14">
        <v>2952.7</v>
      </c>
      <c r="D16" s="13">
        <v>347844.47239999997</v>
      </c>
      <c r="E16" s="14">
        <f>VLOOKUP(A16,[1]Kont!$A:$E,5,FALSE)</f>
        <v>465868.57</v>
      </c>
    </row>
    <row r="17" spans="1:5" x14ac:dyDescent="0.25">
      <c r="A17" s="8">
        <v>15</v>
      </c>
      <c r="B17" s="13">
        <v>644</v>
      </c>
      <c r="C17" s="14">
        <v>509</v>
      </c>
      <c r="D17" s="13">
        <v>79335.859999999986</v>
      </c>
      <c r="E17" s="14">
        <f>VLOOKUP(A17,[1]Kont!$A:$E,5,FALSE)</f>
        <v>47525.740000000005</v>
      </c>
    </row>
    <row r="18" spans="1:5" x14ac:dyDescent="0.25">
      <c r="A18" s="8">
        <v>16</v>
      </c>
      <c r="B18" s="13">
        <v>8610.576217376567</v>
      </c>
      <c r="C18" s="14">
        <v>10160.622296744126</v>
      </c>
      <c r="D18" s="13">
        <v>2531434.9088183036</v>
      </c>
      <c r="E18" s="14">
        <f>VLOOKUP(A18,[1]Kont!$A:$E,5,FALSE)</f>
        <v>3026701.4805232454</v>
      </c>
    </row>
    <row r="19" spans="1:5" x14ac:dyDescent="0.25">
      <c r="A19" s="8">
        <v>17</v>
      </c>
      <c r="B19" s="13">
        <v>6702.2752984396311</v>
      </c>
      <c r="C19" s="14">
        <v>7245.2391107731473</v>
      </c>
      <c r="D19" s="13">
        <v>1954906.2658158536</v>
      </c>
      <c r="E19" s="14">
        <f>VLOOKUP(A19,[1]Kont!$A:$E,5,FALSE)</f>
        <v>1827886.8532385926</v>
      </c>
    </row>
    <row r="20" spans="1:5" x14ac:dyDescent="0.25">
      <c r="A20" s="8">
        <v>18</v>
      </c>
      <c r="B20" s="13">
        <v>1780.9999999999998</v>
      </c>
      <c r="C20" s="14">
        <v>1754.7</v>
      </c>
      <c r="D20" s="13">
        <v>368798.02</v>
      </c>
      <c r="E20" s="14">
        <f>VLOOKUP(A20,[1]Kont!$A:$E,5,FALSE)</f>
        <v>358425.73600000009</v>
      </c>
    </row>
    <row r="21" spans="1:5" x14ac:dyDescent="0.25">
      <c r="A21" s="8">
        <v>19</v>
      </c>
      <c r="B21" s="13">
        <v>365.2</v>
      </c>
      <c r="C21" s="14">
        <v>439.6</v>
      </c>
      <c r="D21" s="13">
        <v>15564.26</v>
      </c>
      <c r="E21" s="14">
        <f>VLOOKUP(A21,[1]Kont!$A:$E,5,FALSE)</f>
        <v>50255.64</v>
      </c>
    </row>
    <row r="22" spans="1:5" x14ac:dyDescent="0.25">
      <c r="A22" s="8">
        <v>20</v>
      </c>
      <c r="B22" s="13">
        <v>1365.6</v>
      </c>
      <c r="C22" s="14">
        <v>1665.75</v>
      </c>
      <c r="D22" s="13">
        <v>321343.50499999995</v>
      </c>
      <c r="E22" s="14">
        <f>VLOOKUP(A22,[1]Kont!$A:$E,5,FALSE)</f>
        <v>558499.33600000001</v>
      </c>
    </row>
    <row r="23" spans="1:5" x14ac:dyDescent="0.25">
      <c r="A23" s="8">
        <v>21</v>
      </c>
      <c r="B23" s="13">
        <v>8879.2545990566032</v>
      </c>
      <c r="C23" s="14">
        <v>9472.25</v>
      </c>
      <c r="D23" s="13">
        <v>1901690.8092494106</v>
      </c>
      <c r="E23" s="14">
        <f>VLOOKUP(A23,[1]Kont!$A:$E,5,FALSE)</f>
        <v>2018313.7000000004</v>
      </c>
    </row>
    <row r="24" spans="1:5" x14ac:dyDescent="0.25">
      <c r="A24" s="8">
        <v>22</v>
      </c>
      <c r="B24" s="13">
        <v>1989.26</v>
      </c>
      <c r="C24" s="14">
        <v>2827.41</v>
      </c>
      <c r="D24" s="13">
        <v>404588.01410000003</v>
      </c>
      <c r="E24" s="14">
        <f>VLOOKUP(A24,[1]Kont!$A:$E,5,FALSE)</f>
        <v>573236.5628999999</v>
      </c>
    </row>
    <row r="25" spans="1:5" x14ac:dyDescent="0.25">
      <c r="A25" s="8">
        <v>24</v>
      </c>
      <c r="B25" s="13">
        <v>1012.9000000000002</v>
      </c>
      <c r="C25" s="14">
        <v>1410.0801980198023</v>
      </c>
      <c r="D25" s="13">
        <v>73330.174000000028</v>
      </c>
      <c r="E25" s="14">
        <f>VLOOKUP(A25,[1]Kont!$A:$E,5,FALSE)</f>
        <v>220492.29499999998</v>
      </c>
    </row>
    <row r="26" spans="1:5" x14ac:dyDescent="0.25">
      <c r="A26" s="8">
        <v>25</v>
      </c>
      <c r="B26" s="13">
        <v>1212.8</v>
      </c>
      <c r="C26" s="14">
        <v>828.5</v>
      </c>
      <c r="D26" s="13">
        <v>293649.34489999997</v>
      </c>
      <c r="E26" s="14">
        <f>VLOOKUP(A26,[1]Kont!$A:$E,5,FALSE)</f>
        <v>199351.00379999998</v>
      </c>
    </row>
    <row r="27" spans="1:5" x14ac:dyDescent="0.25">
      <c r="A27" s="8">
        <v>26</v>
      </c>
      <c r="B27" s="13">
        <v>4008</v>
      </c>
      <c r="C27" s="14">
        <v>3741.4500000000003</v>
      </c>
      <c r="D27" s="13">
        <v>468596.80299999996</v>
      </c>
      <c r="E27" s="14">
        <f>VLOOKUP(A27,[1]Kont!$A:$E,5,FALSE)</f>
        <v>455256.83800000005</v>
      </c>
    </row>
    <row r="28" spans="1:5" x14ac:dyDescent="0.25">
      <c r="A28" s="8">
        <v>27</v>
      </c>
      <c r="B28" s="13">
        <v>431.2</v>
      </c>
      <c r="C28" s="14">
        <v>405.40000000000003</v>
      </c>
      <c r="D28" s="13">
        <v>58258.297999999995</v>
      </c>
      <c r="E28" s="14">
        <f>VLOOKUP(A28,[1]Kont!$A:$E,5,FALSE)</f>
        <v>27034.345999999998</v>
      </c>
    </row>
    <row r="29" spans="1:5" x14ac:dyDescent="0.25">
      <c r="A29" s="8">
        <v>28</v>
      </c>
      <c r="B29" s="13">
        <v>1565.45</v>
      </c>
      <c r="C29" s="14">
        <v>1709.95</v>
      </c>
      <c r="D29" s="13">
        <v>525298.37250000006</v>
      </c>
      <c r="E29" s="14">
        <f>VLOOKUP(A29,[1]Kont!$A:$E,5,FALSE)</f>
        <v>518612.69649999996</v>
      </c>
    </row>
    <row r="30" spans="1:5" x14ac:dyDescent="0.25">
      <c r="A30" s="8">
        <v>29</v>
      </c>
      <c r="B30" s="13">
        <v>979</v>
      </c>
      <c r="C30" s="14">
        <v>987.6</v>
      </c>
      <c r="D30" s="13">
        <v>323611.52800000005</v>
      </c>
      <c r="E30" s="14">
        <f>VLOOKUP(A30,[1]Kont!$A:$E,5,FALSE)</f>
        <v>451874.32399999996</v>
      </c>
    </row>
    <row r="31" spans="1:5" x14ac:dyDescent="0.25">
      <c r="A31" s="8">
        <v>30</v>
      </c>
      <c r="B31" s="13">
        <v>1488.6924920127794</v>
      </c>
      <c r="C31" s="14">
        <v>1703.34</v>
      </c>
      <c r="D31" s="13">
        <v>92589.817500000005</v>
      </c>
      <c r="E31" s="14">
        <f>VLOOKUP(A31,[1]Kont!$A:$E,5,FALSE)</f>
        <v>99737.827000000005</v>
      </c>
    </row>
    <row r="32" spans="1:5" x14ac:dyDescent="0.25">
      <c r="A32" s="8">
        <v>31</v>
      </c>
      <c r="B32" s="13">
        <v>1387.1589389067526</v>
      </c>
      <c r="C32" s="14">
        <v>1305.6013375796178</v>
      </c>
      <c r="D32" s="13">
        <v>340185.34999999992</v>
      </c>
      <c r="E32" s="14">
        <f>VLOOKUP(A32,[1]Kont!$A:$E,5,FALSE)</f>
        <v>300393.02500000002</v>
      </c>
    </row>
    <row r="33" spans="1:5" x14ac:dyDescent="0.25">
      <c r="A33" s="8">
        <v>32</v>
      </c>
      <c r="B33" s="13">
        <v>5726.7439741819935</v>
      </c>
      <c r="C33" s="14">
        <v>6256.95539580897</v>
      </c>
      <c r="D33" s="13">
        <v>643877.51092565095</v>
      </c>
      <c r="E33" s="14">
        <f>VLOOKUP(A33,[1]Kont!$A:$E,5,FALSE)</f>
        <v>807176.55138572387</v>
      </c>
    </row>
    <row r="34" spans="1:5" x14ac:dyDescent="0.25">
      <c r="A34" s="8">
        <v>33</v>
      </c>
      <c r="B34" s="13">
        <v>2033.8</v>
      </c>
      <c r="C34" s="14">
        <v>2530.8000000000002</v>
      </c>
      <c r="D34" s="13">
        <v>158783.42799999999</v>
      </c>
      <c r="E34" s="14">
        <f>VLOOKUP(A34,[1]Kont!$A:$E,5,FALSE)</f>
        <v>259144.35200000001</v>
      </c>
    </row>
    <row r="35" spans="1:5" x14ac:dyDescent="0.25">
      <c r="A35" s="8">
        <v>34</v>
      </c>
      <c r="B35" s="13">
        <v>826.51</v>
      </c>
      <c r="C35" s="14">
        <v>941.01</v>
      </c>
      <c r="D35" s="13">
        <v>109452.03</v>
      </c>
      <c r="E35" s="14">
        <f>VLOOKUP(A35,[1]Kont!$A:$E,5,FALSE)</f>
        <v>167912.62250000003</v>
      </c>
    </row>
    <row r="36" spans="1:5" x14ac:dyDescent="0.25">
      <c r="A36" s="8">
        <v>35</v>
      </c>
      <c r="B36" s="13">
        <v>3244.8500000000004</v>
      </c>
      <c r="C36" s="14">
        <v>3914.6500000000005</v>
      </c>
      <c r="D36" s="13">
        <v>265613.28750000003</v>
      </c>
      <c r="E36" s="14">
        <f>VLOOKUP(A36,[1]Kont!$A:$E,5,FALSE)</f>
        <v>424958.89150000003</v>
      </c>
    </row>
    <row r="37" spans="1:5" x14ac:dyDescent="0.25">
      <c r="A37" s="8">
        <v>36</v>
      </c>
      <c r="B37" s="13">
        <v>141</v>
      </c>
      <c r="C37" s="14">
        <v>211</v>
      </c>
      <c r="D37" s="13">
        <v>5986.5599999999995</v>
      </c>
      <c r="E37" s="14">
        <f>VLOOKUP(A37,[1]Kont!$A:$E,5,FALSE)</f>
        <v>19577.159999999996</v>
      </c>
    </row>
    <row r="38" spans="1:5" x14ac:dyDescent="0.25">
      <c r="A38" s="8">
        <v>37</v>
      </c>
      <c r="B38" s="13">
        <v>4099.3999999999996</v>
      </c>
      <c r="C38" s="14">
        <v>3650.7294436906377</v>
      </c>
      <c r="D38" s="13">
        <v>1218146.6459999997</v>
      </c>
      <c r="E38" s="14">
        <f>VLOOKUP(A38,[1]Kont!$A:$E,5,FALSE)</f>
        <v>1077415.2749597465</v>
      </c>
    </row>
    <row r="39" spans="1:5" x14ac:dyDescent="0.25">
      <c r="A39" s="8">
        <v>38</v>
      </c>
      <c r="B39" s="13">
        <v>1255.8</v>
      </c>
      <c r="C39" s="14">
        <v>1187.8</v>
      </c>
      <c r="D39" s="13">
        <v>243528.932</v>
      </c>
      <c r="E39" s="14">
        <f>VLOOKUP(A39,[1]Kont!$A:$E,5,FALSE)</f>
        <v>236361.19600000003</v>
      </c>
    </row>
    <row r="40" spans="1:5" x14ac:dyDescent="0.25">
      <c r="A40" s="8">
        <v>39</v>
      </c>
      <c r="B40" s="13">
        <v>561.29999999999995</v>
      </c>
      <c r="C40" s="14">
        <v>754.05000000000007</v>
      </c>
      <c r="D40" s="13">
        <v>37888.03</v>
      </c>
      <c r="E40" s="14">
        <f>VLOOKUP(A40,[1]Kont!$A:$E,5,FALSE)</f>
        <v>86910.421500000011</v>
      </c>
    </row>
    <row r="41" spans="1:5" x14ac:dyDescent="0.25">
      <c r="A41" s="8">
        <v>40</v>
      </c>
      <c r="B41" s="13">
        <v>2375.6</v>
      </c>
      <c r="C41" s="14">
        <v>1954.0009950248759</v>
      </c>
      <c r="D41" s="13">
        <v>403443.16399999987</v>
      </c>
      <c r="E41" s="14">
        <f>VLOOKUP(A41,[1]Kont!$A:$E,5,FALSE)</f>
        <v>441539.14807960193</v>
      </c>
    </row>
    <row r="42" spans="1:5" x14ac:dyDescent="0.25">
      <c r="A42" s="8">
        <v>41</v>
      </c>
      <c r="B42" s="13">
        <v>1215.1999999999998</v>
      </c>
      <c r="C42" s="14">
        <v>1349.8000000000002</v>
      </c>
      <c r="D42" s="13">
        <v>194144.74</v>
      </c>
      <c r="E42" s="14">
        <f>VLOOKUP(A42,[1]Kont!$A:$E,5,FALSE)</f>
        <v>149062.152</v>
      </c>
    </row>
    <row r="43" spans="1:5" x14ac:dyDescent="0.25">
      <c r="A43" s="8">
        <v>43</v>
      </c>
      <c r="B43" s="13">
        <v>38.4</v>
      </c>
      <c r="C43" s="14">
        <v>85.8</v>
      </c>
      <c r="D43" s="13">
        <v>0</v>
      </c>
      <c r="E43" s="14">
        <f>VLOOKUP(A43,[1]Kont!$A:$E,5,FALSE)</f>
        <v>320.06</v>
      </c>
    </row>
    <row r="44" spans="1:5" x14ac:dyDescent="0.25">
      <c r="A44" s="8">
        <v>44</v>
      </c>
      <c r="B44" s="13">
        <v>1268.6999999999998</v>
      </c>
      <c r="C44" s="14">
        <v>1334.8</v>
      </c>
      <c r="D44" s="13">
        <v>332143.59000000003</v>
      </c>
      <c r="E44" s="14">
        <f>VLOOKUP(A44,[1]Kont!$A:$E,5,FALSE)</f>
        <v>498207.038</v>
      </c>
    </row>
    <row r="45" spans="1:5" x14ac:dyDescent="0.25">
      <c r="A45" s="8">
        <v>45</v>
      </c>
      <c r="B45" s="13">
        <v>308</v>
      </c>
      <c r="C45" s="14">
        <v>484</v>
      </c>
      <c r="D45" s="13">
        <v>18384.04</v>
      </c>
      <c r="E45" s="14">
        <f>VLOOKUP(A45,[1]Kont!$A:$E,5,FALSE)</f>
        <v>50945.96</v>
      </c>
    </row>
    <row r="46" spans="1:5" x14ac:dyDescent="0.25">
      <c r="A46" s="8">
        <v>46</v>
      </c>
      <c r="B46" s="13">
        <v>112</v>
      </c>
      <c r="C46" s="14">
        <v>165</v>
      </c>
      <c r="D46" s="13">
        <v>17216.96</v>
      </c>
      <c r="E46" s="14">
        <f>VLOOKUP(A46,[1]Kont!$A:$E,5,FALSE)</f>
        <v>58999.630000000005</v>
      </c>
    </row>
    <row r="47" spans="1:5" x14ac:dyDescent="0.25">
      <c r="A47" s="8">
        <v>47</v>
      </c>
      <c r="B47" s="13">
        <v>4011.9937499999996</v>
      </c>
      <c r="C47" s="14">
        <v>3705.4500518134714</v>
      </c>
      <c r="D47" s="13">
        <v>793075.27278750006</v>
      </c>
      <c r="E47" s="14">
        <f>VLOOKUP(A47,[1]Kont!$A:$E,5,FALSE)</f>
        <v>709232.57830466318</v>
      </c>
    </row>
    <row r="48" spans="1:5" x14ac:dyDescent="0.25">
      <c r="A48" s="8">
        <v>48</v>
      </c>
      <c r="B48" s="13">
        <v>3819.6499999999996</v>
      </c>
      <c r="C48" s="14">
        <v>4036.3900000000003</v>
      </c>
      <c r="D48" s="13">
        <v>337806.28509999998</v>
      </c>
      <c r="E48" s="14">
        <f>VLOOKUP(A48,[1]Kont!$A:$E,5,FALSE)</f>
        <v>445784.37890000001</v>
      </c>
    </row>
    <row r="49" spans="1:5" x14ac:dyDescent="0.25">
      <c r="A49" s="8">
        <v>50</v>
      </c>
      <c r="B49" s="13">
        <v>5933.8747018887434</v>
      </c>
      <c r="C49" s="14">
        <v>6202.3187499999995</v>
      </c>
      <c r="D49" s="13">
        <v>1504856.7737058825</v>
      </c>
      <c r="E49" s="14">
        <f>VLOOKUP(A49,[1]Kont!$A:$E,5,FALSE)</f>
        <v>1649635.1924000003</v>
      </c>
    </row>
    <row r="50" spans="1:5" x14ac:dyDescent="0.25">
      <c r="A50" s="8">
        <v>51</v>
      </c>
      <c r="B50" s="13">
        <v>210.00000000000003</v>
      </c>
      <c r="C50" s="14">
        <v>281.2</v>
      </c>
      <c r="D50" s="13">
        <v>43828.04</v>
      </c>
      <c r="E50" s="14">
        <f>VLOOKUP(A50,[1]Kont!$A:$E,5,FALSE)</f>
        <v>56486.110000000008</v>
      </c>
    </row>
    <row r="51" spans="1:5" x14ac:dyDescent="0.25">
      <c r="A51" s="8">
        <v>52</v>
      </c>
      <c r="B51" s="13">
        <v>771.13</v>
      </c>
      <c r="C51" s="14">
        <v>529.6</v>
      </c>
      <c r="D51" s="13">
        <v>82145.02</v>
      </c>
      <c r="E51" s="14">
        <f>VLOOKUP(A51,[1]Kont!$A:$E,5,FALSE)</f>
        <v>32470.659999999996</v>
      </c>
    </row>
    <row r="52" spans="1:5" x14ac:dyDescent="0.25">
      <c r="A52" s="8">
        <v>53</v>
      </c>
      <c r="B52" s="13">
        <v>504.75</v>
      </c>
      <c r="C52" s="14">
        <v>468</v>
      </c>
      <c r="D52" s="13">
        <v>67372.98</v>
      </c>
      <c r="E52" s="14">
        <f>VLOOKUP(A52,[1]Kont!$A:$E,5,FALSE)</f>
        <v>51414.39</v>
      </c>
    </row>
    <row r="53" spans="1:5" x14ac:dyDescent="0.25">
      <c r="A53" s="8">
        <v>54</v>
      </c>
      <c r="B53" s="13">
        <v>97.4</v>
      </c>
      <c r="C53" s="14">
        <v>274.39999999999998</v>
      </c>
      <c r="D53" s="13">
        <v>6120.8560000000025</v>
      </c>
      <c r="E53" s="14">
        <f>VLOOKUP(A53,[1]Kont!$A:$E,5,FALSE)</f>
        <v>72757.567999999999</v>
      </c>
    </row>
    <row r="54" spans="1:5" x14ac:dyDescent="0.25">
      <c r="A54" s="8">
        <v>56</v>
      </c>
      <c r="B54" s="13">
        <v>1260.1300000000001</v>
      </c>
      <c r="C54" s="14">
        <v>1430.13</v>
      </c>
      <c r="D54" s="13">
        <v>148243.54730000001</v>
      </c>
      <c r="E54" s="14">
        <f>VLOOKUP(A54,[1]Kont!$A:$E,5,FALSE)</f>
        <v>152517.02559999999</v>
      </c>
    </row>
    <row r="55" spans="1:5" x14ac:dyDescent="0.25">
      <c r="A55" s="9">
        <v>58</v>
      </c>
      <c r="B55" s="13">
        <v>311.60000000000002</v>
      </c>
      <c r="C55" s="14">
        <v>150.19999999999999</v>
      </c>
      <c r="D55" s="13">
        <v>53488.974000000002</v>
      </c>
      <c r="E55" s="14">
        <f>VLOOKUP(A55,[1]Kont!$A:$E,5,FALSE)</f>
        <v>18934.940000000002</v>
      </c>
    </row>
    <row r="56" spans="1:5" x14ac:dyDescent="0.25">
      <c r="A56" s="8">
        <v>59</v>
      </c>
      <c r="B56" s="13">
        <v>0</v>
      </c>
      <c r="C56" s="14">
        <v>0</v>
      </c>
      <c r="D56" s="13">
        <v>0</v>
      </c>
      <c r="E56" s="14">
        <f>VLOOKUP(A56,[1]Kont!$A:$E,5,FALSE)</f>
        <v>0</v>
      </c>
    </row>
    <row r="57" spans="1:5" x14ac:dyDescent="0.25">
      <c r="A57" s="8">
        <v>60</v>
      </c>
      <c r="B57" s="13">
        <v>2943.3100015238424</v>
      </c>
      <c r="C57" s="14">
        <v>3057.5181470946768</v>
      </c>
      <c r="D57" s="13">
        <v>661019.92392292491</v>
      </c>
      <c r="E57" s="14">
        <f>VLOOKUP(A57,[1]Kont!$A:$E,5,FALSE)</f>
        <v>763053.76182173891</v>
      </c>
    </row>
    <row r="58" spans="1:5" x14ac:dyDescent="0.25">
      <c r="A58" s="9">
        <v>63</v>
      </c>
      <c r="B58" s="13">
        <v>0</v>
      </c>
      <c r="C58" s="14">
        <v>243.3</v>
      </c>
      <c r="D58" s="13">
        <v>0</v>
      </c>
      <c r="E58" s="14">
        <f>VLOOKUP(A58,[1]Kont!$A:$E,5,FALSE)</f>
        <v>75055.56</v>
      </c>
    </row>
    <row r="59" spans="1:5" x14ac:dyDescent="0.25">
      <c r="A59" s="8">
        <v>85</v>
      </c>
      <c r="B59" s="13">
        <v>0</v>
      </c>
      <c r="C59" s="14">
        <v>0</v>
      </c>
      <c r="D59" s="13">
        <v>0</v>
      </c>
      <c r="E59" s="14">
        <f>VLOOKUP(A59,[1]Kont!$A:$E,5,FALSE)</f>
        <v>0</v>
      </c>
    </row>
    <row r="60" spans="1:5" x14ac:dyDescent="0.25">
      <c r="A60" s="8">
        <v>86</v>
      </c>
      <c r="B60" s="13">
        <v>0</v>
      </c>
      <c r="C60" s="14">
        <v>0</v>
      </c>
      <c r="D60" s="13">
        <v>0</v>
      </c>
      <c r="E60" s="14">
        <f>VLOOKUP(A60,[1]Kont!$A:$E,5,FALSE)</f>
        <v>0</v>
      </c>
    </row>
    <row r="61" spans="1:5" x14ac:dyDescent="0.25">
      <c r="A61" s="8">
        <v>90</v>
      </c>
      <c r="B61" s="13">
        <v>13178.7</v>
      </c>
      <c r="C61" s="14">
        <v>15121.66</v>
      </c>
      <c r="D61" s="13">
        <v>1811396.5455000009</v>
      </c>
      <c r="E61" s="14">
        <f>VLOOKUP(A61,[1]Kont!$A:$E,5,FALSE)</f>
        <v>2419938.9881000002</v>
      </c>
    </row>
    <row r="62" spans="1:5" x14ac:dyDescent="0.25">
      <c r="A62" s="8">
        <v>91</v>
      </c>
      <c r="B62" s="13">
        <v>0</v>
      </c>
      <c r="C62" s="14">
        <v>0</v>
      </c>
      <c r="D62" s="13">
        <v>0</v>
      </c>
      <c r="E62" s="14">
        <f>VLOOKUP(A62,[1]Kont!$A:$E,5,FALSE)</f>
        <v>0</v>
      </c>
    </row>
    <row r="63" spans="1:5" x14ac:dyDescent="0.25">
      <c r="A63" s="8">
        <v>93</v>
      </c>
      <c r="B63" s="13">
        <v>1211.25</v>
      </c>
      <c r="C63" s="14">
        <v>1596</v>
      </c>
      <c r="D63" s="13">
        <v>73289.91</v>
      </c>
      <c r="E63" s="14">
        <f>VLOOKUP(A63,[1]Kont!$A:$E,5,FALSE)</f>
        <v>125556.29750000002</v>
      </c>
    </row>
    <row r="64" spans="1:5" x14ac:dyDescent="0.25">
      <c r="A64" s="8">
        <v>94</v>
      </c>
      <c r="B64" s="13">
        <v>4533.75</v>
      </c>
      <c r="C64" s="14">
        <v>4833.5</v>
      </c>
      <c r="D64" s="13">
        <v>402024.74999999994</v>
      </c>
      <c r="E64" s="14">
        <f>VLOOKUP(A64,[1]Kont!$A:$E,5,FALSE)</f>
        <v>471947.005</v>
      </c>
    </row>
    <row r="65" spans="1:5" x14ac:dyDescent="0.25">
      <c r="A65" s="8">
        <v>95</v>
      </c>
      <c r="B65" s="13">
        <v>1543</v>
      </c>
      <c r="C65" s="14">
        <v>2234.4</v>
      </c>
      <c r="D65" s="13">
        <v>133004.43999999997</v>
      </c>
      <c r="E65" s="14">
        <f>VLOOKUP(A65,[1]Kont!$A:$E,5,FALSE)</f>
        <v>197247.78</v>
      </c>
    </row>
    <row r="66" spans="1:5" ht="15.75" thickBot="1" x14ac:dyDescent="0.3">
      <c r="A66" s="10">
        <v>98</v>
      </c>
      <c r="B66" s="15">
        <v>56</v>
      </c>
      <c r="C66" s="16">
        <v>56.1</v>
      </c>
      <c r="D66" s="18">
        <v>3352.32</v>
      </c>
      <c r="E66" s="19">
        <f>VLOOKUP(A66,[1]Kont!$A:$E,5,FALSE)</f>
        <v>3396.32</v>
      </c>
    </row>
    <row r="67" spans="1:5" ht="15.75" thickBot="1" x14ac:dyDescent="0.3">
      <c r="A67" s="11" t="s">
        <v>1</v>
      </c>
      <c r="B67" s="17">
        <f>SUM(B3:B66)</f>
        <v>179041.06769893842</v>
      </c>
      <c r="C67" s="7">
        <f>SUM(C3:C66)</f>
        <v>191189.14319951559</v>
      </c>
      <c r="D67" s="12">
        <f t="shared" ref="D67:E67" si="0">SUM(D3:D66)</f>
        <v>36481191.329972729</v>
      </c>
      <c r="E67" s="7">
        <f t="shared" si="0"/>
        <v>40091691.762064233</v>
      </c>
    </row>
    <row r="68" spans="1:5" ht="15.75" thickBot="1" x14ac:dyDescent="0.3"/>
    <row r="69" spans="1:5" ht="15.75" thickBot="1" x14ac:dyDescent="0.3">
      <c r="A69" s="4" t="s">
        <v>0</v>
      </c>
      <c r="B69" s="5"/>
      <c r="C69" s="6"/>
      <c r="D69" s="5">
        <f>D67*1.358</f>
        <v>49541457.826102972</v>
      </c>
      <c r="E69" s="29">
        <f>E67*1.358</f>
        <v>54444517.41288323</v>
      </c>
    </row>
    <row r="71" spans="1:5" x14ac:dyDescent="0.25">
      <c r="A71" s="1" t="s">
        <v>6</v>
      </c>
    </row>
    <row r="72" spans="1:5" x14ac:dyDescent="0.25">
      <c r="A72" s="1" t="s">
        <v>5</v>
      </c>
    </row>
  </sheetData>
  <mergeCells count="2">
    <mergeCell ref="B1:C1"/>
    <mergeCell ref="D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Mikolajová Nina, Mgr.</dc:creator>
  <cp:lastModifiedBy>Buzková Eva</cp:lastModifiedBy>
  <cp:lastPrinted>2024-01-15T13:17:00Z</cp:lastPrinted>
  <dcterms:created xsi:type="dcterms:W3CDTF">2023-01-10T08:44:20Z</dcterms:created>
  <dcterms:modified xsi:type="dcterms:W3CDTF">2024-01-15T13:17:58Z</dcterms:modified>
</cp:coreProperties>
</file>