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Účetní postupy od 1.1.2010\Poplatky za vjezd - výn.příšt.obd\1.-12.2024\"/>
    </mc:Choice>
  </mc:AlternateContent>
  <xr:revisionPtr revIDLastSave="0" documentId="13_ncr:1_{8D4F7471-C907-4435-A8A2-D50F19AABB4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Od 1.1. do 31.12.2024" sheetId="1" r:id="rId1"/>
  </sheets>
  <calcPr calcId="191029"/>
</workbook>
</file>

<file path=xl/calcChain.xml><?xml version="1.0" encoding="utf-8"?>
<calcChain xmlns="http://schemas.openxmlformats.org/spreadsheetml/2006/main">
  <c r="L15" i="1" l="1"/>
  <c r="B15" i="1"/>
  <c r="L14" i="1"/>
  <c r="L9" i="1" l="1"/>
  <c r="L10" i="1"/>
  <c r="L11" i="1"/>
  <c r="L12" i="1"/>
  <c r="L13" i="1"/>
  <c r="L5" i="1" l="1"/>
  <c r="L6" i="1"/>
  <c r="L7" i="1"/>
  <c r="L8" i="1"/>
  <c r="L4" i="1"/>
</calcChain>
</file>

<file path=xl/sharedStrings.xml><?xml version="1.0" encoding="utf-8"?>
<sst xmlns="http://schemas.openxmlformats.org/spreadsheetml/2006/main" count="114" uniqueCount="74">
  <si>
    <t>Datum zaúčtování</t>
  </si>
  <si>
    <t>Index DPH</t>
  </si>
  <si>
    <t>Popis</t>
  </si>
  <si>
    <t>Poznámka k dokladu</t>
  </si>
  <si>
    <t>Evidenční číslo dokladu</t>
  </si>
  <si>
    <t>Obchodní partner</t>
  </si>
  <si>
    <t>9204</t>
  </si>
  <si>
    <t>150</t>
  </si>
  <si>
    <t>Pospíšilová Evženie-prodloužení vjezd.karty do 27.9.25</t>
  </si>
  <si>
    <t>BV-2024-01CA-0182(56)</t>
  </si>
  <si>
    <t>OPB-2024-99-002409</t>
  </si>
  <si>
    <t>Pospíšilová Evženie</t>
  </si>
  <si>
    <t>31104000</t>
  </si>
  <si>
    <t>prodloužení karty (do 11.6.2025)</t>
  </si>
  <si>
    <t>PP-2024-1-001833</t>
  </si>
  <si>
    <t>Vysloužilová Olga</t>
  </si>
  <si>
    <t>26101000</t>
  </si>
  <si>
    <t>prodloužení karty (do 28.06.2025)</t>
  </si>
  <si>
    <t>PP-2024-1-002218</t>
  </si>
  <si>
    <t>Gregorová Jitka</t>
  </si>
  <si>
    <t>prodloužení karty (do 22.7.2025)</t>
  </si>
  <si>
    <t>PP-2024-1-002590</t>
  </si>
  <si>
    <t>Bryks Karel</t>
  </si>
  <si>
    <t>prodloužení vjezodvé karty- soukr.ordinace MUDr.Košta do 23.9.2025</t>
  </si>
  <si>
    <t>PP-2024-1-003339</t>
  </si>
  <si>
    <t>Košta Oto MUDr.</t>
  </si>
  <si>
    <t>BV-2024-01CA-0078(90)</t>
  </si>
  <si>
    <t>Mihálová Herta-prodloužení vjezd.karty do 20.4.25</t>
  </si>
  <si>
    <t>OPB-2024-99-001119</t>
  </si>
  <si>
    <t>Mihálová Herta</t>
  </si>
  <si>
    <t>BV-2024-01CA-0109(51)</t>
  </si>
  <si>
    <t>Vykopalová Jana-prodloužení vjezd.karty do 30.6.25</t>
  </si>
  <si>
    <t>OPB-2024-99-001566</t>
  </si>
  <si>
    <t>Vykopalová Jana</t>
  </si>
  <si>
    <t>BV-2024-01CA-0157(58)</t>
  </si>
  <si>
    <t>Havel Martin-parkovné do 13.8.25</t>
  </si>
  <si>
    <t>OPB-2024-99-002082</t>
  </si>
  <si>
    <t>Havel Martin</t>
  </si>
  <si>
    <t>BV-2024-01CA-0216(141)</t>
  </si>
  <si>
    <t>Ryjáčková Zuzana-prodloužení vjezd.karty do 16.11.25</t>
  </si>
  <si>
    <t>OPB-2024-99-002850</t>
  </si>
  <si>
    <t>Ryjáčková Zuzana</t>
  </si>
  <si>
    <t>BV-2024-01CA-0223(111)</t>
  </si>
  <si>
    <t>MUDr.Košta Oto-prodloužení vjezd.karty do 14.11.25</t>
  </si>
  <si>
    <t>OPB-2024-99-002947</t>
  </si>
  <si>
    <t>MUDr.Košta Oto</t>
  </si>
  <si>
    <t>Účet MD</t>
  </si>
  <si>
    <t>Účet DAL</t>
  </si>
  <si>
    <t>Částka</t>
  </si>
  <si>
    <t>NS</t>
  </si>
  <si>
    <t>Platnost do</t>
  </si>
  <si>
    <t>Rok počet dnů</t>
  </si>
  <si>
    <t>Výpočet</t>
  </si>
  <si>
    <t>Počet dnů 2025</t>
  </si>
  <si>
    <t>365</t>
  </si>
  <si>
    <t>k 31.12.2024</t>
  </si>
  <si>
    <t>162</t>
  </si>
  <si>
    <t>179</t>
  </si>
  <si>
    <t>204</t>
  </si>
  <si>
    <t>266</t>
  </si>
  <si>
    <t>51</t>
  </si>
  <si>
    <t>181</t>
  </si>
  <si>
    <t>225</t>
  </si>
  <si>
    <t>320</t>
  </si>
  <si>
    <t>315</t>
  </si>
  <si>
    <t>Areál FNOL - poplatky za vjezd (karty zaměstnanců)</t>
  </si>
  <si>
    <t>Vypracovala: Eva Buzková - vedoucí OUC</t>
  </si>
  <si>
    <t>Účet 64924445</t>
  </si>
  <si>
    <t>OPB-2024-99-003325</t>
  </si>
  <si>
    <t>BV-2024-01CA-0252(129)</t>
  </si>
  <si>
    <t>364</t>
  </si>
  <si>
    <t>Vitásek Bohumír-prodloužení vjezd.karty do 30.12.25</t>
  </si>
  <si>
    <t>Vitásek Bohumír</t>
  </si>
  <si>
    <t>V Olomouci dne 6.1.2025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</si>
</sst>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7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vertical="top"/>
    </xf>
    <xf numFmtId="0" fontId="3" fillId="0" borderId="1" xfId="0" applyFont="1" applyFill="1" applyBorder="1" applyAlignment="1">
      <alignment vertical="top"/>
    </xf>
    <xf numFmtId="4" fontId="3" fillId="0" borderId="1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164" fontId="4" fillId="2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9" fontId="1" fillId="0" borderId="0" xfId="0" applyNumberFormat="1" applyFont="1" applyFill="1" applyAlignment="1">
      <alignment horizontal="center" vertical="top"/>
    </xf>
    <xf numFmtId="4" fontId="5" fillId="2" borderId="2" xfId="0" applyNumberFormat="1" applyFont="1" applyFill="1" applyBorder="1"/>
    <xf numFmtId="0" fontId="2" fillId="0" borderId="4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top"/>
    </xf>
    <xf numFmtId="4" fontId="1" fillId="0" borderId="3" xfId="0" applyNumberFormat="1" applyFont="1" applyFill="1" applyBorder="1" applyAlignment="1">
      <alignment horizontal="right" vertical="top"/>
    </xf>
    <xf numFmtId="14" fontId="1" fillId="0" borderId="3" xfId="0" applyNumberFormat="1" applyFont="1" applyFill="1" applyBorder="1" applyAlignment="1">
      <alignment horizontal="right" vertical="top"/>
    </xf>
    <xf numFmtId="49" fontId="1" fillId="0" borderId="3" xfId="0" applyNumberFormat="1" applyFont="1" applyFill="1" applyBorder="1" applyAlignment="1">
      <alignment horizontal="right" vertical="top"/>
    </xf>
    <xf numFmtId="0" fontId="1" fillId="0" borderId="8" xfId="0" applyFont="1" applyFill="1" applyBorder="1" applyAlignment="1">
      <alignment vertical="top"/>
    </xf>
    <xf numFmtId="4" fontId="1" fillId="0" borderId="9" xfId="0" applyNumberFormat="1" applyFont="1" applyFill="1" applyBorder="1" applyAlignment="1">
      <alignment horizontal="right" vertical="top"/>
    </xf>
    <xf numFmtId="0" fontId="1" fillId="0" borderId="9" xfId="0" applyFont="1" applyFill="1" applyBorder="1" applyAlignment="1">
      <alignment vertical="top"/>
    </xf>
    <xf numFmtId="14" fontId="1" fillId="0" borderId="9" xfId="0" applyNumberFormat="1" applyFont="1" applyFill="1" applyBorder="1" applyAlignment="1">
      <alignment horizontal="right" vertical="top"/>
    </xf>
    <xf numFmtId="49" fontId="1" fillId="0" borderId="9" xfId="0" applyNumberFormat="1" applyFont="1" applyFill="1" applyBorder="1" applyAlignment="1">
      <alignment horizontal="right" vertical="top"/>
    </xf>
    <xf numFmtId="0" fontId="1" fillId="0" borderId="10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12" xfId="0" applyFont="1" applyFill="1" applyBorder="1" applyAlignment="1">
      <alignment vertical="top"/>
    </xf>
    <xf numFmtId="49" fontId="2" fillId="0" borderId="13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top"/>
    </xf>
    <xf numFmtId="49" fontId="1" fillId="0" borderId="15" xfId="0" applyNumberFormat="1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vertical="top"/>
    </xf>
    <xf numFmtId="0" fontId="1" fillId="0" borderId="18" xfId="0" applyFont="1" applyFill="1" applyBorder="1" applyAlignment="1">
      <alignment vertical="top"/>
    </xf>
    <xf numFmtId="4" fontId="5" fillId="2" borderId="19" xfId="0" applyNumberFormat="1" applyFont="1" applyFill="1" applyBorder="1"/>
    <xf numFmtId="0" fontId="6" fillId="0" borderId="0" xfId="0" applyFont="1" applyFill="1" applyAlignment="1">
      <alignment vertical="top"/>
    </xf>
    <xf numFmtId="0" fontId="1" fillId="0" borderId="20" xfId="0" applyFont="1" applyFill="1" applyBorder="1" applyAlignment="1">
      <alignment vertical="top"/>
    </xf>
    <xf numFmtId="4" fontId="1" fillId="0" borderId="21" xfId="0" applyNumberFormat="1" applyFont="1" applyFill="1" applyBorder="1" applyAlignment="1">
      <alignment horizontal="right" vertical="top"/>
    </xf>
    <xf numFmtId="0" fontId="1" fillId="0" borderId="21" xfId="0" applyFont="1" applyFill="1" applyBorder="1" applyAlignment="1">
      <alignment vertical="top"/>
    </xf>
    <xf numFmtId="14" fontId="1" fillId="0" borderId="21" xfId="0" applyNumberFormat="1" applyFont="1" applyFill="1" applyBorder="1" applyAlignment="1">
      <alignment horizontal="right" vertical="top"/>
    </xf>
    <xf numFmtId="49" fontId="1" fillId="0" borderId="21" xfId="0" applyNumberFormat="1" applyFont="1" applyFill="1" applyBorder="1" applyAlignment="1">
      <alignment horizontal="right" vertical="top"/>
    </xf>
    <xf numFmtId="49" fontId="1" fillId="0" borderId="22" xfId="0" applyNumberFormat="1" applyFont="1" applyFill="1" applyBorder="1" applyAlignment="1">
      <alignment horizontal="center" vertical="top"/>
    </xf>
    <xf numFmtId="4" fontId="5" fillId="2" borderId="23" xfId="0" applyNumberFormat="1" applyFont="1" applyFill="1" applyBorder="1"/>
    <xf numFmtId="0" fontId="1" fillId="0" borderId="24" xfId="0" applyFont="1" applyFill="1" applyBorder="1" applyAlignment="1">
      <alignment vertical="top"/>
    </xf>
    <xf numFmtId="0" fontId="1" fillId="0" borderId="25" xfId="0" applyFont="1" applyFill="1" applyBorder="1" applyAlignment="1">
      <alignment vertical="top"/>
    </xf>
    <xf numFmtId="4" fontId="2" fillId="0" borderId="26" xfId="0" applyNumberFormat="1" applyFont="1" applyFill="1" applyBorder="1" applyAlignment="1">
      <alignment vertical="top"/>
    </xf>
    <xf numFmtId="4" fontId="2" fillId="2" borderId="26" xfId="0" applyNumberFormat="1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zoomScaleNormal="100" workbookViewId="0">
      <selection activeCell="M25" sqref="M25"/>
    </sheetView>
  </sheetViews>
  <sheetFormatPr defaultColWidth="11.42578125" defaultRowHeight="12.75" customHeight="1" x14ac:dyDescent="0.2"/>
  <cols>
    <col min="1" max="1" width="18" style="1" customWidth="1"/>
    <col min="2" max="2" width="10.28515625" style="1" bestFit="1" customWidth="1"/>
    <col min="3" max="3" width="9" style="1" bestFit="1" customWidth="1"/>
    <col min="4" max="4" width="9" style="1" customWidth="1"/>
    <col min="5" max="5" width="5" style="1" bestFit="1" customWidth="1"/>
    <col min="6" max="6" width="5.42578125" style="1" bestFit="1" customWidth="1"/>
    <col min="7" max="7" width="28.42578125" style="1" customWidth="1"/>
    <col min="8" max="8" width="9.85546875" style="1" bestFit="1" customWidth="1"/>
    <col min="9" max="9" width="10.140625" style="1" bestFit="1" customWidth="1"/>
    <col min="10" max="10" width="5.5703125" style="3" bestFit="1" customWidth="1"/>
    <col min="11" max="11" width="10.28515625" style="10" customWidth="1"/>
    <col min="12" max="12" width="9.85546875" style="1" customWidth="1"/>
    <col min="13" max="13" width="24.28515625" style="1" customWidth="1"/>
    <col min="14" max="14" width="16.7109375" style="1" bestFit="1" customWidth="1"/>
    <col min="15" max="16384" width="11.42578125" style="1"/>
  </cols>
  <sheetData>
    <row r="1" spans="1:14" ht="12.75" customHeight="1" x14ac:dyDescent="0.2">
      <c r="A1" s="4" t="s">
        <v>67</v>
      </c>
      <c r="B1" s="5" t="s">
        <v>65</v>
      </c>
      <c r="C1" s="4"/>
      <c r="D1" s="4"/>
      <c r="E1" s="4"/>
      <c r="F1" s="6"/>
      <c r="G1" s="6"/>
      <c r="H1" s="7" t="s">
        <v>55</v>
      </c>
      <c r="I1" s="8"/>
      <c r="L1" s="3"/>
    </row>
    <row r="2" spans="1:14" ht="12.75" customHeight="1" thickBot="1" x14ac:dyDescent="0.25">
      <c r="B2" s="9"/>
      <c r="L2" s="3"/>
    </row>
    <row r="3" spans="1:14" s="2" customFormat="1" ht="36.75" thickBot="1" x14ac:dyDescent="0.25">
      <c r="A3" s="12" t="s">
        <v>4</v>
      </c>
      <c r="B3" s="13" t="s">
        <v>48</v>
      </c>
      <c r="C3" s="14" t="s">
        <v>46</v>
      </c>
      <c r="D3" s="14" t="s">
        <v>47</v>
      </c>
      <c r="E3" s="14" t="s">
        <v>49</v>
      </c>
      <c r="F3" s="14" t="s">
        <v>1</v>
      </c>
      <c r="G3" s="14" t="s">
        <v>2</v>
      </c>
      <c r="H3" s="14" t="s">
        <v>0</v>
      </c>
      <c r="I3" s="15" t="s">
        <v>50</v>
      </c>
      <c r="J3" s="15" t="s">
        <v>51</v>
      </c>
      <c r="K3" s="30" t="s">
        <v>53</v>
      </c>
      <c r="L3" s="16" t="s">
        <v>52</v>
      </c>
      <c r="M3" s="33" t="s">
        <v>3</v>
      </c>
      <c r="N3" s="17" t="s">
        <v>5</v>
      </c>
    </row>
    <row r="4" spans="1:14" ht="12.75" customHeight="1" x14ac:dyDescent="0.2">
      <c r="A4" s="22" t="s">
        <v>10</v>
      </c>
      <c r="B4" s="23">
        <v>2479.34</v>
      </c>
      <c r="C4" s="24" t="s">
        <v>12</v>
      </c>
      <c r="D4" s="24">
        <v>64924445</v>
      </c>
      <c r="E4" s="24" t="s">
        <v>6</v>
      </c>
      <c r="F4" s="24" t="s">
        <v>7</v>
      </c>
      <c r="G4" s="24" t="s">
        <v>8</v>
      </c>
      <c r="H4" s="25">
        <v>45553</v>
      </c>
      <c r="I4" s="25">
        <v>45927</v>
      </c>
      <c r="J4" s="26" t="s">
        <v>54</v>
      </c>
      <c r="K4" s="31">
        <v>270</v>
      </c>
      <c r="L4" s="11">
        <f t="shared" ref="L4:L12" si="0">(B4/J4*K4)</f>
        <v>1834.0323287671233</v>
      </c>
      <c r="M4" s="34" t="s">
        <v>9</v>
      </c>
      <c r="N4" s="27" t="s">
        <v>11</v>
      </c>
    </row>
    <row r="5" spans="1:14" ht="12.75" customHeight="1" x14ac:dyDescent="0.2">
      <c r="A5" s="28" t="s">
        <v>14</v>
      </c>
      <c r="B5" s="19">
        <v>2479.34</v>
      </c>
      <c r="C5" s="18" t="s">
        <v>16</v>
      </c>
      <c r="D5" s="18">
        <v>64924445</v>
      </c>
      <c r="E5" s="18" t="s">
        <v>6</v>
      </c>
      <c r="F5" s="18" t="s">
        <v>7</v>
      </c>
      <c r="G5" s="18" t="s">
        <v>13</v>
      </c>
      <c r="H5" s="20">
        <v>45435</v>
      </c>
      <c r="I5" s="20">
        <v>45819</v>
      </c>
      <c r="J5" s="21" t="s">
        <v>54</v>
      </c>
      <c r="K5" s="32" t="s">
        <v>56</v>
      </c>
      <c r="L5" s="36">
        <f t="shared" si="0"/>
        <v>1100.4193972602741</v>
      </c>
      <c r="M5" s="35"/>
      <c r="N5" s="29" t="s">
        <v>15</v>
      </c>
    </row>
    <row r="6" spans="1:14" ht="12.75" customHeight="1" x14ac:dyDescent="0.2">
      <c r="A6" s="28" t="s">
        <v>18</v>
      </c>
      <c r="B6" s="19">
        <v>2479.34</v>
      </c>
      <c r="C6" s="18" t="s">
        <v>16</v>
      </c>
      <c r="D6" s="18">
        <v>64924445</v>
      </c>
      <c r="E6" s="18" t="s">
        <v>6</v>
      </c>
      <c r="F6" s="18" t="s">
        <v>7</v>
      </c>
      <c r="G6" s="18" t="s">
        <v>17</v>
      </c>
      <c r="H6" s="20">
        <v>45464</v>
      </c>
      <c r="I6" s="20">
        <v>45836</v>
      </c>
      <c r="J6" s="21" t="s">
        <v>54</v>
      </c>
      <c r="K6" s="32" t="s">
        <v>57</v>
      </c>
      <c r="L6" s="36">
        <f t="shared" si="0"/>
        <v>1215.8955068493151</v>
      </c>
      <c r="M6" s="35"/>
      <c r="N6" s="29" t="s">
        <v>19</v>
      </c>
    </row>
    <row r="7" spans="1:14" ht="12.75" customHeight="1" x14ac:dyDescent="0.2">
      <c r="A7" s="28" t="s">
        <v>21</v>
      </c>
      <c r="B7" s="19">
        <v>2479.34</v>
      </c>
      <c r="C7" s="18" t="s">
        <v>16</v>
      </c>
      <c r="D7" s="18">
        <v>64924445</v>
      </c>
      <c r="E7" s="18" t="s">
        <v>6</v>
      </c>
      <c r="F7" s="18" t="s">
        <v>7</v>
      </c>
      <c r="G7" s="18" t="s">
        <v>20</v>
      </c>
      <c r="H7" s="20">
        <v>45495</v>
      </c>
      <c r="I7" s="20">
        <v>45860</v>
      </c>
      <c r="J7" s="21" t="s">
        <v>54</v>
      </c>
      <c r="K7" s="32" t="s">
        <v>58</v>
      </c>
      <c r="L7" s="36">
        <f t="shared" si="0"/>
        <v>1385.7133150684931</v>
      </c>
      <c r="M7" s="35"/>
      <c r="N7" s="29" t="s">
        <v>22</v>
      </c>
    </row>
    <row r="8" spans="1:14" ht="12.75" customHeight="1" x14ac:dyDescent="0.2">
      <c r="A8" s="28" t="s">
        <v>24</v>
      </c>
      <c r="B8" s="19">
        <v>2479.34</v>
      </c>
      <c r="C8" s="18" t="s">
        <v>16</v>
      </c>
      <c r="D8" s="18">
        <v>64924445</v>
      </c>
      <c r="E8" s="18" t="s">
        <v>6</v>
      </c>
      <c r="F8" s="18" t="s">
        <v>7</v>
      </c>
      <c r="G8" s="18" t="s">
        <v>23</v>
      </c>
      <c r="H8" s="20">
        <v>45558</v>
      </c>
      <c r="I8" s="20">
        <v>45923</v>
      </c>
      <c r="J8" s="21" t="s">
        <v>54</v>
      </c>
      <c r="K8" s="32" t="s">
        <v>59</v>
      </c>
      <c r="L8" s="36">
        <f t="shared" si="0"/>
        <v>1806.8614794520549</v>
      </c>
      <c r="M8" s="35"/>
      <c r="N8" s="29" t="s">
        <v>25</v>
      </c>
    </row>
    <row r="9" spans="1:14" ht="12.75" customHeight="1" x14ac:dyDescent="0.2">
      <c r="A9" s="28" t="s">
        <v>28</v>
      </c>
      <c r="B9" s="19">
        <v>2479.34</v>
      </c>
      <c r="C9" s="18" t="s">
        <v>12</v>
      </c>
      <c r="D9" s="18">
        <v>64924445</v>
      </c>
      <c r="E9" s="18" t="s">
        <v>6</v>
      </c>
      <c r="F9" s="18" t="s">
        <v>7</v>
      </c>
      <c r="G9" s="18" t="s">
        <v>26</v>
      </c>
      <c r="H9" s="20">
        <v>45404</v>
      </c>
      <c r="I9" s="20">
        <v>45767</v>
      </c>
      <c r="J9" s="21" t="s">
        <v>54</v>
      </c>
      <c r="K9" s="32" t="s">
        <v>60</v>
      </c>
      <c r="L9" s="36">
        <f t="shared" si="0"/>
        <v>346.42832876712328</v>
      </c>
      <c r="M9" s="35" t="s">
        <v>27</v>
      </c>
      <c r="N9" s="29" t="s">
        <v>29</v>
      </c>
    </row>
    <row r="10" spans="1:14" ht="12.75" customHeight="1" x14ac:dyDescent="0.2">
      <c r="A10" s="28" t="s">
        <v>32</v>
      </c>
      <c r="B10" s="19">
        <v>991.74</v>
      </c>
      <c r="C10" s="18" t="s">
        <v>12</v>
      </c>
      <c r="D10" s="18">
        <v>64924445</v>
      </c>
      <c r="E10" s="18" t="s">
        <v>6</v>
      </c>
      <c r="F10" s="18" t="s">
        <v>7</v>
      </c>
      <c r="G10" s="18" t="s">
        <v>30</v>
      </c>
      <c r="H10" s="20">
        <v>45449</v>
      </c>
      <c r="I10" s="20">
        <v>45838</v>
      </c>
      <c r="J10" s="21" t="s">
        <v>54</v>
      </c>
      <c r="K10" s="32" t="s">
        <v>61</v>
      </c>
      <c r="L10" s="36">
        <f t="shared" si="0"/>
        <v>491.79435616438354</v>
      </c>
      <c r="M10" s="35" t="s">
        <v>31</v>
      </c>
      <c r="N10" s="29" t="s">
        <v>33</v>
      </c>
    </row>
    <row r="11" spans="1:14" ht="12.75" customHeight="1" x14ac:dyDescent="0.2">
      <c r="A11" s="28" t="s">
        <v>36</v>
      </c>
      <c r="B11" s="19">
        <v>2479.34</v>
      </c>
      <c r="C11" s="18" t="s">
        <v>12</v>
      </c>
      <c r="D11" s="18">
        <v>64924445</v>
      </c>
      <c r="E11" s="18" t="s">
        <v>6</v>
      </c>
      <c r="F11" s="18" t="s">
        <v>7</v>
      </c>
      <c r="G11" s="18" t="s">
        <v>34</v>
      </c>
      <c r="H11" s="20">
        <v>45518</v>
      </c>
      <c r="I11" s="20">
        <v>45882</v>
      </c>
      <c r="J11" s="21" t="s">
        <v>54</v>
      </c>
      <c r="K11" s="32" t="s">
        <v>62</v>
      </c>
      <c r="L11" s="36">
        <f t="shared" si="0"/>
        <v>1528.3602739726027</v>
      </c>
      <c r="M11" s="35" t="s">
        <v>35</v>
      </c>
      <c r="N11" s="29" t="s">
        <v>37</v>
      </c>
    </row>
    <row r="12" spans="1:14" ht="12.75" customHeight="1" x14ac:dyDescent="0.2">
      <c r="A12" s="28" t="s">
        <v>40</v>
      </c>
      <c r="B12" s="19">
        <v>2479.34</v>
      </c>
      <c r="C12" s="18" t="s">
        <v>12</v>
      </c>
      <c r="D12" s="18">
        <v>64924445</v>
      </c>
      <c r="E12" s="18" t="s">
        <v>6</v>
      </c>
      <c r="F12" s="18" t="s">
        <v>7</v>
      </c>
      <c r="G12" s="18" t="s">
        <v>38</v>
      </c>
      <c r="H12" s="20">
        <v>45602</v>
      </c>
      <c r="I12" s="20">
        <v>45977</v>
      </c>
      <c r="J12" s="21" t="s">
        <v>54</v>
      </c>
      <c r="K12" s="32" t="s">
        <v>63</v>
      </c>
      <c r="L12" s="36">
        <f t="shared" si="0"/>
        <v>2173.6679452054796</v>
      </c>
      <c r="M12" s="35" t="s">
        <v>39</v>
      </c>
      <c r="N12" s="29" t="s">
        <v>41</v>
      </c>
    </row>
    <row r="13" spans="1:14" ht="12.75" customHeight="1" x14ac:dyDescent="0.2">
      <c r="A13" s="28" t="s">
        <v>44</v>
      </c>
      <c r="B13" s="19">
        <v>2479.34</v>
      </c>
      <c r="C13" s="18" t="s">
        <v>12</v>
      </c>
      <c r="D13" s="18">
        <v>64924445</v>
      </c>
      <c r="E13" s="18" t="s">
        <v>6</v>
      </c>
      <c r="F13" s="18" t="s">
        <v>7</v>
      </c>
      <c r="G13" s="18" t="s">
        <v>42</v>
      </c>
      <c r="H13" s="20">
        <v>45611</v>
      </c>
      <c r="I13" s="20">
        <v>45975</v>
      </c>
      <c r="J13" s="21" t="s">
        <v>54</v>
      </c>
      <c r="K13" s="32" t="s">
        <v>64</v>
      </c>
      <c r="L13" s="36">
        <f>(B13/J13*K13)</f>
        <v>2139.7043835616441</v>
      </c>
      <c r="M13" s="35" t="s">
        <v>43</v>
      </c>
      <c r="N13" s="29" t="s">
        <v>45</v>
      </c>
    </row>
    <row r="14" spans="1:14" ht="12.75" customHeight="1" thickBot="1" x14ac:dyDescent="0.25">
      <c r="A14" s="38" t="s">
        <v>68</v>
      </c>
      <c r="B14" s="39">
        <v>2479.34</v>
      </c>
      <c r="C14" s="40" t="s">
        <v>12</v>
      </c>
      <c r="D14" s="40">
        <v>64924445</v>
      </c>
      <c r="E14" s="40" t="s">
        <v>6</v>
      </c>
      <c r="F14" s="40" t="s">
        <v>7</v>
      </c>
      <c r="G14" s="40" t="s">
        <v>69</v>
      </c>
      <c r="H14" s="41">
        <v>45657</v>
      </c>
      <c r="I14" s="41">
        <v>46021</v>
      </c>
      <c r="J14" s="42" t="s">
        <v>70</v>
      </c>
      <c r="K14" s="43" t="s">
        <v>70</v>
      </c>
      <c r="L14" s="44">
        <f>(B14/J14*K14)</f>
        <v>2479.34</v>
      </c>
      <c r="M14" s="45" t="s">
        <v>71</v>
      </c>
      <c r="N14" s="46" t="s">
        <v>72</v>
      </c>
    </row>
    <row r="15" spans="1:14" ht="12.75" customHeight="1" thickBot="1" x14ac:dyDescent="0.25">
      <c r="B15" s="47">
        <f>SUM(B4:B14)</f>
        <v>25785.140000000003</v>
      </c>
      <c r="L15" s="48">
        <f>SUM(L4:L14)</f>
        <v>16502.217315068494</v>
      </c>
      <c r="M15" s="37" t="s">
        <v>55</v>
      </c>
    </row>
    <row r="17" spans="1:1" ht="12.75" customHeight="1" x14ac:dyDescent="0.2">
      <c r="A17" s="1" t="s">
        <v>73</v>
      </c>
    </row>
    <row r="18" spans="1:1" ht="12.75" customHeight="1" x14ac:dyDescent="0.2">
      <c r="A18" s="1" t="s">
        <v>66</v>
      </c>
    </row>
  </sheetData>
  <pageMargins left="0.19685039370078741" right="0.19685039370078741" top="0.78740157480314965" bottom="0.78740157480314965" header="0.39370078740157483" footer="0.39370078740157483"/>
  <pageSetup paperSize="9" scale="8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Od 1.1. do 31.12.2024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2025-01-06T09:14:37Z</cp:lastPrinted>
  <dcterms:modified xsi:type="dcterms:W3CDTF">2025-01-06T09:15:06Z</dcterms:modified>
</cp:coreProperties>
</file>