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7" sheetId="13" r:id="rId3"/>
    <sheet name="List1" sheetId="14" r:id="rId4"/>
  </sheets>
  <definedNames>
    <definedName name="_xlnm.Print_Area" localSheetId="1">'2003'!$A$1:$F$426</definedName>
    <definedName name="_xlnm.Print_Area" localSheetId="2">'2017'!$A$1:$H$74</definedName>
  </definedNames>
  <calcPr calcId="125725"/>
</workbook>
</file>

<file path=xl/calcChain.xml><?xml version="1.0" encoding="utf-8"?>
<calcChain xmlns="http://schemas.openxmlformats.org/spreadsheetml/2006/main">
  <c r="E59" i="13"/>
  <c r="E64"/>
  <c r="E25"/>
  <c r="E24" i="1"/>
  <c r="E28"/>
  <c r="E61"/>
  <c r="E65" i="13" l="1"/>
</calcChain>
</file>

<file path=xl/comments1.xml><?xml version="1.0" encoding="utf-8"?>
<comments xmlns="http://schemas.openxmlformats.org/spreadsheetml/2006/main">
  <authors>
    <author>12260</author>
  </authors>
  <commentList>
    <comment ref="G2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Zařadí - Ing. Zdražilová
S2017-001/406</t>
        </r>
      </text>
    </commen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7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OUC - chyba při zařazení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6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DIS - D. Srovnal</t>
        </r>
      </text>
    </comment>
    <comment ref="G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DIS - D. Srovnal</t>
        </r>
      </text>
    </comment>
    <comment ref="G6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Zařadí - Ing. Žurek</t>
        </r>
      </text>
    </comment>
    <comment ref="G6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Zařadí - Ing. Žurek</t>
        </r>
      </text>
    </comment>
  </commentList>
</comments>
</file>

<file path=xl/sharedStrings.xml><?xml version="1.0" encoding="utf-8"?>
<sst xmlns="http://schemas.openxmlformats.org/spreadsheetml/2006/main" count="328" uniqueCount="203">
  <si>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</si>
  <si>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</si>
  <si>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</si>
  <si>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</si>
  <si>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</si>
  <si>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</si>
  <si>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</si>
  <si>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</si>
  <si>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</si>
  <si>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</si>
  <si>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</si>
  <si>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</si>
  <si>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</si>
  <si>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</si>
  <si>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</si>
  <si>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</si>
  <si>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</si>
  <si>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</si>
  <si>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</si>
  <si>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</si>
  <si>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</si>
  <si>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</si>
  <si>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</si>
  <si>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</si>
  <si>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</si>
  <si>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</si>
  <si>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</si>
  <si>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</si>
  <si>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</si>
  <si>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</si>
  <si>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</si>
  <si>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</si>
  <si>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</si>
  <si>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</si>
  <si>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</si>
  <si>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</si>
  <si>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</si>
  <si>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</si>
  <si>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</si>
  <si>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</si>
  <si>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</si>
  <si>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</si>
  <si>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</si>
  <si>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</si>
  <si>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</si>
  <si>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</si>
  <si>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</si>
  <si>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</si>
  <si>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</si>
  <si>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</si>
  <si>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</si>
  <si>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</si>
  <si>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</si>
  <si>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</si>
  <si>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</si>
  <si>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</si>
  <si>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</si>
  <si>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</si>
  <si>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</si>
  <si>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</si>
  <si>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</si>
  <si>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</si>
  <si>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</si>
  <si>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</si>
  <si>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</si>
  <si>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</si>
  <si>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</si>
  <si>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</si>
  <si>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</si>
  <si>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</si>
  <si>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</si>
  <si>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</si>
  <si>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</si>
  <si>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</si>
  <si>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</si>
  <si>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</si>
  <si>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</si>
  <si>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</si>
  <si>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</si>
  <si>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</si>
  <si>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</si>
  <si>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</si>
  <si>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</si>
  <si>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</si>
  <si>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</si>
  <si>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</si>
  <si>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</si>
  <si>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</si>
  <si>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</si>
  <si>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</si>
  <si>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</si>
  <si>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</si>
  <si>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</si>
  <si>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</si>
  <si>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</si>
  <si>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</si>
  <si>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</si>
  <si>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</si>
  <si>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</si>
  <si>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</si>
  <si>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</si>
  <si>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</si>
  <si>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</si>
  <si>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</si>
  <si>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</si>
  <si>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</si>
  <si>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</si>
  <si>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Ing. J. Marek, MBA</t>
  </si>
  <si>
    <t>22/000051/16</t>
  </si>
  <si>
    <t>OR-NEXT - SW evidence majetku</t>
  </si>
  <si>
    <t>Ing. Š. Zdražilová</t>
  </si>
  <si>
    <t>Ing. M. Kvapil</t>
  </si>
  <si>
    <t>FRM</t>
  </si>
  <si>
    <t>OÚ</t>
  </si>
  <si>
    <t>EÚ</t>
  </si>
  <si>
    <t>OINF</t>
  </si>
  <si>
    <t>Mgr. J. Čech</t>
  </si>
  <si>
    <t>IN-03/2017</t>
  </si>
  <si>
    <t>věcný dar</t>
  </si>
  <si>
    <t>Prof.MUDr. M. Táborský - kuchyňská linka</t>
  </si>
  <si>
    <t>22/000058/17</t>
  </si>
  <si>
    <t>Medista - váhy odběrové</t>
  </si>
  <si>
    <t>22/000061/17</t>
  </si>
  <si>
    <t>KRD - centrifuga chlazená</t>
  </si>
  <si>
    <t>22/000063/17</t>
  </si>
  <si>
    <t>Biotronik - kardiostimulátor externí</t>
  </si>
  <si>
    <t>22/000060/17</t>
  </si>
  <si>
    <t>Asco-Med - měření vydechovaného NO</t>
  </si>
  <si>
    <t>mezisoučet 1</t>
  </si>
  <si>
    <t>mezisoučet 2</t>
  </si>
  <si>
    <t>24/000041/17</t>
  </si>
  <si>
    <t>CODACO - komunikační zařízení</t>
  </si>
  <si>
    <t>Ing. R. Žurek</t>
  </si>
  <si>
    <t>D. Srovnal</t>
  </si>
  <si>
    <t>22/000062/17</t>
  </si>
  <si>
    <t>22/000066/17</t>
  </si>
  <si>
    <t>BIO-RAD - PCR termocyklery</t>
  </si>
  <si>
    <t>NUVIA - stíněné skříně pro KNM</t>
  </si>
  <si>
    <t>22/000065/17</t>
  </si>
  <si>
    <t>Alien technik - elektromyograf</t>
  </si>
  <si>
    <t>22/000068/17</t>
  </si>
  <si>
    <t>Spirit medical - operační mikroskop</t>
  </si>
  <si>
    <t>22/000069/17</t>
  </si>
  <si>
    <t>Olyxmpus - systém videoendoskopický</t>
  </si>
  <si>
    <t xml:space="preserve">I. Hrbáčová - referentka OUC </t>
  </si>
  <si>
    <t>21/000066/17</t>
  </si>
  <si>
    <t>Ing. Klečka - statické posouzení k o-arm</t>
  </si>
  <si>
    <t>22/000072/17</t>
  </si>
  <si>
    <t>BTL - EKG se zapisovačem 25 ks</t>
  </si>
  <si>
    <t>22/000073/17</t>
  </si>
  <si>
    <t>22/000074/17</t>
  </si>
  <si>
    <t>Unimed Praha - centrifugy</t>
  </si>
  <si>
    <t>22/000075/17</t>
  </si>
  <si>
    <t>Inter Meta - vakuový tkáňový procesor</t>
  </si>
  <si>
    <t>22/000076/17</t>
  </si>
  <si>
    <t>Lékárna-invest - analyzátor složení těla</t>
  </si>
  <si>
    <t>22/000077/17</t>
  </si>
  <si>
    <t>Promedica - ultrazvuk diagnostický</t>
  </si>
  <si>
    <t>OHL ŽS - kamerový systém laboratoř KNM</t>
  </si>
  <si>
    <t>9783</t>
  </si>
  <si>
    <t>9772</t>
  </si>
  <si>
    <t>OHL ŽS - VZT laboratoře HOK budova P</t>
  </si>
  <si>
    <t>9779</t>
  </si>
  <si>
    <t>OHL ŽS - VZT laboratoř neimpl.diagnostiky</t>
  </si>
  <si>
    <t>Stav nezařazených strojních investic k 31.10.2017.</t>
  </si>
  <si>
    <t>22/000070/17</t>
  </si>
  <si>
    <t>Schoeller - spektrofotometr</t>
  </si>
  <si>
    <t>22/000071/17</t>
  </si>
  <si>
    <t>Schoeller - laboratorní chladnice, mrazáky</t>
  </si>
  <si>
    <t>22/000078/17</t>
  </si>
  <si>
    <t>Hospimed - chirurgická vrtačka kostí</t>
  </si>
  <si>
    <t>22/000079/17</t>
  </si>
  <si>
    <t>PhMr. Nedopilovi - unguator</t>
  </si>
  <si>
    <t>22/000080/17</t>
  </si>
  <si>
    <t>Olympus - mikroskop laboratorní</t>
  </si>
  <si>
    <t>DARY</t>
  </si>
  <si>
    <t>22/000081/17</t>
  </si>
  <si>
    <t>Dartin - plicní ventilace transportní</t>
  </si>
  <si>
    <t>22/000082/17</t>
  </si>
  <si>
    <t>Hospimed - laser endobronchiální</t>
  </si>
  <si>
    <t>22/000083/17</t>
  </si>
  <si>
    <t>KRD - boxy hlubokomrazící</t>
  </si>
  <si>
    <t>Medtronic - O-ARM pro NCHIR</t>
  </si>
  <si>
    <t>FRM/DOTACE</t>
  </si>
  <si>
    <t>22/000089/17</t>
  </si>
  <si>
    <t>22/000088/17</t>
  </si>
  <si>
    <t xml:space="preserve">22/000085/17 </t>
  </si>
  <si>
    <t>Canbera-Packard - přístroje pro KNM</t>
  </si>
  <si>
    <t>22/000086/17</t>
  </si>
  <si>
    <t>Canbera-Packard - boxy laminární pro KNM</t>
  </si>
  <si>
    <t>DOTACE</t>
  </si>
  <si>
    <t>22/000087/17</t>
  </si>
  <si>
    <t>Canbera-Packard - stanice měřící pro KNM</t>
  </si>
  <si>
    <t>22/000084/17</t>
  </si>
  <si>
    <t>Nimotech - ultrazvuk diagnostický</t>
  </si>
  <si>
    <t>22/000091/17</t>
  </si>
  <si>
    <t>RADIX - koloskopy s videkamerou</t>
  </si>
  <si>
    <t>10/004940/17</t>
  </si>
  <si>
    <t>DS Soft - TZ SW IČ 23717</t>
  </si>
  <si>
    <t>21/000059/17</t>
  </si>
  <si>
    <t>I. Bolcek - IS dispečinku</t>
  </si>
  <si>
    <t xml:space="preserve">zašlete na OUC paní I. Hrbáčové. </t>
  </si>
  <si>
    <t xml:space="preserve">předání do dlouhodobého hmotného a nehmotného majetku a řádně vyplněný a podepsaný jej 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</si>
</sst>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i/>
      <sz val="12"/>
      <color indexed="50"/>
      <name val="Arial CE"/>
      <family val="2"/>
      <charset val="238"/>
    </font>
    <font>
      <i/>
      <sz val="10"/>
      <color indexed="50"/>
      <name val="Arial CE"/>
      <family val="2"/>
      <charset val="238"/>
    </font>
    <font>
      <i/>
      <sz val="12"/>
      <color indexed="57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Fill="1" applyBorder="1"/>
    <xf numFmtId="43" fontId="10" fillId="0" borderId="0" xfId="0" applyNumberFormat="1" applyFont="1"/>
    <xf numFmtId="0" fontId="10" fillId="0" borderId="0" xfId="0" applyFont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 applyBorder="1"/>
    <xf numFmtId="43" fontId="18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2" t="s">
        <v>15</v>
      </c>
      <c r="B70" s="92"/>
      <c r="C70" s="92"/>
      <c r="D70" s="92"/>
      <c r="E70" s="92"/>
      <c r="F70" s="92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2"/>
  <sheetViews>
    <sheetView tabSelected="1" zoomScaleNormal="100" zoomScaleSheetLayoutView="50" workbookViewId="0">
      <selection activeCell="A69" sqref="A69:F69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2.109375" customWidth="1"/>
    <col min="6" max="6" width="14.21875" customWidth="1"/>
    <col min="7" max="7" width="1.109375" customWidth="1"/>
    <col min="8" max="8" width="6.664062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107</v>
      </c>
    </row>
    <row r="4" spans="1:6" ht="16.5" customHeight="1">
      <c r="A4" s="3"/>
      <c r="E4" s="14"/>
      <c r="F4" s="47" t="s">
        <v>116</v>
      </c>
    </row>
    <row r="5" spans="1:6" ht="15" customHeight="1">
      <c r="A5" s="3"/>
      <c r="E5" s="14"/>
      <c r="F5" s="47" t="s">
        <v>111</v>
      </c>
    </row>
    <row r="6" spans="1:6" ht="15" customHeight="1">
      <c r="A6" s="3"/>
      <c r="E6" s="14"/>
      <c r="F6" s="47" t="s">
        <v>133</v>
      </c>
    </row>
    <row r="7" spans="1:6" ht="15" customHeight="1">
      <c r="A7" s="3"/>
      <c r="E7" s="14"/>
      <c r="F7" s="47" t="s">
        <v>110</v>
      </c>
    </row>
    <row r="8" spans="1:6" ht="15" customHeight="1">
      <c r="A8" s="3"/>
      <c r="E8" s="14"/>
      <c r="F8" s="47" t="s">
        <v>132</v>
      </c>
    </row>
    <row r="9" spans="1:6" ht="15.6" thickBot="1">
      <c r="A9" s="2"/>
      <c r="B9" s="2"/>
      <c r="C9" s="2"/>
      <c r="D9" s="2"/>
      <c r="E9" s="2"/>
      <c r="F9" s="50" t="s">
        <v>105</v>
      </c>
    </row>
    <row r="10" spans="1:6" ht="3.75" customHeight="1" thickTop="1"/>
    <row r="11" spans="1:6" ht="3" customHeight="1"/>
    <row r="12" spans="1:6" hidden="1"/>
    <row r="13" spans="1:6" ht="4.5" customHeight="1"/>
    <row r="14" spans="1:6" ht="15.75" customHeight="1">
      <c r="A14" s="3" t="s">
        <v>7</v>
      </c>
      <c r="B14" s="3"/>
      <c r="D14" s="47" t="s">
        <v>144</v>
      </c>
      <c r="E14" s="14" t="s">
        <v>2</v>
      </c>
      <c r="F14" s="51">
        <v>43052</v>
      </c>
    </row>
    <row r="15" spans="1:6" ht="9.75" customHeight="1">
      <c r="A15" s="48"/>
      <c r="B15" s="48"/>
      <c r="C15" s="1"/>
      <c r="D15" s="1"/>
      <c r="E15" s="1"/>
      <c r="F15" s="1"/>
    </row>
    <row r="16" spans="1:6" ht="12" customHeight="1">
      <c r="A16" s="3"/>
      <c r="B16" s="3"/>
    </row>
    <row r="17" spans="1:8" ht="15.75" customHeight="1">
      <c r="A17" s="3" t="s">
        <v>1</v>
      </c>
      <c r="B17" s="3"/>
      <c r="D17" s="47" t="s">
        <v>8</v>
      </c>
      <c r="E17" s="47"/>
      <c r="F17" s="79"/>
    </row>
    <row r="18" spans="1:8" ht="7.5" customHeight="1">
      <c r="A18" s="1"/>
      <c r="B18" s="1"/>
      <c r="C18" s="1"/>
      <c r="D18" s="1"/>
      <c r="E18" s="1"/>
      <c r="F18" s="1"/>
    </row>
    <row r="19" spans="1:8" ht="11.25" customHeight="1"/>
    <row r="20" spans="1:8" hidden="1"/>
    <row r="21" spans="1:8" ht="16.5" customHeight="1">
      <c r="A21" s="4"/>
      <c r="B21" s="4"/>
      <c r="C21" s="4"/>
      <c r="D21" s="49" t="s">
        <v>164</v>
      </c>
      <c r="E21" s="49"/>
      <c r="F21" s="4"/>
    </row>
    <row r="22" spans="1:8" ht="9" customHeight="1">
      <c r="A22" s="4"/>
      <c r="B22" s="4"/>
      <c r="C22" s="4"/>
      <c r="D22" s="4"/>
      <c r="E22" s="4"/>
      <c r="F22" s="4"/>
    </row>
    <row r="23" spans="1:8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</row>
    <row r="24" spans="1:8" ht="15">
      <c r="A24" s="94" t="s">
        <v>117</v>
      </c>
      <c r="B24" s="95"/>
      <c r="C24" s="18"/>
      <c r="D24" s="63" t="s">
        <v>119</v>
      </c>
      <c r="E24" s="60">
        <v>59048</v>
      </c>
      <c r="F24" s="64" t="s">
        <v>118</v>
      </c>
      <c r="H24" t="s">
        <v>114</v>
      </c>
    </row>
    <row r="25" spans="1:8" ht="15.6">
      <c r="A25" s="86"/>
      <c r="B25" s="86"/>
      <c r="C25" s="86"/>
      <c r="D25" s="89" t="s">
        <v>128</v>
      </c>
      <c r="E25" s="90">
        <f>SUM(E24)</f>
        <v>59048</v>
      </c>
      <c r="F25" s="87"/>
      <c r="G25" s="88"/>
      <c r="H25" s="88"/>
    </row>
    <row r="26" spans="1:8" ht="15">
      <c r="A26" s="75" t="s">
        <v>108</v>
      </c>
      <c r="B26" s="76"/>
      <c r="C26" s="18"/>
      <c r="D26" s="63" t="s">
        <v>109</v>
      </c>
      <c r="E26" s="60">
        <v>239580</v>
      </c>
      <c r="F26" s="64" t="s">
        <v>112</v>
      </c>
      <c r="H26" t="s">
        <v>115</v>
      </c>
    </row>
    <row r="27" spans="1:8" ht="15">
      <c r="A27" s="75" t="s">
        <v>197</v>
      </c>
      <c r="B27" s="76"/>
      <c r="C27" s="18"/>
      <c r="D27" s="63" t="s">
        <v>198</v>
      </c>
      <c r="E27" s="60">
        <v>100</v>
      </c>
      <c r="F27" s="64" t="s">
        <v>112</v>
      </c>
      <c r="H27" t="s">
        <v>114</v>
      </c>
    </row>
    <row r="28" spans="1:8" ht="15">
      <c r="A28" s="75" t="s">
        <v>199</v>
      </c>
      <c r="B28" s="76"/>
      <c r="C28" s="18"/>
      <c r="D28" s="63" t="s">
        <v>200</v>
      </c>
      <c r="E28" s="60">
        <v>453750</v>
      </c>
      <c r="F28" s="64" t="s">
        <v>112</v>
      </c>
      <c r="H28" t="s">
        <v>115</v>
      </c>
    </row>
    <row r="29" spans="1:8" ht="15">
      <c r="A29" s="75" t="s">
        <v>145</v>
      </c>
      <c r="B29" s="76"/>
      <c r="C29" s="18"/>
      <c r="D29" s="63" t="s">
        <v>146</v>
      </c>
      <c r="E29" s="60">
        <v>16000</v>
      </c>
      <c r="F29" s="64" t="s">
        <v>112</v>
      </c>
      <c r="H29" t="s">
        <v>113</v>
      </c>
    </row>
    <row r="30" spans="1:8" ht="15">
      <c r="A30" s="75" t="s">
        <v>120</v>
      </c>
      <c r="B30" s="76"/>
      <c r="C30" s="18"/>
      <c r="D30" s="63" t="s">
        <v>121</v>
      </c>
      <c r="E30" s="60">
        <v>324280</v>
      </c>
      <c r="F30" s="64" t="s">
        <v>112</v>
      </c>
      <c r="H30" t="s">
        <v>113</v>
      </c>
    </row>
    <row r="31" spans="1:8" ht="15">
      <c r="A31" s="75" t="s">
        <v>126</v>
      </c>
      <c r="B31" s="76"/>
      <c r="C31" s="18"/>
      <c r="D31" s="63" t="s">
        <v>127</v>
      </c>
      <c r="E31" s="60">
        <v>835028.3</v>
      </c>
      <c r="F31" s="64" t="s">
        <v>112</v>
      </c>
      <c r="H31" t="s">
        <v>113</v>
      </c>
    </row>
    <row r="32" spans="1:8" ht="15">
      <c r="A32" s="75" t="s">
        <v>122</v>
      </c>
      <c r="B32" s="76"/>
      <c r="C32" s="18"/>
      <c r="D32" s="63" t="s">
        <v>123</v>
      </c>
      <c r="E32" s="60">
        <v>116547</v>
      </c>
      <c r="F32" s="64" t="s">
        <v>112</v>
      </c>
      <c r="H32" t="s">
        <v>113</v>
      </c>
    </row>
    <row r="33" spans="1:8" ht="15">
      <c r="A33" s="75" t="s">
        <v>134</v>
      </c>
      <c r="B33" s="76"/>
      <c r="C33" s="18"/>
      <c r="D33" s="63" t="s">
        <v>137</v>
      </c>
      <c r="E33" s="60">
        <v>94380</v>
      </c>
      <c r="F33" s="64" t="s">
        <v>112</v>
      </c>
      <c r="H33" t="s">
        <v>113</v>
      </c>
    </row>
    <row r="34" spans="1:8" ht="15">
      <c r="A34" s="75" t="s">
        <v>124</v>
      </c>
      <c r="B34" s="76"/>
      <c r="C34" s="18"/>
      <c r="D34" s="63" t="s">
        <v>125</v>
      </c>
      <c r="E34" s="60">
        <v>103334</v>
      </c>
      <c r="F34" s="64" t="s">
        <v>112</v>
      </c>
      <c r="H34" t="s">
        <v>113</v>
      </c>
    </row>
    <row r="35" spans="1:8" ht="15">
      <c r="A35" s="75" t="s">
        <v>138</v>
      </c>
      <c r="B35" s="76"/>
      <c r="C35" s="18"/>
      <c r="D35" s="63" t="s">
        <v>139</v>
      </c>
      <c r="E35" s="60">
        <v>819170</v>
      </c>
      <c r="F35" s="64" t="s">
        <v>112</v>
      </c>
      <c r="H35" t="s">
        <v>113</v>
      </c>
    </row>
    <row r="36" spans="1:8" ht="15">
      <c r="A36" s="75" t="s">
        <v>135</v>
      </c>
      <c r="B36" s="76"/>
      <c r="C36" s="18"/>
      <c r="D36" s="63" t="s">
        <v>136</v>
      </c>
      <c r="E36" s="60">
        <v>919600</v>
      </c>
      <c r="F36" s="64" t="s">
        <v>112</v>
      </c>
      <c r="H36" t="s">
        <v>113</v>
      </c>
    </row>
    <row r="37" spans="1:8" ht="15">
      <c r="A37" s="75" t="s">
        <v>140</v>
      </c>
      <c r="B37" s="76"/>
      <c r="C37" s="18"/>
      <c r="D37" s="63" t="s">
        <v>141</v>
      </c>
      <c r="E37" s="60">
        <v>4101900</v>
      </c>
      <c r="F37" s="64" t="s">
        <v>112</v>
      </c>
      <c r="H37" t="s">
        <v>113</v>
      </c>
    </row>
    <row r="38" spans="1:8" ht="15">
      <c r="A38" s="75" t="s">
        <v>142</v>
      </c>
      <c r="B38" s="76"/>
      <c r="C38" s="18"/>
      <c r="D38" s="63" t="s">
        <v>143</v>
      </c>
      <c r="E38" s="60">
        <v>3090510</v>
      </c>
      <c r="F38" s="64" t="s">
        <v>112</v>
      </c>
      <c r="H38" t="s">
        <v>113</v>
      </c>
    </row>
    <row r="39" spans="1:8" ht="15">
      <c r="A39" s="75" t="s">
        <v>165</v>
      </c>
      <c r="B39" s="76"/>
      <c r="C39" s="18"/>
      <c r="D39" s="63" t="s">
        <v>166</v>
      </c>
      <c r="E39" s="60">
        <v>137698</v>
      </c>
      <c r="F39" s="64" t="s">
        <v>112</v>
      </c>
      <c r="H39" t="s">
        <v>113</v>
      </c>
    </row>
    <row r="40" spans="1:8" ht="15">
      <c r="A40" s="75" t="s">
        <v>167</v>
      </c>
      <c r="B40" s="76"/>
      <c r="C40" s="18"/>
      <c r="D40" s="63" t="s">
        <v>168</v>
      </c>
      <c r="E40" s="60">
        <v>183532.79999999999</v>
      </c>
      <c r="F40" s="64" t="s">
        <v>112</v>
      </c>
      <c r="H40" t="s">
        <v>113</v>
      </c>
    </row>
    <row r="41" spans="1:8" ht="15">
      <c r="A41" s="75" t="s">
        <v>147</v>
      </c>
      <c r="B41" s="76"/>
      <c r="C41" s="18"/>
      <c r="D41" s="63" t="s">
        <v>148</v>
      </c>
      <c r="E41" s="60">
        <v>1972179</v>
      </c>
      <c r="F41" s="64" t="s">
        <v>112</v>
      </c>
      <c r="H41" t="s">
        <v>113</v>
      </c>
    </row>
    <row r="42" spans="1:8" ht="15">
      <c r="A42" s="75" t="s">
        <v>149</v>
      </c>
      <c r="B42" s="76"/>
      <c r="C42" s="18"/>
      <c r="D42" s="63" t="s">
        <v>123</v>
      </c>
      <c r="E42" s="60">
        <v>135224.76</v>
      </c>
      <c r="F42" s="64" t="s">
        <v>112</v>
      </c>
      <c r="H42" t="s">
        <v>113</v>
      </c>
    </row>
    <row r="43" spans="1:8" ht="15">
      <c r="A43" s="75" t="s">
        <v>150</v>
      </c>
      <c r="B43" s="76"/>
      <c r="C43" s="18"/>
      <c r="D43" s="63" t="s">
        <v>151</v>
      </c>
      <c r="E43" s="60">
        <v>553117.62</v>
      </c>
      <c r="F43" s="64" t="s">
        <v>112</v>
      </c>
      <c r="H43" t="s">
        <v>113</v>
      </c>
    </row>
    <row r="44" spans="1:8" ht="15">
      <c r="A44" s="75" t="s">
        <v>152</v>
      </c>
      <c r="B44" s="76"/>
      <c r="C44" s="18"/>
      <c r="D44" s="63" t="s">
        <v>153</v>
      </c>
      <c r="E44" s="60">
        <v>1305711</v>
      </c>
      <c r="F44" s="64" t="s">
        <v>112</v>
      </c>
      <c r="H44" t="s">
        <v>113</v>
      </c>
    </row>
    <row r="45" spans="1:8" ht="15">
      <c r="A45" s="75" t="s">
        <v>154</v>
      </c>
      <c r="B45" s="76"/>
      <c r="C45" s="18"/>
      <c r="D45" s="63" t="s">
        <v>155</v>
      </c>
      <c r="E45" s="60">
        <v>349690</v>
      </c>
      <c r="F45" s="64" t="s">
        <v>112</v>
      </c>
      <c r="H45" t="s">
        <v>113</v>
      </c>
    </row>
    <row r="46" spans="1:8" ht="15">
      <c r="A46" s="75" t="s">
        <v>156</v>
      </c>
      <c r="B46" s="76"/>
      <c r="C46" s="18"/>
      <c r="D46" s="63" t="s">
        <v>157</v>
      </c>
      <c r="E46" s="60">
        <v>263857</v>
      </c>
      <c r="F46" s="64" t="s">
        <v>175</v>
      </c>
      <c r="H46" t="s">
        <v>113</v>
      </c>
    </row>
    <row r="47" spans="1:8" ht="15">
      <c r="A47" s="75" t="s">
        <v>169</v>
      </c>
      <c r="B47" s="76"/>
      <c r="C47" s="18"/>
      <c r="D47" s="63" t="s">
        <v>170</v>
      </c>
      <c r="E47" s="60">
        <v>588426.63</v>
      </c>
      <c r="F47" s="64" t="s">
        <v>112</v>
      </c>
      <c r="H47" t="s">
        <v>113</v>
      </c>
    </row>
    <row r="48" spans="1:8" ht="15">
      <c r="A48" s="75" t="s">
        <v>173</v>
      </c>
      <c r="B48" s="76"/>
      <c r="C48" s="18"/>
      <c r="D48" s="63" t="s">
        <v>174</v>
      </c>
      <c r="E48" s="60">
        <v>109701</v>
      </c>
      <c r="F48" s="64" t="s">
        <v>112</v>
      </c>
      <c r="H48" t="s">
        <v>113</v>
      </c>
    </row>
    <row r="49" spans="1:8" ht="15">
      <c r="A49" s="75" t="s">
        <v>176</v>
      </c>
      <c r="B49" s="76"/>
      <c r="C49" s="18"/>
      <c r="D49" s="63" t="s">
        <v>177</v>
      </c>
      <c r="E49" s="60">
        <v>429097.46</v>
      </c>
      <c r="F49" s="64" t="s">
        <v>112</v>
      </c>
      <c r="H49" t="s">
        <v>113</v>
      </c>
    </row>
    <row r="50" spans="1:8" ht="15">
      <c r="A50" s="75" t="s">
        <v>178</v>
      </c>
      <c r="B50" s="76"/>
      <c r="C50" s="18"/>
      <c r="D50" s="63" t="s">
        <v>179</v>
      </c>
      <c r="E50" s="60">
        <v>1911800</v>
      </c>
      <c r="F50" s="64" t="s">
        <v>112</v>
      </c>
      <c r="H50" t="s">
        <v>113</v>
      </c>
    </row>
    <row r="51" spans="1:8" ht="15">
      <c r="A51" s="75" t="s">
        <v>180</v>
      </c>
      <c r="B51" s="76"/>
      <c r="C51" s="18"/>
      <c r="D51" s="63" t="s">
        <v>181</v>
      </c>
      <c r="E51" s="60">
        <v>782616</v>
      </c>
      <c r="F51" s="64" t="s">
        <v>112</v>
      </c>
      <c r="H51" t="s">
        <v>113</v>
      </c>
    </row>
    <row r="52" spans="1:8" ht="15">
      <c r="A52" s="75" t="s">
        <v>193</v>
      </c>
      <c r="B52" s="76"/>
      <c r="C52" s="18"/>
      <c r="D52" s="63" t="s">
        <v>194</v>
      </c>
      <c r="E52" s="60">
        <v>2435885</v>
      </c>
      <c r="F52" s="64" t="s">
        <v>112</v>
      </c>
      <c r="H52" t="s">
        <v>113</v>
      </c>
    </row>
    <row r="53" spans="1:8" ht="15">
      <c r="A53" s="75" t="s">
        <v>186</v>
      </c>
      <c r="B53" s="76"/>
      <c r="C53" s="18"/>
      <c r="D53" s="63" t="s">
        <v>187</v>
      </c>
      <c r="E53" s="60">
        <v>4979997</v>
      </c>
      <c r="F53" s="64" t="s">
        <v>183</v>
      </c>
      <c r="H53" t="s">
        <v>113</v>
      </c>
    </row>
    <row r="54" spans="1:8" ht="15">
      <c r="A54" s="75" t="s">
        <v>188</v>
      </c>
      <c r="B54" s="76"/>
      <c r="C54" s="18"/>
      <c r="D54" s="63" t="s">
        <v>189</v>
      </c>
      <c r="E54" s="60">
        <v>4319700</v>
      </c>
      <c r="F54" s="64" t="s">
        <v>190</v>
      </c>
      <c r="H54" t="s">
        <v>113</v>
      </c>
    </row>
    <row r="55" spans="1:8" ht="15">
      <c r="A55" s="75" t="s">
        <v>191</v>
      </c>
      <c r="B55" s="76"/>
      <c r="C55" s="18"/>
      <c r="D55" s="63" t="s">
        <v>192</v>
      </c>
      <c r="E55" s="60">
        <v>471900</v>
      </c>
      <c r="F55" s="64" t="s">
        <v>112</v>
      </c>
      <c r="H55" t="s">
        <v>113</v>
      </c>
    </row>
    <row r="56" spans="1:8" ht="15">
      <c r="A56" s="75" t="s">
        <v>185</v>
      </c>
      <c r="B56" s="76"/>
      <c r="C56" s="18"/>
      <c r="D56" s="63" t="s">
        <v>182</v>
      </c>
      <c r="E56" s="60">
        <v>22560871.809999999</v>
      </c>
      <c r="F56" s="64" t="s">
        <v>183</v>
      </c>
      <c r="H56" t="s">
        <v>113</v>
      </c>
    </row>
    <row r="57" spans="1:8" ht="15">
      <c r="A57" s="75" t="s">
        <v>184</v>
      </c>
      <c r="B57" s="76"/>
      <c r="C57" s="18"/>
      <c r="D57" s="63" t="s">
        <v>182</v>
      </c>
      <c r="E57" s="60">
        <v>2365128.19</v>
      </c>
      <c r="F57" s="64" t="s">
        <v>112</v>
      </c>
      <c r="H57" t="s">
        <v>113</v>
      </c>
    </row>
    <row r="58" spans="1:8" ht="15">
      <c r="A58" s="75" t="s">
        <v>195</v>
      </c>
      <c r="B58" s="76"/>
      <c r="C58" s="18"/>
      <c r="D58" s="63" t="s">
        <v>196</v>
      </c>
      <c r="E58" s="60">
        <v>857567</v>
      </c>
      <c r="F58" s="64" t="s">
        <v>112</v>
      </c>
      <c r="H58" t="s">
        <v>113</v>
      </c>
    </row>
    <row r="59" spans="1:8" ht="15">
      <c r="A59" s="75" t="s">
        <v>171</v>
      </c>
      <c r="B59" s="76"/>
      <c r="C59" s="18"/>
      <c r="D59" s="63" t="s">
        <v>172</v>
      </c>
      <c r="E59" s="60">
        <f>73319.95-1145.25</f>
        <v>72174.7</v>
      </c>
      <c r="F59" s="64" t="s">
        <v>112</v>
      </c>
      <c r="H59" t="s">
        <v>113</v>
      </c>
    </row>
    <row r="60" spans="1:8" ht="15">
      <c r="A60" s="75" t="s">
        <v>160</v>
      </c>
      <c r="B60" s="76"/>
      <c r="C60" s="18"/>
      <c r="D60" s="63" t="s">
        <v>161</v>
      </c>
      <c r="E60" s="60">
        <v>1995510.22</v>
      </c>
      <c r="F60" s="64" t="s">
        <v>112</v>
      </c>
      <c r="H60" t="s">
        <v>113</v>
      </c>
    </row>
    <row r="61" spans="1:8" ht="15">
      <c r="A61" s="75" t="s">
        <v>162</v>
      </c>
      <c r="B61" s="76"/>
      <c r="C61" s="18"/>
      <c r="D61" s="63" t="s">
        <v>163</v>
      </c>
      <c r="E61" s="60">
        <v>769477.72</v>
      </c>
      <c r="F61" s="64" t="s">
        <v>112</v>
      </c>
      <c r="H61" t="s">
        <v>113</v>
      </c>
    </row>
    <row r="62" spans="1:8" ht="15">
      <c r="A62" s="75" t="s">
        <v>159</v>
      </c>
      <c r="B62" s="76"/>
      <c r="C62" s="18"/>
      <c r="D62" s="63" t="s">
        <v>158</v>
      </c>
      <c r="E62" s="60">
        <v>105629.61</v>
      </c>
      <c r="F62" s="64" t="s">
        <v>112</v>
      </c>
      <c r="H62" t="s">
        <v>113</v>
      </c>
    </row>
    <row r="63" spans="1:8" ht="15">
      <c r="A63" s="75" t="s">
        <v>130</v>
      </c>
      <c r="B63" s="76"/>
      <c r="C63" s="18"/>
      <c r="D63" s="63" t="s">
        <v>131</v>
      </c>
      <c r="E63" s="60">
        <v>180335.96</v>
      </c>
      <c r="F63" s="64" t="s">
        <v>112</v>
      </c>
      <c r="H63" t="s">
        <v>113</v>
      </c>
    </row>
    <row r="64" spans="1:8" ht="16.2" thickBot="1">
      <c r="A64" s="80"/>
      <c r="B64" s="81"/>
      <c r="C64" s="82"/>
      <c r="D64" s="83" t="s">
        <v>129</v>
      </c>
      <c r="E64" s="84">
        <f>SUM(E26:E63)</f>
        <v>60951007.779999994</v>
      </c>
      <c r="F64" s="85"/>
    </row>
    <row r="65" spans="1:6" ht="16.2" thickTop="1">
      <c r="A65" s="56"/>
      <c r="B65" s="56"/>
      <c r="C65" s="56"/>
      <c r="D65" s="57" t="s">
        <v>14</v>
      </c>
      <c r="E65" s="58">
        <f>E25+E64</f>
        <v>61010055.779999994</v>
      </c>
      <c r="F65" s="56"/>
    </row>
    <row r="66" spans="1:6" ht="15.6">
      <c r="A66" s="59"/>
      <c r="B66" s="59"/>
      <c r="C66" s="59"/>
      <c r="D66" s="73"/>
      <c r="E66" s="74"/>
      <c r="F66" s="59"/>
    </row>
    <row r="67" spans="1:6" ht="15">
      <c r="A67" s="93" t="s">
        <v>15</v>
      </c>
      <c r="B67" s="93"/>
      <c r="C67" s="93"/>
      <c r="D67" s="93"/>
      <c r="E67" s="93"/>
      <c r="F67" s="93"/>
    </row>
    <row r="68" spans="1:6" ht="15">
      <c r="A68" s="47" t="s">
        <v>202</v>
      </c>
      <c r="B68" s="47"/>
      <c r="C68" s="47"/>
      <c r="D68" s="47"/>
      <c r="E68" s="47"/>
      <c r="F68" s="47"/>
    </row>
    <row r="69" spans="1:6" ht="15">
      <c r="A69" s="96" t="s">
        <v>201</v>
      </c>
      <c r="B69" s="96"/>
      <c r="C69" s="96"/>
      <c r="D69" s="96"/>
      <c r="E69" s="96"/>
      <c r="F69" s="96"/>
    </row>
    <row r="70" spans="1:6" ht="15">
      <c r="A70" s="91"/>
      <c r="B70" s="91"/>
      <c r="C70" s="91"/>
      <c r="D70" s="91"/>
      <c r="E70" s="91"/>
      <c r="F70" s="91"/>
    </row>
    <row r="71" spans="1:6" ht="15">
      <c r="A71" s="91"/>
      <c r="B71" s="91"/>
      <c r="C71" s="91"/>
      <c r="D71" s="91"/>
      <c r="E71" s="91"/>
      <c r="F71" s="91"/>
    </row>
    <row r="72" spans="1:6" ht="15">
      <c r="A72" s="91"/>
      <c r="B72" s="91"/>
      <c r="C72" s="91"/>
      <c r="D72" s="91"/>
      <c r="E72" s="91"/>
      <c r="F72" s="91"/>
    </row>
    <row r="73" spans="1:6" ht="15">
      <c r="E73" s="55" t="s">
        <v>102</v>
      </c>
    </row>
    <row r="74" spans="1:6" ht="15">
      <c r="E74" s="55" t="s">
        <v>106</v>
      </c>
    </row>
    <row r="76" spans="1:6" ht="15">
      <c r="A76" s="77"/>
      <c r="B76" s="78"/>
      <c r="C76" s="18"/>
      <c r="D76" s="63"/>
      <c r="E76" s="60"/>
      <c r="F76" s="64"/>
    </row>
    <row r="77" spans="1:6" ht="15">
      <c r="A77" s="62"/>
      <c r="B77" s="18"/>
      <c r="C77" s="18"/>
      <c r="D77" s="63"/>
      <c r="E77" s="60"/>
      <c r="F77" s="64"/>
    </row>
    <row r="78" spans="1:6" ht="15">
      <c r="A78" s="61"/>
      <c r="D78" s="63"/>
      <c r="E78" s="54"/>
      <c r="F78" s="55"/>
    </row>
    <row r="79" spans="1:6" ht="15">
      <c r="A79" s="61"/>
      <c r="D79" s="63"/>
      <c r="E79" s="54"/>
      <c r="F79" s="55"/>
    </row>
    <row r="80" spans="1:6" ht="15.6">
      <c r="A80" s="65"/>
      <c r="B80" s="66"/>
      <c r="C80" s="66"/>
      <c r="D80" s="67"/>
      <c r="E80" s="68"/>
      <c r="F80" s="69"/>
    </row>
    <row r="85" spans="1:6" ht="15.6">
      <c r="A85" s="59"/>
      <c r="B85" s="59"/>
      <c r="C85" s="59"/>
      <c r="D85" s="73"/>
      <c r="E85" s="74"/>
      <c r="F85" s="59"/>
    </row>
    <row r="90" spans="1:6">
      <c r="F90" t="s">
        <v>104</v>
      </c>
    </row>
    <row r="94" spans="1:6" ht="15.6">
      <c r="A94" s="59"/>
      <c r="B94" s="59"/>
      <c r="C94" s="59"/>
      <c r="D94" s="73"/>
      <c r="F94" s="59"/>
    </row>
    <row r="107" spans="1:6" ht="15">
      <c r="A107" s="61"/>
      <c r="D107" s="63"/>
      <c r="E107" s="54"/>
      <c r="F107" s="55"/>
    </row>
    <row r="109" spans="1:6" ht="15">
      <c r="A109" s="61"/>
      <c r="D109" s="63"/>
      <c r="F109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18" spans="1:6" ht="15">
      <c r="A118" s="61"/>
      <c r="D118" s="63"/>
      <c r="E118" s="54"/>
      <c r="F118" s="55"/>
    </row>
    <row r="119" spans="1:6" ht="15">
      <c r="A119" s="61"/>
      <c r="D119" s="63"/>
      <c r="E119" s="54"/>
      <c r="F119" s="55"/>
    </row>
    <row r="120" spans="1:6" ht="15">
      <c r="A120" s="61"/>
      <c r="D120" s="63"/>
      <c r="E120" s="54"/>
      <c r="F120" s="55"/>
    </row>
    <row r="131" spans="1:6" ht="15">
      <c r="A131" s="61"/>
      <c r="D131" s="63"/>
      <c r="E131" s="54"/>
      <c r="F131" s="55"/>
    </row>
    <row r="132" spans="1:6" ht="15">
      <c r="A132" s="61"/>
      <c r="D132" s="63"/>
      <c r="E132" s="54"/>
      <c r="F132" s="55"/>
    </row>
    <row r="133" spans="1:6" ht="15">
      <c r="A133" s="61"/>
      <c r="D133" s="63"/>
      <c r="E133" s="54"/>
      <c r="F133" s="55"/>
    </row>
    <row r="134" spans="1:6" ht="15">
      <c r="A134" s="61"/>
      <c r="D134" s="63"/>
      <c r="E134" s="54"/>
      <c r="F134" s="55"/>
    </row>
    <row r="135" spans="1:6" ht="15">
      <c r="A135" s="61"/>
      <c r="D135" s="63"/>
      <c r="E135" s="54"/>
      <c r="F135" s="55"/>
    </row>
    <row r="136" spans="1:6" ht="15">
      <c r="A136" s="61"/>
      <c r="D136" s="63"/>
      <c r="E136" s="54"/>
      <c r="F136" s="55"/>
    </row>
    <row r="141" spans="1:6" ht="15">
      <c r="A141" s="61"/>
      <c r="D141" s="63"/>
      <c r="E141" s="54"/>
      <c r="F141" s="55"/>
    </row>
    <row r="142" spans="1:6" ht="15">
      <c r="A142" s="61"/>
      <c r="D142" s="63"/>
      <c r="E142" s="54"/>
      <c r="F142" s="55"/>
    </row>
    <row r="147" spans="1:6" ht="15">
      <c r="A147" s="61"/>
      <c r="D147" s="63"/>
      <c r="E147" s="54"/>
      <c r="F147" s="55"/>
    </row>
    <row r="148" spans="1:6" ht="15">
      <c r="A148" s="61"/>
      <c r="D148" s="63"/>
      <c r="F148" s="55"/>
    </row>
    <row r="149" spans="1:6" ht="15">
      <c r="A149" s="61"/>
      <c r="D149" s="63"/>
      <c r="F149" s="55"/>
    </row>
    <row r="150" spans="1:6" ht="15">
      <c r="A150" s="61"/>
      <c r="D150" s="63"/>
      <c r="E150" s="54"/>
      <c r="F150" s="55"/>
    </row>
    <row r="151" spans="1:6" ht="15">
      <c r="A151" s="61"/>
      <c r="D151" s="63"/>
      <c r="E151" s="54"/>
      <c r="F151" s="55"/>
    </row>
    <row r="152" spans="1:6" ht="17.25" customHeight="1"/>
    <row r="153" spans="1:6" ht="17.25" customHeight="1">
      <c r="A153" s="61"/>
      <c r="D153" s="63"/>
      <c r="E153" s="54"/>
      <c r="F153" s="55"/>
    </row>
    <row r="154" spans="1:6" ht="17.25" customHeight="1"/>
    <row r="155" spans="1:6" ht="17.25" customHeight="1">
      <c r="A155" s="61"/>
      <c r="D155" s="63"/>
      <c r="E155" s="54"/>
      <c r="F155" s="55"/>
    </row>
    <row r="156" spans="1:6" ht="17.25" customHeight="1"/>
    <row r="157" spans="1:6" ht="17.25" customHeight="1"/>
    <row r="175" spans="8:8">
      <c r="H175" t="s">
        <v>103</v>
      </c>
    </row>
    <row r="178" spans="1:6" ht="15">
      <c r="A178" s="62"/>
      <c r="B178" s="18"/>
      <c r="C178" s="18"/>
      <c r="D178" s="63"/>
      <c r="E178" s="60"/>
      <c r="F178" s="64"/>
    </row>
    <row r="179" spans="1:6" ht="15">
      <c r="A179" s="61"/>
    </row>
    <row r="180" spans="1:6" ht="15">
      <c r="A180" s="61"/>
      <c r="D180" s="63"/>
      <c r="F180" s="72"/>
    </row>
    <row r="182" spans="1:6" ht="15">
      <c r="A182" s="61"/>
      <c r="D182" s="63"/>
      <c r="E182" s="54"/>
      <c r="F182" s="55"/>
    </row>
    <row r="183" spans="1:6" ht="15">
      <c r="A183" s="61"/>
      <c r="D183" s="63"/>
      <c r="E183" s="54"/>
      <c r="F183" s="55"/>
    </row>
    <row r="186" spans="1:6" ht="15">
      <c r="A186" s="61"/>
      <c r="D186" s="63"/>
      <c r="E186" s="54"/>
      <c r="F186" s="55"/>
    </row>
    <row r="187" spans="1:6" ht="15">
      <c r="A187" s="61"/>
      <c r="D187" s="63"/>
      <c r="E187" s="54"/>
      <c r="F187" s="55"/>
    </row>
    <row r="188" spans="1:6" ht="15">
      <c r="A188" s="61"/>
      <c r="D188" s="63"/>
      <c r="E188" s="54"/>
      <c r="F188" s="55"/>
    </row>
    <row r="191" spans="1:6" ht="15">
      <c r="A191" s="61"/>
      <c r="D191" s="63"/>
      <c r="E191" s="54"/>
      <c r="F191" s="55"/>
    </row>
    <row r="192" spans="1:6" ht="15">
      <c r="A192" s="61"/>
      <c r="D192" s="63"/>
      <c r="E192" s="54"/>
      <c r="F192" s="55"/>
    </row>
    <row r="193" spans="1:6" ht="15">
      <c r="A193" s="61"/>
      <c r="D193" s="63"/>
      <c r="E193" s="54"/>
      <c r="F193" s="55"/>
    </row>
    <row r="194" spans="1:6" ht="15">
      <c r="A194" s="61"/>
      <c r="D194" s="63"/>
      <c r="E194" s="54"/>
      <c r="F194" s="55"/>
    </row>
    <row r="195" spans="1:6" ht="15.6">
      <c r="A195" s="65"/>
      <c r="B195" s="66"/>
      <c r="C195" s="66"/>
      <c r="D195" s="67"/>
      <c r="E195" s="68"/>
      <c r="F195" s="69"/>
    </row>
    <row r="196" spans="1:6" ht="15">
      <c r="A196" s="61"/>
      <c r="D196" s="63"/>
      <c r="E196" s="54"/>
      <c r="F196" s="55"/>
    </row>
    <row r="199" spans="1:6" ht="15">
      <c r="A199" s="61"/>
      <c r="D199" s="63"/>
      <c r="E199" s="54"/>
      <c r="F199" s="55"/>
    </row>
    <row r="202" spans="1:6" ht="15">
      <c r="A202" s="61"/>
      <c r="D202" s="63"/>
      <c r="E202" s="54"/>
      <c r="F202" s="55"/>
    </row>
    <row r="204" spans="1:6" ht="15">
      <c r="A204" s="61"/>
      <c r="D204" s="63"/>
      <c r="E204" s="54"/>
      <c r="F204" s="55"/>
    </row>
    <row r="206" spans="1:6" ht="15">
      <c r="A206" s="70"/>
    </row>
    <row r="220" spans="1:6" ht="15">
      <c r="A220" s="61"/>
      <c r="D220" s="63"/>
      <c r="E220" s="54"/>
      <c r="F220" s="55"/>
    </row>
    <row r="228" spans="1:6" ht="15">
      <c r="A228" s="70"/>
      <c r="D228" s="63"/>
      <c r="E228" s="71"/>
      <c r="F228" s="72"/>
    </row>
    <row r="239" spans="1:6" ht="15">
      <c r="A239" s="61"/>
      <c r="D239" s="63"/>
      <c r="F239" s="55"/>
    </row>
    <row r="240" spans="1:6" ht="15">
      <c r="A240" s="62"/>
      <c r="B240" s="18"/>
      <c r="C240" s="18"/>
      <c r="D240" s="63"/>
      <c r="F240" s="64"/>
    </row>
    <row r="244" spans="1:6" ht="15">
      <c r="A244" s="61"/>
      <c r="D244" s="63"/>
      <c r="E244" s="54"/>
      <c r="F244" s="55"/>
    </row>
    <row r="247" spans="1:6" ht="15">
      <c r="D247" s="47"/>
      <c r="F247" s="47"/>
    </row>
    <row r="248" spans="1:6" ht="15">
      <c r="D248" s="47"/>
      <c r="F248" s="55"/>
    </row>
    <row r="251" spans="1:6" ht="15" hidden="1">
      <c r="A251" s="62"/>
      <c r="B251" s="18"/>
      <c r="C251" s="18"/>
      <c r="D251" s="63"/>
      <c r="E251" s="60"/>
      <c r="F251" s="64"/>
    </row>
    <row r="252" spans="1:6" ht="15.6">
      <c r="A252" s="65"/>
      <c r="B252" s="66"/>
      <c r="C252" s="66"/>
      <c r="D252" s="67"/>
      <c r="E252" s="68"/>
      <c r="F252" s="69"/>
    </row>
    <row r="253" spans="1:6" ht="15">
      <c r="A253" s="61"/>
      <c r="D253" s="63"/>
      <c r="E253" s="54"/>
      <c r="F253" s="55"/>
    </row>
    <row r="262" spans="1:6" ht="15">
      <c r="A262" s="61"/>
      <c r="D262" s="63"/>
      <c r="E262" s="54"/>
      <c r="F262" s="55"/>
    </row>
    <row r="266" spans="1:6" ht="15">
      <c r="A266" s="61"/>
      <c r="B266" s="61"/>
      <c r="C266" s="47"/>
      <c r="D266" s="47"/>
      <c r="E266" s="54"/>
      <c r="F266" s="55"/>
    </row>
    <row r="267" spans="1:6" ht="15">
      <c r="A267" s="61"/>
      <c r="D267" s="63"/>
      <c r="E267" s="54"/>
      <c r="F267" s="55"/>
    </row>
    <row r="280" spans="1:6" ht="15">
      <c r="A280" s="61"/>
      <c r="B280" s="61"/>
      <c r="C280" s="47"/>
    </row>
    <row r="281" spans="1:6" ht="15">
      <c r="A281" s="61"/>
      <c r="B281" s="61"/>
      <c r="C281" s="47"/>
    </row>
    <row r="282" spans="1:6" ht="15">
      <c r="A282" s="61"/>
      <c r="B282" s="61"/>
      <c r="C282" s="47"/>
      <c r="D282" s="47"/>
      <c r="E282" s="54"/>
      <c r="F282" s="55"/>
    </row>
    <row r="309" spans="1:6" ht="13.8">
      <c r="A309" s="4"/>
      <c r="B309" s="4"/>
      <c r="C309" s="4"/>
      <c r="D309" s="4"/>
      <c r="E309" s="31"/>
      <c r="F309" s="6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4" spans="1:6" ht="13.8">
      <c r="A314" s="4"/>
      <c r="B314" s="4"/>
      <c r="C314" s="4"/>
    </row>
    <row r="315" spans="1:6" ht="13.8">
      <c r="A315" s="4"/>
      <c r="B315" s="4"/>
      <c r="C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</row>
    <row r="322" spans="1:6" ht="13.8">
      <c r="A322" s="4"/>
      <c r="B322" s="4"/>
      <c r="C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4"/>
      <c r="F328" s="4"/>
    </row>
    <row r="329" spans="1:6" ht="13.8">
      <c r="A329" s="4"/>
      <c r="B329" s="4"/>
      <c r="C329" s="4"/>
      <c r="D329" s="4"/>
      <c r="E329" s="31"/>
      <c r="F329" s="6"/>
    </row>
    <row r="330" spans="1:6" ht="13.8">
      <c r="A330" s="4"/>
      <c r="B330" s="4"/>
      <c r="C330" s="4"/>
      <c r="D330" s="4"/>
      <c r="E330" s="4"/>
      <c r="F330" s="4"/>
    </row>
    <row r="331" spans="1:6" ht="13.8">
      <c r="A331" s="4"/>
      <c r="B331" s="4"/>
      <c r="C331" s="4"/>
      <c r="D331" s="4"/>
      <c r="E331" s="4"/>
      <c r="F331" s="4"/>
    </row>
    <row r="332" spans="1:6" ht="13.8">
      <c r="A332" s="4"/>
      <c r="B332" s="4"/>
      <c r="C332" s="4"/>
      <c r="D332" s="4"/>
      <c r="E332" s="4"/>
      <c r="F332" s="4"/>
    </row>
    <row r="333" spans="1:6" ht="13.8">
      <c r="A333" s="4"/>
      <c r="B333" s="4"/>
      <c r="C333" s="4"/>
      <c r="D333" s="4"/>
      <c r="E333" s="4"/>
      <c r="F333" s="4"/>
    </row>
    <row r="334" spans="1:6" ht="13.8">
      <c r="A334" s="4"/>
      <c r="B334" s="4"/>
      <c r="C334" s="4"/>
      <c r="D334" s="4"/>
      <c r="E334" s="4"/>
      <c r="F334" s="4"/>
    </row>
    <row r="335" spans="1:6" ht="13.8">
      <c r="A335" s="4"/>
      <c r="B335" s="4"/>
      <c r="C335" s="4"/>
      <c r="D335" s="4"/>
      <c r="E335" s="31"/>
      <c r="F335" s="6"/>
    </row>
    <row r="336" spans="1:6" ht="13.8">
      <c r="A336" s="4"/>
      <c r="B336" s="4"/>
      <c r="C336" s="4"/>
      <c r="D336" s="4"/>
      <c r="E336" s="4"/>
      <c r="F336" s="4"/>
    </row>
    <row r="337" spans="1:6" ht="13.8">
      <c r="A337" s="4"/>
      <c r="B337" s="4"/>
      <c r="C337" s="4"/>
      <c r="D337" s="4"/>
      <c r="E337" s="4"/>
      <c r="F337" s="4"/>
    </row>
    <row r="338" spans="1:6" ht="13.8">
      <c r="A338" s="4"/>
      <c r="B338" s="4"/>
      <c r="C338" s="4"/>
      <c r="D338" s="4"/>
      <c r="E338" s="4"/>
      <c r="F338" s="4"/>
    </row>
    <row r="339" spans="1:6" ht="13.8">
      <c r="A339" s="4"/>
      <c r="B339" s="4"/>
      <c r="C339" s="4"/>
      <c r="D339" s="4"/>
      <c r="E339" s="4"/>
      <c r="F339" s="4"/>
    </row>
    <row r="340" spans="1:6" ht="15">
      <c r="A340" s="47"/>
      <c r="B340" s="47"/>
      <c r="C340" s="47"/>
      <c r="D340" s="47"/>
      <c r="E340" s="47"/>
      <c r="F340" s="47"/>
    </row>
    <row r="341" spans="1:6" ht="15">
      <c r="A341" s="47"/>
      <c r="B341" s="47"/>
      <c r="C341" s="47"/>
      <c r="D341" s="47"/>
      <c r="E341" s="47"/>
      <c r="F341" s="47"/>
    </row>
    <row r="342" spans="1:6" ht="15">
      <c r="A342" s="47"/>
      <c r="B342" s="47"/>
      <c r="C342" s="47"/>
      <c r="D342" s="47"/>
      <c r="E342" s="47"/>
      <c r="F342" s="47"/>
    </row>
  </sheetData>
  <mergeCells count="3">
    <mergeCell ref="A67:F67"/>
    <mergeCell ref="A24:B24"/>
    <mergeCell ref="A69:F69"/>
  </mergeCells>
  <phoneticPr fontId="0" type="noConversion"/>
  <pageMargins left="0.6" right="0.56000000000000005" top="0.62" bottom="0.73" header="0.4921259845" footer="0.4921259845"/>
  <pageSetup paperSize="9" scale="77" orientation="portrait" r:id="rId1"/>
  <headerFooter alignWithMargins="0"/>
  <rowBreaks count="1" manualBreakCount="1">
    <brk id="74" max="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List2</vt:lpstr>
      <vt:lpstr>2003</vt:lpstr>
      <vt:lpstr>2017</vt:lpstr>
      <vt:lpstr>List1</vt:lpstr>
      <vt:lpstr>'2003'!Oblast_tisku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2017-11-14T06:36:29Z</cp:lastPrinted>
  <dcterms:created xsi:type="dcterms:W3CDTF">2001-02-23T06:57:29Z</dcterms:created>
  <dcterms:modified xsi:type="dcterms:W3CDTF">2017-11-14T06:36:48Z</dcterms:modified>
</cp:coreProperties>
</file>