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pivotTables/pivotTable5.xml" ContentType="application/vnd.openxmlformats-officedocument.spreadsheetml.pivotTable+xml"/>
  <Override PartName="/xl/pivotTables/pivotTable6.xml" ContentType="application/vnd.openxmlformats-officedocument.spreadsheetml.pivotTable+xml"/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32" yWindow="516" windowWidth="22716" windowHeight="8940" activeTab="2"/>
  </bookViews>
  <sheets>
    <sheet name="KT bonusy shrnutí" sheetId="8" r:id="rId1"/>
    <sheet name="Bonusy po měsících" sheetId="7" r:id="rId2"/>
    <sheet name="Bonusy dle dod." sheetId="6" r:id="rId3"/>
    <sheet name="Bonusy 2018" sheetId="2" r:id="rId4"/>
    <sheet name="Podklad" sheetId="1" r:id="rId5"/>
  </sheets>
  <calcPr calcId="125725"/>
  <pivotCaches>
    <pivotCache cacheId="0" r:id="rId6"/>
  </pivotCaches>
</workbook>
</file>

<file path=xl/calcChain.xml><?xml version="1.0" encoding="utf-8"?>
<calcChain xmlns="http://schemas.openxmlformats.org/spreadsheetml/2006/main">
  <c r="C21" i="7"/>
  <c r="B161" i="2"/>
  <c r="K144"/>
  <c r="K143"/>
  <c r="K142"/>
  <c r="K141"/>
  <c r="K140"/>
  <c r="K139"/>
  <c r="K138"/>
  <c r="K132"/>
  <c r="K131"/>
  <c r="K130"/>
  <c r="K129"/>
  <c r="K128"/>
  <c r="K127"/>
  <c r="K126"/>
  <c r="K125"/>
  <c r="K124"/>
  <c r="K123"/>
  <c r="K122"/>
  <c r="K121"/>
  <c r="K120"/>
  <c r="K119"/>
  <c r="K118"/>
  <c r="K117"/>
  <c r="K116"/>
  <c r="K115"/>
  <c r="K114"/>
  <c r="K113"/>
  <c r="K112"/>
  <c r="K111"/>
  <c r="K110"/>
  <c r="K109"/>
  <c r="K108"/>
  <c r="K134"/>
  <c r="K135"/>
  <c r="K136"/>
  <c r="K137"/>
  <c r="K133"/>
</calcChain>
</file>

<file path=xl/sharedStrings.xml><?xml version="1.0" encoding="utf-8"?>
<sst xmlns="http://schemas.openxmlformats.org/spreadsheetml/2006/main" count="3265" uniqueCount="432">
  <si>
    <t>Částka na dokladu v cizí měně</t>
  </si>
  <si>
    <t>Měna</t>
  </si>
  <si>
    <t>Číslo deníku</t>
  </si>
  <si>
    <t>Číslo řady</t>
  </si>
  <si>
    <t>Řada, podtyp</t>
  </si>
  <si>
    <t>Párovací skupina MD</t>
  </si>
  <si>
    <t>Párovací skupina DAL</t>
  </si>
  <si>
    <t>Závěrka</t>
  </si>
  <si>
    <t>Identifikátor způsobu zaúčtování</t>
  </si>
  <si>
    <t>Identifikátor účtovatelné položky</t>
  </si>
  <si>
    <t>Účetní skupina zboží</t>
  </si>
  <si>
    <t>Poznámka k položce</t>
  </si>
  <si>
    <t>Audit</t>
  </si>
  <si>
    <t>Částka</t>
  </si>
  <si>
    <t>Datum zaúčtování</t>
  </si>
  <si>
    <t>Index DPH</t>
  </si>
  <si>
    <t>Popis</t>
  </si>
  <si>
    <t>Zaúčtováno</t>
  </si>
  <si>
    <t>Okamžik zápisu</t>
  </si>
  <si>
    <t>Zaúčtoval</t>
  </si>
  <si>
    <t>Hospodářské středisko</t>
  </si>
  <si>
    <t>Kód akce</t>
  </si>
  <si>
    <t>Daňový</t>
  </si>
  <si>
    <t>Účet MD</t>
  </si>
  <si>
    <t>Název účtu MD</t>
  </si>
  <si>
    <t>Účet DAL</t>
  </si>
  <si>
    <t>Název účtu DAL</t>
  </si>
  <si>
    <t>Rozepsaný doklad</t>
  </si>
  <si>
    <t>Vytvořil / zaevidoval</t>
  </si>
  <si>
    <t>Poznámka k dokladu</t>
  </si>
  <si>
    <t>Datum zd. plnění</t>
  </si>
  <si>
    <t>Částka na dokladu</t>
  </si>
  <si>
    <t>Datum zaúčtování na dokladu</t>
  </si>
  <si>
    <t>Datum dokladu</t>
  </si>
  <si>
    <t>Evidenční číslo dokladu</t>
  </si>
  <si>
    <t>Stav zaúčtování</t>
  </si>
  <si>
    <t>Datum uplatnění zd. plnění</t>
  </si>
  <si>
    <t>Kalkulační jednice</t>
  </si>
  <si>
    <t>Obchodní partner</t>
  </si>
  <si>
    <t>IČO</t>
  </si>
  <si>
    <t>Variabilní symbol</t>
  </si>
  <si>
    <t>707</t>
  </si>
  <si>
    <t>707 Dobr. - finanční bonusy (LEK)</t>
  </si>
  <si>
    <t>277720195,10870</t>
  </si>
  <si>
    <t>1302</t>
  </si>
  <si>
    <t>Aspen 10-12/2017</t>
  </si>
  <si>
    <t>Buzková Eva</t>
  </si>
  <si>
    <t>8988</t>
  </si>
  <si>
    <t>HC</t>
  </si>
  <si>
    <t>50113300</t>
  </si>
  <si>
    <t>léky - finanční bonusy</t>
  </si>
  <si>
    <t>32110700</t>
  </si>
  <si>
    <t>léky - LEK (FP, DP 703, 707)</t>
  </si>
  <si>
    <t>Lehnert Zdeněk</t>
  </si>
  <si>
    <t>DP-2018-707-000026</t>
  </si>
  <si>
    <t>Zaúčtovaný</t>
  </si>
  <si>
    <t>PHOENIX lékárenský velkoobchod, s.r.o.</t>
  </si>
  <si>
    <t>45359326</t>
  </si>
  <si>
    <t>7991701708</t>
  </si>
  <si>
    <t>2302</t>
  </si>
  <si>
    <t>Neuplatněná DPH - Aspen 10-12/2017</t>
  </si>
  <si>
    <t>276300415,10870</t>
  </si>
  <si>
    <t>Mylan 7-9/2017</t>
  </si>
  <si>
    <t>DP-2018-707-000027</t>
  </si>
  <si>
    <t>9991709780</t>
  </si>
  <si>
    <t>Neuplatněná DPH - Mylan 7-9/2017</t>
  </si>
  <si>
    <t>278266575,10870</t>
  </si>
  <si>
    <t>1300</t>
  </si>
  <si>
    <t>Stada Pharma 7-9/2017 a Celgene 12/2017</t>
  </si>
  <si>
    <t>DP-2018-707-000028</t>
  </si>
  <si>
    <t>9991709781</t>
  </si>
  <si>
    <t>2300</t>
  </si>
  <si>
    <t>Neuplatněná DPH - Stada Pharma 7-9/2017 a Celgene 12/2017</t>
  </si>
  <si>
    <t>199</t>
  </si>
  <si>
    <t>299</t>
  </si>
  <si>
    <t>AstraZeneca 10-12/2017</t>
  </si>
  <si>
    <t>DP-2018-707-000029</t>
  </si>
  <si>
    <t>7991800066</t>
  </si>
  <si>
    <t>Neuplatněná DPH - AstraZeneca 10-12/2017</t>
  </si>
  <si>
    <t>Astellas 1/2018</t>
  </si>
  <si>
    <t>DP-2018-707-000030</t>
  </si>
  <si>
    <t>7991800090</t>
  </si>
  <si>
    <t>Neuplatněná DPH - Astellas 1/2018</t>
  </si>
  <si>
    <t>278588464,10870</t>
  </si>
  <si>
    <t>Takeda 1-3 + 7-9/2017 a BerlinChemie 10-12/2018</t>
  </si>
  <si>
    <t>DP-2018-707-000034</t>
  </si>
  <si>
    <t>PHARMACY - distribuce léčiv s.r.o.</t>
  </si>
  <si>
    <t>65139577</t>
  </si>
  <si>
    <t>2734180033</t>
  </si>
  <si>
    <t>Neuplatněná DPH - Takeda 1-3 + 7-9/2017 a BerlinChemie 10-12/2018</t>
  </si>
  <si>
    <t>273188985,10870</t>
  </si>
  <si>
    <t>Biogen 1-12/2017</t>
  </si>
  <si>
    <t>DP-2018-707-000035</t>
  </si>
  <si>
    <t>Avenier a.s.</t>
  </si>
  <si>
    <t>26260654</t>
  </si>
  <si>
    <t>511800426</t>
  </si>
  <si>
    <t>Neuplatněná DPH - Biogen 1-12/2017</t>
  </si>
  <si>
    <t>274970255,10870</t>
  </si>
  <si>
    <t>Roche 10-12/2017</t>
  </si>
  <si>
    <t>DP-2018-707-000036</t>
  </si>
  <si>
    <t>ROCHE s.r.o.</t>
  </si>
  <si>
    <t>49617052</t>
  </si>
  <si>
    <t>34000090</t>
  </si>
  <si>
    <t>Neuplatněná DPH - Roche 10-12/2017</t>
  </si>
  <si>
    <t>Roche 2/2018</t>
  </si>
  <si>
    <t>DP-2018-707-000037</t>
  </si>
  <si>
    <t>4650004415</t>
  </si>
  <si>
    <t>Neuplatněná DPH - Roche 2/2018</t>
  </si>
  <si>
    <t>266497863,10870</t>
  </si>
  <si>
    <t>Takeda 10-12/2017</t>
  </si>
  <si>
    <t>DP-2018-707-000038</t>
  </si>
  <si>
    <t>ViaPharma s.r.o.</t>
  </si>
  <si>
    <t>14888742</t>
  </si>
  <si>
    <t>1876500334</t>
  </si>
  <si>
    <t>Neuplatněná DPH - Takeda 10-12/2017</t>
  </si>
  <si>
    <t>277993040,10870</t>
  </si>
  <si>
    <t>Actelion-Marklas 10-12/2017</t>
  </si>
  <si>
    <t>DP-2018-707-000039</t>
  </si>
  <si>
    <t>Alliance Healthcare s.r.o.</t>
  </si>
  <si>
    <t>14707420</t>
  </si>
  <si>
    <t>5901708493</t>
  </si>
  <si>
    <t>Neuplatněná DPH - Actelion-Marklas 10-12/2017</t>
  </si>
  <si>
    <t>277691184,10870</t>
  </si>
  <si>
    <t>4Life Pharma 10-12/2017</t>
  </si>
  <si>
    <t>DP-2018-707-000040</t>
  </si>
  <si>
    <t>5901708764</t>
  </si>
  <si>
    <t>Neuplatněná DPH - 4Life Pharma 10-12/2017</t>
  </si>
  <si>
    <t>278116368,10870</t>
  </si>
  <si>
    <t>Taketa 10-12/2017</t>
  </si>
  <si>
    <t>DP-2018-707-000041</t>
  </si>
  <si>
    <t>5901708612</t>
  </si>
  <si>
    <t>Neuplatněná DPH - Taketa 10-12/2017</t>
  </si>
  <si>
    <t>707 Faktury za finanční bonusy (LEK)</t>
  </si>
  <si>
    <t>280282072,10870</t>
  </si>
  <si>
    <t>Novartis 10-12/2017</t>
  </si>
  <si>
    <t>FP-2018-707-000007</t>
  </si>
  <si>
    <t>Novartis s.r.o.</t>
  </si>
  <si>
    <t>64575977</t>
  </si>
  <si>
    <t>2000047120</t>
  </si>
  <si>
    <t>Neuplatněná DPH - Novartis 10-12/2017</t>
  </si>
  <si>
    <t>280282245,10870</t>
  </si>
  <si>
    <t>Sandoz 10-12/2017</t>
  </si>
  <si>
    <t>FP-2018-707-000008</t>
  </si>
  <si>
    <t>Sandoz s.r.o.</t>
  </si>
  <si>
    <t>41692861</t>
  </si>
  <si>
    <t>4280029892</t>
  </si>
  <si>
    <t>Neuplatněná DPH - Sandoz 10-12/2017</t>
  </si>
  <si>
    <t>25</t>
  </si>
  <si>
    <t>25 Bonusy ZPr</t>
  </si>
  <si>
    <t>276564502,10870</t>
  </si>
  <si>
    <t>finanční bonus</t>
  </si>
  <si>
    <t>50115300</t>
  </si>
  <si>
    <t>ZPr - finanční bonusy</t>
  </si>
  <si>
    <t>32130000</t>
  </si>
  <si>
    <t>zdravotnický materiál (FP, DP 2, 3, 25, 27)</t>
  </si>
  <si>
    <t>Trochtová Jana</t>
  </si>
  <si>
    <t>finanční bonus 2017 za II.Q včetně ročního dorovnání KS 7607 KCH</t>
  </si>
  <si>
    <t>FP-2018-25-000012</t>
  </si>
  <si>
    <t>MAQUET Czech Republic s.r.o.</t>
  </si>
  <si>
    <t>03053601</t>
  </si>
  <si>
    <t>3066100254</t>
  </si>
  <si>
    <t>Neuplatněná DPH - finanční bonus</t>
  </si>
  <si>
    <t>276578257,10870</t>
  </si>
  <si>
    <t>finanční bonus 2017 za včasnou platbu za měsíc leden 2018</t>
  </si>
  <si>
    <t>FP-2018-25-000013</t>
  </si>
  <si>
    <t>BEZNOSKA, s.r.o.</t>
  </si>
  <si>
    <t>43774946</t>
  </si>
  <si>
    <t>1800864</t>
  </si>
  <si>
    <t>999</t>
  </si>
  <si>
    <t>Haléřové vyrovnání</t>
  </si>
  <si>
    <t>279988396,10870</t>
  </si>
  <si>
    <t>1112</t>
  </si>
  <si>
    <t>50490360</t>
  </si>
  <si>
    <t>prodej - finanční bonusy (léky)</t>
  </si>
  <si>
    <t>DP-2018-707-000031</t>
  </si>
  <si>
    <t>7991800062</t>
  </si>
  <si>
    <t>Krka 7-9/2017</t>
  </si>
  <si>
    <t>DP-2018-707-000032</t>
  </si>
  <si>
    <t>9991711390</t>
  </si>
  <si>
    <t>151</t>
  </si>
  <si>
    <t>DP-2018-707-000033</t>
  </si>
  <si>
    <t>7991701703</t>
  </si>
  <si>
    <t>275583700,10870</t>
  </si>
  <si>
    <t>Abbvie, SD Pharma 10-12/2017 a Takeda 1-3 + 7-9/2017</t>
  </si>
  <si>
    <t>DP-2018-707-000042</t>
  </si>
  <si>
    <t>2734180039</t>
  </si>
  <si>
    <t>273473766,10870</t>
  </si>
  <si>
    <t>DP-2018-707-000043</t>
  </si>
  <si>
    <t>1876500335</t>
  </si>
  <si>
    <t>DP-2018-707-000044</t>
  </si>
  <si>
    <t>1876500336</t>
  </si>
  <si>
    <t>279632439,10870</t>
  </si>
  <si>
    <t>NovoNordisk 10-12/2017</t>
  </si>
  <si>
    <t>DP-2018-707-000045</t>
  </si>
  <si>
    <t>5901708402</t>
  </si>
  <si>
    <t>DP-2018-707-000046</t>
  </si>
  <si>
    <t>5901708412</t>
  </si>
  <si>
    <t>DP-2018-707-000047</t>
  </si>
  <si>
    <t>5901708657</t>
  </si>
  <si>
    <t>Accord 10-12/2017</t>
  </si>
  <si>
    <t>DP-2018-707-000048</t>
  </si>
  <si>
    <t>5901708791</t>
  </si>
  <si>
    <t>DP-2018-707-000049</t>
  </si>
  <si>
    <t>5901708654</t>
  </si>
  <si>
    <t>DP-2018-707-000050</t>
  </si>
  <si>
    <t>5901708790</t>
  </si>
  <si>
    <t>280281753,10870</t>
  </si>
  <si>
    <t>FP-2018-707-000006</t>
  </si>
  <si>
    <t>2000047119</t>
  </si>
  <si>
    <t>280282487,10870</t>
  </si>
  <si>
    <t>FP-2018-707-000009</t>
  </si>
  <si>
    <t>4280029893</t>
  </si>
  <si>
    <t>Částka MD</t>
  </si>
  <si>
    <t>Částka DAL</t>
  </si>
  <si>
    <t>Položka</t>
  </si>
  <si>
    <t>Období</t>
  </si>
  <si>
    <t>Měsíc</t>
  </si>
  <si>
    <t>Rok</t>
  </si>
  <si>
    <t>LÉKY</t>
  </si>
  <si>
    <t>ZBOŽÍ</t>
  </si>
  <si>
    <t>2 / 2018</t>
  </si>
  <si>
    <t>únor</t>
  </si>
  <si>
    <t>leden</t>
  </si>
  <si>
    <t>DP-2018-707-000001</t>
  </si>
  <si>
    <t>9991709600</t>
  </si>
  <si>
    <t>Neuplatněná DPH - Nutricia 10/2017</t>
  </si>
  <si>
    <t>1 / 2018</t>
  </si>
  <si>
    <t>Nutricia 10/2017</t>
  </si>
  <si>
    <t>DP-2018-707-000002</t>
  </si>
  <si>
    <t>9991708706</t>
  </si>
  <si>
    <t>DP-2018-707-000003</t>
  </si>
  <si>
    <t>9991709538</t>
  </si>
  <si>
    <t>Pierre Fabre 09-10/2017</t>
  </si>
  <si>
    <t>Neuplatněná DPH - Pierre Fabre 09-10/2017</t>
  </si>
  <si>
    <t>DP-2018-707-000004</t>
  </si>
  <si>
    <t>9991709543</t>
  </si>
  <si>
    <t>Omega 7-9/2017</t>
  </si>
  <si>
    <t>DP-2018-707-000005</t>
  </si>
  <si>
    <t>9991708707</t>
  </si>
  <si>
    <t>Celgene a Richter Gedeon 7-9/2017</t>
  </si>
  <si>
    <t>Neuplatněná DPH - Celgene a Richter Gedeon 7-9/2017</t>
  </si>
  <si>
    <t>DP-2018-707-000006</t>
  </si>
  <si>
    <t>Grifols s.r.o.</t>
  </si>
  <si>
    <t>5616006462</t>
  </si>
  <si>
    <t>Neuplatněná DPH - Grifols 7-12/2017</t>
  </si>
  <si>
    <t>Grifols 7-12/2017</t>
  </si>
  <si>
    <t>DP-2018-707-000007</t>
  </si>
  <si>
    <t>Merck Sharp &amp; Dohme s.r.o.</t>
  </si>
  <si>
    <t>89000161</t>
  </si>
  <si>
    <t>Neuplatněná DPH - MSD 7-9/2017</t>
  </si>
  <si>
    <t>MSD 7-9/2017</t>
  </si>
  <si>
    <t>DP-2018-707-000008</t>
  </si>
  <si>
    <t>5901706529</t>
  </si>
  <si>
    <t>Exaltis czech 7-9/2017</t>
  </si>
  <si>
    <t>DP-2018-707-000009</t>
  </si>
  <si>
    <t>2734170564</t>
  </si>
  <si>
    <t>Neuplatněná DPH - SUVS 7-9/2017</t>
  </si>
  <si>
    <t>SUVS 7-9/2017</t>
  </si>
  <si>
    <t>DP-2018-707-000010</t>
  </si>
  <si>
    <t>9991709776</t>
  </si>
  <si>
    <t>Takeda 7-9/2017 a Accord 7-9/2017</t>
  </si>
  <si>
    <t>DP-2018-707-000011</t>
  </si>
  <si>
    <t>9991710490</t>
  </si>
  <si>
    <t>Stada Pharma 4-9/2017</t>
  </si>
  <si>
    <t>DP-2018-707-000012</t>
  </si>
  <si>
    <t>9991709777</t>
  </si>
  <si>
    <t>DP-2018-707-000013</t>
  </si>
  <si>
    <t>9991709778</t>
  </si>
  <si>
    <t>Takeda 7-9/2017 fnol</t>
  </si>
  <si>
    <t>Nutricia 11/2017 prodej</t>
  </si>
  <si>
    <t>DP-2018-707-000014</t>
  </si>
  <si>
    <t>9991709779</t>
  </si>
  <si>
    <t>Nutricia 7-9/2017 a 11/2017 prodej</t>
  </si>
  <si>
    <t>Nutricia 7-9/2017 a 11/2017 fnol</t>
  </si>
  <si>
    <t>DP-2018-707-000015</t>
  </si>
  <si>
    <t>511706439</t>
  </si>
  <si>
    <t>Neuplatněná DPH - Biogen 10-12/2017</t>
  </si>
  <si>
    <t>Biogen 10-12/2017</t>
  </si>
  <si>
    <t>DP-2018-707-000016</t>
  </si>
  <si>
    <t>7991701479</t>
  </si>
  <si>
    <t>Neuplatněná DPH - Astellas 12/2017</t>
  </si>
  <si>
    <t>Astellas 12/2017</t>
  </si>
  <si>
    <t>DP-2018-707-000017</t>
  </si>
  <si>
    <t>2734170570</t>
  </si>
  <si>
    <t>SVUS Pharma, Mylan 7-9/2017</t>
  </si>
  <si>
    <t>DP-2018-707-000018</t>
  </si>
  <si>
    <t>1876500156</t>
  </si>
  <si>
    <t>Neuplatněná DPH - Takeda 7-9/2017</t>
  </si>
  <si>
    <t>Takeda 7-9/2017</t>
  </si>
  <si>
    <t>DP-2018-707-000019</t>
  </si>
  <si>
    <t>1876500151</t>
  </si>
  <si>
    <t>DP-2018-707-000020</t>
  </si>
  <si>
    <t>SHIRE CZECH s.r.o.</t>
  </si>
  <si>
    <t>1600000077</t>
  </si>
  <si>
    <t>Shire 10-12/2017</t>
  </si>
  <si>
    <t>Neuplatněná DPH - Shire 10-12/2017</t>
  </si>
  <si>
    <t>DP-2018-707-000021</t>
  </si>
  <si>
    <t>5901707439</t>
  </si>
  <si>
    <t>G.L.Pharma 10-12/2017</t>
  </si>
  <si>
    <t>DP-2018-707-000022</t>
  </si>
  <si>
    <t>5901707440</t>
  </si>
  <si>
    <t>Neuplatněná DPH - G.L.Pharma 10-12/2017</t>
  </si>
  <si>
    <t>DP-2018-707-000023</t>
  </si>
  <si>
    <t>5901707549</t>
  </si>
  <si>
    <t>Accord 7-9/2017</t>
  </si>
  <si>
    <t>DP-2018-707-000024</t>
  </si>
  <si>
    <t>5901707524</t>
  </si>
  <si>
    <t>Abbvie 7-9/2017</t>
  </si>
  <si>
    <t>Neuplatněná DPH - Abbvie 7-9/2017</t>
  </si>
  <si>
    <t>DP-2018-707-000025</t>
  </si>
  <si>
    <t>5901707729</t>
  </si>
  <si>
    <t>Abbvie 10-12/2017</t>
  </si>
  <si>
    <t>Neuplatněná DPH - Abbvie 10-12/2017</t>
  </si>
  <si>
    <t>FP-2018-25-000001</t>
  </si>
  <si>
    <t>1800008</t>
  </si>
  <si>
    <t>FP-2018-25-000002</t>
  </si>
  <si>
    <t>ALINEX - Kácovská, s.r.o.</t>
  </si>
  <si>
    <t>605180004</t>
  </si>
  <si>
    <t>FP-2018-25-000003</t>
  </si>
  <si>
    <t>605180005</t>
  </si>
  <si>
    <t>FP-2018-25-000004</t>
  </si>
  <si>
    <t>3066100249</t>
  </si>
  <si>
    <t>FP-2018-25-000005</t>
  </si>
  <si>
    <t>Johnson  &amp; Johnson, s.r.o.</t>
  </si>
  <si>
    <t>18001738</t>
  </si>
  <si>
    <t>FP-2018-25-000006</t>
  </si>
  <si>
    <t>BIOMEDICA ČS, s.r.o.</t>
  </si>
  <si>
    <t>17416080</t>
  </si>
  <si>
    <t>FP-2018-25-000007</t>
  </si>
  <si>
    <t>172187704</t>
  </si>
  <si>
    <t>FP-2018-25-000008</t>
  </si>
  <si>
    <t>172187705</t>
  </si>
  <si>
    <t>FP-2018-25-000009</t>
  </si>
  <si>
    <t>172187706</t>
  </si>
  <si>
    <t>FP-2018-25-000010</t>
  </si>
  <si>
    <t>172187707</t>
  </si>
  <si>
    <t>FP-2018-25-000011</t>
  </si>
  <si>
    <t>172187708</t>
  </si>
  <si>
    <t>FP-2018-707-000001</t>
  </si>
  <si>
    <t>2000047011</t>
  </si>
  <si>
    <t>Neuplatněná DPH - Novartis 7-12 a 10-12/2017</t>
  </si>
  <si>
    <t>Novartis 7-12 a 10-12/2017</t>
  </si>
  <si>
    <t>FP-2018-707-000002</t>
  </si>
  <si>
    <t>2000047010</t>
  </si>
  <si>
    <t>FP-2018-707-000003</t>
  </si>
  <si>
    <t>SERVIER s.r.o.</t>
  </si>
  <si>
    <t>1180300061</t>
  </si>
  <si>
    <t>Servier 10-12/2017</t>
  </si>
  <si>
    <t>FP-2018-707-000004</t>
  </si>
  <si>
    <t>1180300062</t>
  </si>
  <si>
    <t>Neuplatněná DPH - Servier 10-12/2017</t>
  </si>
  <si>
    <t>FP-2018-707-000005</t>
  </si>
  <si>
    <t>Octapharma AG</t>
  </si>
  <si>
    <t>2</t>
  </si>
  <si>
    <t>Neuplatněná DPH - OctaPharma 7-9/2017</t>
  </si>
  <si>
    <t>OctaPharma 7-9/2017</t>
  </si>
  <si>
    <t>ID-2018-01-000059</t>
  </si>
  <si>
    <t>39520000</t>
  </si>
  <si>
    <t>Fakultní nemocnice Olomouc</t>
  </si>
  <si>
    <t>Storno dohad.pol.2017 - bonusy (léky)</t>
  </si>
  <si>
    <t>Popisky řádků</t>
  </si>
  <si>
    <t>ZDRAV.MAT.</t>
  </si>
  <si>
    <t>Celkový součet</t>
  </si>
  <si>
    <t>Součet z Částka MD</t>
  </si>
  <si>
    <t>Popisky sloupců</t>
  </si>
  <si>
    <t>storno dohadné položky r.2017</t>
  </si>
  <si>
    <t>BONUSY Léky a ZM dle dodavatelů</t>
  </si>
  <si>
    <t>(Více položek)</t>
  </si>
  <si>
    <t>LÉKY A ZM</t>
  </si>
  <si>
    <t>Bonusy celkem vč.bonusů za nákup zboží (lékárna)</t>
  </si>
  <si>
    <t>Poznámka:</t>
  </si>
  <si>
    <t>mínusem na nákladových účet 50113300, 50115300, 50490360.</t>
  </si>
  <si>
    <t>Vypracovala: Eva Buzková - vedoucí OUC</t>
  </si>
  <si>
    <t>Částka celkem</t>
  </si>
  <si>
    <t>273494014,10870</t>
  </si>
  <si>
    <t>Bayer 10-12/2017</t>
  </si>
  <si>
    <t>DP-2018-707-000051</t>
  </si>
  <si>
    <t>1876500647</t>
  </si>
  <si>
    <t>Neuplatněná DPH - Bayer 10-12/2017</t>
  </si>
  <si>
    <t>280356600,10870</t>
  </si>
  <si>
    <t>PharmaSwiss 10-12/2017</t>
  </si>
  <si>
    <t>DP-2018-707-000052</t>
  </si>
  <si>
    <t>5901710478</t>
  </si>
  <si>
    <t>Neuplatněná DPH - PharmaSwiss 10-12/2017</t>
  </si>
  <si>
    <t>279022057,10870</t>
  </si>
  <si>
    <t>finanční bonus 2017 za I.-IV.Q KS 7605 KCH</t>
  </si>
  <si>
    <t>FP-2018-25-000014</t>
  </si>
  <si>
    <t>605980003</t>
  </si>
  <si>
    <t>14892359</t>
  </si>
  <si>
    <t>283080469,10870</t>
  </si>
  <si>
    <t>finanční bonus 2017 za včasnou platbu za měsíc únor</t>
  </si>
  <si>
    <t>FP-2018-25-000015</t>
  </si>
  <si>
    <t>1801499</t>
  </si>
  <si>
    <t>283134934,10870</t>
  </si>
  <si>
    <t>finanční bonus 2018 za vrácení přeplatku na základě snížení úhrad VZP</t>
  </si>
  <si>
    <t>FP-2018-25-000016</t>
  </si>
  <si>
    <t>5901710567</t>
  </si>
  <si>
    <t>278314309,10870</t>
  </si>
  <si>
    <t>DP-2018-707-000053</t>
  </si>
  <si>
    <t>5901710479</t>
  </si>
  <si>
    <t>278566510,10870</t>
  </si>
  <si>
    <t>Takeda, SVUS, Krka 10-12/2017</t>
  </si>
  <si>
    <t>DP-2018-707-000054</t>
  </si>
  <si>
    <t>2734180072</t>
  </si>
  <si>
    <t>25 Dobr.- finanční bonusy ZPr</t>
  </si>
  <si>
    <t>277658859,10870</t>
  </si>
  <si>
    <t>277656751,10870</t>
  </si>
  <si>
    <t>Jakšová Jana</t>
  </si>
  <si>
    <t>64910002</t>
  </si>
  <si>
    <t>bonusy finanční - za ZPr (pro kliniky)</t>
  </si>
  <si>
    <t>DP-2018-25-000001</t>
  </si>
  <si>
    <t>BoneCare s.r.o.</t>
  </si>
  <si>
    <t>01391577</t>
  </si>
  <si>
    <t>01</t>
  </si>
  <si>
    <t>001 ID - inter.předp.(vnitřní kniha)</t>
  </si>
  <si>
    <t>282135593,10870</t>
  </si>
  <si>
    <t>000</t>
  </si>
  <si>
    <t>přeúčtování části dokladu DP-2018-707-000005</t>
  </si>
  <si>
    <t>Přikrylová Kateřina</t>
  </si>
  <si>
    <t>vnitřní zaúčtování - ostatní (prog.QI)</t>
  </si>
  <si>
    <t>64910001</t>
  </si>
  <si>
    <t>bonusy finanční - za léky (pro kliniky)</t>
  </si>
  <si>
    <t>ID-2018-01-000120</t>
  </si>
  <si>
    <t>3 / 2018</t>
  </si>
  <si>
    <t>březen</t>
  </si>
  <si>
    <t>BONUSY FNOL shrnutí 01 - 03 / 2018</t>
  </si>
  <si>
    <t>HV před zdaněním za 3 / 2018</t>
  </si>
  <si>
    <t>V lednu až březnu 2018 byly bonusy za léky, zdrav.materiál a zboží účtovány dle dodavatelů</t>
  </si>
  <si>
    <t>Na základě ústního pokynu vedoucího UEZP, došlo v 1/2018 až 3/2018 (dokl.ID-2018-01-000073,</t>
  </si>
  <si>
    <t>64910002, 64910003.</t>
  </si>
  <si>
    <t xml:space="preserve">ID-2018-01-000104, ID-2018-01-000147) k přeúčtování do výnosů organizace, na účty 64910001, </t>
  </si>
  <si>
    <t>V Olomouci dne 17.4.2018</t>
  </si>
</sst>
</file>

<file path=xl/styles.xml><?xml version="1.0" encoding="utf-8"?>
<styleSheet xmlns="http://schemas.openxmlformats.org/spreadsheetml/2006/main">
  <numFmts count="2">
    <numFmt numFmtId="164" formatCode="0.00;\-0.00"/>
    <numFmt numFmtId="165" formatCode="d/m/yyyy\ h:mm:ss"/>
  </numFmts>
  <fonts count="16">
    <font>
      <sz val="10"/>
      <color rgb="FF000000"/>
      <name val="Arial"/>
    </font>
    <font>
      <sz val="9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9"/>
      <color theme="7" tint="-0.499984740745262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1"/>
      <color rgb="FF000000"/>
      <name val="Arial"/>
      <family val="2"/>
      <charset val="238"/>
    </font>
    <font>
      <b/>
      <sz val="14"/>
      <color rgb="FF000000"/>
      <name val="Arial"/>
      <family val="2"/>
      <charset val="238"/>
    </font>
    <font>
      <sz val="10"/>
      <color theme="0" tint="-0.34998626667073579"/>
      <name val="Arial"/>
      <family val="2"/>
      <charset val="238"/>
    </font>
    <font>
      <b/>
      <sz val="12"/>
      <color theme="6" tint="-0.499984740745262"/>
      <name val="Arial"/>
      <family val="2"/>
      <charset val="238"/>
    </font>
    <font>
      <b/>
      <sz val="12"/>
      <color rgb="FFFFFF00"/>
      <name val="Arial"/>
      <family val="2"/>
      <charset val="238"/>
    </font>
    <font>
      <b/>
      <sz val="12"/>
      <color rgb="FFFF0000"/>
      <name val="Arial"/>
      <family val="2"/>
      <charset val="238"/>
    </font>
    <font>
      <b/>
      <sz val="10"/>
      <color theme="0" tint="-0.34998626667073579"/>
      <name val="Arial"/>
      <family val="2"/>
      <charset val="238"/>
    </font>
    <font>
      <sz val="10"/>
      <color rgb="FF0070C0"/>
      <name val="Arial"/>
      <family val="2"/>
      <charset val="238"/>
    </font>
    <font>
      <sz val="9"/>
      <color rgb="FFFF0000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00206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 applyFill="1" applyAlignment="1">
      <alignment vertical="top"/>
    </xf>
    <xf numFmtId="164" fontId="1" fillId="0" borderId="0" xfId="0" applyNumberFormat="1" applyFont="1" applyFill="1" applyAlignment="1">
      <alignment horizontal="right" vertical="top"/>
    </xf>
    <xf numFmtId="14" fontId="1" fillId="0" borderId="0" xfId="0" applyNumberFormat="1" applyFont="1" applyFill="1" applyAlignment="1">
      <alignment horizontal="right" vertical="top"/>
    </xf>
    <xf numFmtId="165" fontId="1" fillId="0" borderId="0" xfId="0" applyNumberFormat="1" applyFont="1" applyFill="1" applyAlignment="1">
      <alignment horizontal="right" vertical="top"/>
    </xf>
    <xf numFmtId="0" fontId="2" fillId="0" borderId="0" xfId="0" applyFont="1" applyFill="1" applyAlignment="1">
      <alignment horizontal="center" vertical="top"/>
    </xf>
    <xf numFmtId="49" fontId="2" fillId="0" borderId="0" xfId="0" applyNumberFormat="1" applyFont="1" applyFill="1" applyAlignment="1">
      <alignment horizontal="center" vertical="top"/>
    </xf>
    <xf numFmtId="49" fontId="1" fillId="0" borderId="0" xfId="0" applyNumberFormat="1" applyFont="1" applyFill="1" applyAlignment="1">
      <alignment vertical="top"/>
    </xf>
    <xf numFmtId="49" fontId="0" fillId="0" borderId="0" xfId="0" applyNumberFormat="1"/>
    <xf numFmtId="4" fontId="1" fillId="0" borderId="0" xfId="0" applyNumberFormat="1" applyFont="1" applyFill="1" applyAlignment="1">
      <alignment horizontal="right" vertical="top"/>
    </xf>
    <xf numFmtId="49" fontId="1" fillId="0" borderId="0" xfId="0" applyNumberFormat="1" applyFont="1" applyFill="1" applyAlignment="1">
      <alignment horizontal="center" vertical="top"/>
    </xf>
    <xf numFmtId="4" fontId="2" fillId="0" borderId="0" xfId="0" applyNumberFormat="1" applyFont="1" applyFill="1" applyAlignment="1">
      <alignment horizontal="center" vertical="top"/>
    </xf>
    <xf numFmtId="4" fontId="1" fillId="0" borderId="0" xfId="0" applyNumberFormat="1" applyFont="1" applyFill="1" applyAlignment="1">
      <alignment vertical="top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4" fontId="0" fillId="0" borderId="0" xfId="0" applyNumberFormat="1"/>
    <xf numFmtId="0" fontId="4" fillId="0" borderId="0" xfId="0" applyFont="1" applyAlignment="1">
      <alignment horizontal="left" indent="1"/>
    </xf>
    <xf numFmtId="4" fontId="4" fillId="0" borderId="0" xfId="0" applyNumberFormat="1" applyFont="1"/>
    <xf numFmtId="0" fontId="4" fillId="0" borderId="0" xfId="0" applyFont="1"/>
    <xf numFmtId="0" fontId="5" fillId="2" borderId="0" xfId="0" applyFont="1" applyFill="1"/>
    <xf numFmtId="4" fontId="6" fillId="0" borderId="0" xfId="0" applyNumberFormat="1" applyFont="1"/>
    <xf numFmtId="0" fontId="6" fillId="0" borderId="0" xfId="0" applyFont="1"/>
    <xf numFmtId="4" fontId="7" fillId="2" borderId="0" xfId="0" applyNumberFormat="1" applyFont="1" applyFill="1"/>
    <xf numFmtId="0" fontId="7" fillId="2" borderId="0" xfId="0" applyFont="1" applyFill="1"/>
    <xf numFmtId="0" fontId="0" fillId="3" borderId="0" xfId="0" applyFill="1"/>
    <xf numFmtId="4" fontId="0" fillId="3" borderId="0" xfId="0" applyNumberFormat="1" applyFill="1"/>
    <xf numFmtId="0" fontId="0" fillId="4" borderId="0" xfId="0" applyFill="1"/>
    <xf numFmtId="0" fontId="0" fillId="3" borderId="0" xfId="0" applyFill="1" applyAlignment="1">
      <alignment horizontal="left"/>
    </xf>
    <xf numFmtId="0" fontId="0" fillId="5" borderId="0" xfId="0" applyFill="1"/>
    <xf numFmtId="4" fontId="0" fillId="5" borderId="0" xfId="0" applyNumberFormat="1" applyFill="1"/>
    <xf numFmtId="0" fontId="0" fillId="5" borderId="0" xfId="0" applyFill="1" applyAlignment="1">
      <alignment horizontal="left"/>
    </xf>
    <xf numFmtId="0" fontId="0" fillId="0" borderId="0" xfId="0" applyAlignment="1">
      <alignment vertical="top"/>
    </xf>
    <xf numFmtId="0" fontId="9" fillId="0" borderId="0" xfId="0" applyFont="1" applyAlignment="1">
      <alignment horizontal="right"/>
    </xf>
    <xf numFmtId="3" fontId="11" fillId="6" borderId="0" xfId="0" applyNumberFormat="1" applyFont="1" applyFill="1"/>
    <xf numFmtId="0" fontId="0" fillId="7" borderId="0" xfId="0" applyFill="1"/>
    <xf numFmtId="3" fontId="12" fillId="6" borderId="0" xfId="0" applyNumberFormat="1" applyFont="1" applyFill="1"/>
    <xf numFmtId="3" fontId="11" fillId="0" borderId="0" xfId="0" applyNumberFormat="1" applyFont="1" applyFill="1"/>
    <xf numFmtId="3" fontId="13" fillId="0" borderId="0" xfId="0" applyNumberFormat="1" applyFont="1" applyAlignment="1">
      <alignment horizontal="right"/>
    </xf>
    <xf numFmtId="0" fontId="14" fillId="0" borderId="0" xfId="0" applyFont="1"/>
    <xf numFmtId="0" fontId="1" fillId="0" borderId="0" xfId="0" applyFont="1"/>
    <xf numFmtId="0" fontId="1" fillId="0" borderId="0" xfId="0" applyFont="1" applyFill="1" applyAlignment="1">
      <alignment horizontal="center" vertical="top"/>
    </xf>
    <xf numFmtId="0" fontId="15" fillId="0" borderId="0" xfId="0" applyFont="1" applyFill="1" applyAlignment="1">
      <alignment vertical="top"/>
    </xf>
    <xf numFmtId="4" fontId="15" fillId="0" borderId="0" xfId="0" applyNumberFormat="1" applyFont="1" applyFill="1" applyAlignment="1">
      <alignment horizontal="right" vertical="top"/>
    </xf>
    <xf numFmtId="14" fontId="15" fillId="0" borderId="0" xfId="0" applyNumberFormat="1" applyFont="1" applyFill="1" applyAlignment="1">
      <alignment horizontal="right" vertical="top"/>
    </xf>
    <xf numFmtId="49" fontId="15" fillId="0" borderId="0" xfId="0" applyNumberFormat="1" applyFont="1" applyFill="1" applyAlignment="1">
      <alignment horizontal="center" vertical="top"/>
    </xf>
    <xf numFmtId="0" fontId="15" fillId="0" borderId="0" xfId="0" applyFont="1" applyFill="1" applyAlignment="1">
      <alignment horizontal="center" vertical="top"/>
    </xf>
    <xf numFmtId="0" fontId="2" fillId="0" borderId="0" xfId="0" applyFont="1" applyFill="1" applyAlignment="1">
      <alignment horizontal="left" vertical="top"/>
    </xf>
    <xf numFmtId="0" fontId="1" fillId="0" borderId="0" xfId="0" applyFont="1" applyFill="1" applyAlignment="1">
      <alignment horizontal="left" vertical="top"/>
    </xf>
    <xf numFmtId="0" fontId="3" fillId="0" borderId="0" xfId="0" applyFont="1" applyFill="1" applyAlignment="1">
      <alignment horizontal="left" vertical="top"/>
    </xf>
    <xf numFmtId="0" fontId="15" fillId="0" borderId="0" xfId="0" applyFont="1" applyFill="1" applyAlignment="1">
      <alignment horizontal="left" vertical="top"/>
    </xf>
    <xf numFmtId="0" fontId="8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5" fillId="0" borderId="0" xfId="0" applyFont="1"/>
  </cellXfs>
  <cellStyles count="1">
    <cellStyle name="normální" xfId="0" builtinId="0"/>
  </cellStyles>
  <dxfs count="24">
    <dxf>
      <font>
        <color rgb="FFFF0000"/>
      </font>
    </dxf>
    <dxf>
      <font>
        <color rgb="FFFF0000"/>
      </font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numFmt numFmtId="4" formatCode="#,##0.00"/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numFmt numFmtId="4" formatCode="#,##0.00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38</xdr:row>
      <xdr:rowOff>0</xdr:rowOff>
    </xdr:from>
    <xdr:to>
      <xdr:col>8</xdr:col>
      <xdr:colOff>546100</xdr:colOff>
      <xdr:row>63</xdr:row>
      <xdr:rowOff>32828</xdr:rowOff>
    </xdr:to>
    <xdr:pic>
      <xdr:nvPicPr>
        <xdr:cNvPr id="409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" y="6400800"/>
          <a:ext cx="7073899" cy="4160328"/>
        </a:xfrm>
        <a:prstGeom prst="rect">
          <a:avLst/>
        </a:prstGeom>
        <a:noFill/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01372" refreshedDate="43207.361155902778" createdVersion="3" refreshedVersion="3" minRefreshableVersion="3" recordCount="159">
  <cacheSource type="worksheet">
    <worksheetSource ref="A1:O160" sheet="Bonusy 2018"/>
  </cacheSource>
  <cacheFields count="15">
    <cacheField name="Evidenční číslo dokladu" numFmtId="0">
      <sharedItems/>
    </cacheField>
    <cacheField name="Částka MD" numFmtId="4">
      <sharedItems containsSemiMixedTypes="0" containsString="0" containsNumber="1" minValue="-11700000" maxValue="5253018.59"/>
    </cacheField>
    <cacheField name="Částka DAL" numFmtId="0">
      <sharedItems containsNonDate="0" containsString="0" containsBlank="1"/>
    </cacheField>
    <cacheField name="Účet MD" numFmtId="0">
      <sharedItems containsMixedTypes="1" containsNumber="1" containsInteger="1" minValue="50113300" maxValue="50490360"/>
    </cacheField>
    <cacheField name="Účet DAL" numFmtId="0">
      <sharedItems containsMixedTypes="1" containsNumber="1" containsInteger="1" minValue="32130000" maxValue="39520000"/>
    </cacheField>
    <cacheField name="Obchodní partner" numFmtId="0">
      <sharedItems count="20">
        <s v="BoneCare s.r.o."/>
        <s v="PHOENIX lékárenský velkoobchod, s.r.o."/>
        <s v="Grifols s.r.o."/>
        <s v="Merck Sharp &amp; Dohme s.r.o."/>
        <s v="Alliance Healthcare s.r.o."/>
        <s v="PHARMACY - distribuce léčiv s.r.o."/>
        <s v="Avenier a.s."/>
        <s v="ViaPharma s.r.o."/>
        <s v="SHIRE CZECH s.r.o."/>
        <s v="ROCHE s.r.o."/>
        <s v="BEZNOSKA, s.r.o."/>
        <s v="ALINEX - Kácovská, s.r.o."/>
        <s v="MAQUET Czech Republic s.r.o."/>
        <s v="Johnson  &amp; Johnson, s.r.o."/>
        <s v="BIOMEDICA ČS, s.r.o."/>
        <s v="Novartis s.r.o."/>
        <s v="SERVIER s.r.o."/>
        <s v="Octapharma AG"/>
        <s v="Sandoz s.r.o."/>
        <s v="Fakultní nemocnice Olomouc"/>
      </sharedItems>
    </cacheField>
    <cacheField name="Variabilní symbol" numFmtId="0">
      <sharedItems containsBlank="1"/>
    </cacheField>
    <cacheField name="Datum zaúčtování" numFmtId="14">
      <sharedItems containsSemiMixedTypes="0" containsNonDate="0" containsDate="1" containsString="0" minDate="2018-01-16T00:00:00" maxDate="2018-04-01T00:00:00"/>
    </cacheField>
    <cacheField name="Vytvořil / zaevidoval" numFmtId="0">
      <sharedItems/>
    </cacheField>
    <cacheField name="Popis" numFmtId="0">
      <sharedItems/>
    </cacheField>
    <cacheField name="Položka" numFmtId="0">
      <sharedItems count="3">
        <s v="ZDRAV.MAT."/>
        <s v="LÉKY"/>
        <s v="ZBOŽÍ"/>
      </sharedItems>
    </cacheField>
    <cacheField name="Období" numFmtId="49">
      <sharedItems/>
    </cacheField>
    <cacheField name="Měsíc" numFmtId="0">
      <sharedItems count="3">
        <s v="březen"/>
        <s v="leden"/>
        <s v="únor"/>
      </sharedItems>
    </cacheField>
    <cacheField name="Rok" numFmtId="0">
      <sharedItems containsSemiMixedTypes="0" containsString="0" containsNumber="1" containsInteger="1" minValue="2018" maxValue="2018" count="1">
        <n v="2018"/>
      </sharedItems>
    </cacheField>
    <cacheField name="Částka celkem" numFmtId="0">
      <sharedItems containsSemiMixedTypes="0" containsString="0" containsNumber="1" minValue="-11700000" maxValue="5253018.59"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59">
  <r>
    <s v="DP-2018-25-000001"/>
    <n v="-11000"/>
    <m/>
    <n v="50115300"/>
    <n v="32130000"/>
    <x v="0"/>
    <s v="25"/>
    <d v="2018-03-02T00:00:00"/>
    <s v="Trochtová Jana"/>
    <s v="finanční bonus"/>
    <x v="0"/>
    <s v="3 / 2018"/>
    <x v="0"/>
    <x v="0"/>
    <n v="-11000"/>
  </r>
  <r>
    <s v="DP-2018-25-000001"/>
    <n v="-1650"/>
    <m/>
    <n v="50115300"/>
    <n v="32130000"/>
    <x v="0"/>
    <s v="25"/>
    <d v="2018-03-02T00:00:00"/>
    <s v="Trochtová Jana"/>
    <s v="Neuplatněná DPH - finanční bonus"/>
    <x v="0"/>
    <s v="3 / 2018"/>
    <x v="0"/>
    <x v="0"/>
    <n v="-1650"/>
  </r>
  <r>
    <s v="DP-2018-707-000001"/>
    <n v="268.75"/>
    <m/>
    <n v="50113300"/>
    <s v="32110700"/>
    <x v="1"/>
    <s v="9991709600"/>
    <d v="2018-01-16T00:00:00"/>
    <s v="Lehnert Zdeněk"/>
    <s v="Neuplatněná DPH - Nutricia 10/2017"/>
    <x v="1"/>
    <s v="1 / 2018"/>
    <x v="1"/>
    <x v="0"/>
    <n v="268.75"/>
  </r>
  <r>
    <s v="DP-2018-707-000001"/>
    <n v="1799.24"/>
    <m/>
    <n v="50113300"/>
    <s v="32110700"/>
    <x v="1"/>
    <s v="9991709600"/>
    <d v="2018-01-16T00:00:00"/>
    <s v="Lehnert Zdeněk"/>
    <s v="Nutricia 10/2017"/>
    <x v="1"/>
    <s v="1 / 2018"/>
    <x v="1"/>
    <x v="0"/>
    <n v="1799.24"/>
  </r>
  <r>
    <s v="DP-2018-707-000001"/>
    <n v="179.92"/>
    <m/>
    <n v="50113300"/>
    <s v="32110700"/>
    <x v="1"/>
    <s v="9991709600"/>
    <d v="2018-01-16T00:00:00"/>
    <s v="Lehnert Zdeněk"/>
    <s v="Neuplatněná DPH - Nutricia 10/2017"/>
    <x v="1"/>
    <s v="1 / 2018"/>
    <x v="1"/>
    <x v="0"/>
    <n v="179.92"/>
  </r>
  <r>
    <s v="DP-2018-707-000001"/>
    <n v="1279.74"/>
    <m/>
    <n v="50113300"/>
    <s v="32110700"/>
    <x v="1"/>
    <s v="9991709600"/>
    <d v="2018-01-16T00:00:00"/>
    <s v="Lehnert Zdeněk"/>
    <s v="Nutricia 10/2017"/>
    <x v="1"/>
    <s v="1 / 2018"/>
    <x v="1"/>
    <x v="0"/>
    <n v="1279.74"/>
  </r>
  <r>
    <s v="DP-2018-707-000001"/>
    <n v="2538.15"/>
    <m/>
    <n v="50113300"/>
    <s v="32110700"/>
    <x v="1"/>
    <s v="9991709600"/>
    <d v="2018-01-16T00:00:00"/>
    <s v="Lehnert Zdeněk"/>
    <s v="Neuplatněná DPH - Nutricia 10/2017"/>
    <x v="1"/>
    <s v="1 / 2018"/>
    <x v="1"/>
    <x v="0"/>
    <n v="2538.15"/>
  </r>
  <r>
    <s v="DP-2018-707-000001"/>
    <n v="16921.02"/>
    <m/>
    <n v="50113300"/>
    <s v="32110700"/>
    <x v="1"/>
    <s v="9991709600"/>
    <d v="2018-01-16T00:00:00"/>
    <s v="Lehnert Zdeněk"/>
    <s v="Nutricia 10/2017"/>
    <x v="1"/>
    <s v="1 / 2018"/>
    <x v="1"/>
    <x v="0"/>
    <n v="16921.02"/>
  </r>
  <r>
    <s v="DP-2018-707-000002"/>
    <n v="109986.63"/>
    <m/>
    <n v="50490360"/>
    <s v="32110700"/>
    <x v="1"/>
    <s v="9991708706"/>
    <d v="2018-01-16T00:00:00"/>
    <s v="Lehnert Zdeněk"/>
    <s v="Nutricia 10/2017"/>
    <x v="2"/>
    <s v="1 / 2018"/>
    <x v="1"/>
    <x v="0"/>
    <n v="109986.63"/>
  </r>
  <r>
    <s v="DP-2018-707-000002"/>
    <n v="8318.31"/>
    <m/>
    <n v="50490360"/>
    <s v="32110700"/>
    <x v="1"/>
    <s v="9991708706"/>
    <d v="2018-01-16T00:00:00"/>
    <s v="Lehnert Zdeněk"/>
    <s v="Nutricia 10/2017"/>
    <x v="2"/>
    <s v="1 / 2018"/>
    <x v="1"/>
    <x v="0"/>
    <n v="8318.31"/>
  </r>
  <r>
    <s v="DP-2018-707-000002"/>
    <n v="11695.06"/>
    <m/>
    <n v="50490360"/>
    <s v="32110700"/>
    <x v="1"/>
    <s v="9991708706"/>
    <d v="2018-01-16T00:00:00"/>
    <s v="Lehnert Zdeněk"/>
    <s v="Nutricia 10/2017"/>
    <x v="2"/>
    <s v="1 / 2018"/>
    <x v="1"/>
    <x v="0"/>
    <n v="11695.06"/>
  </r>
  <r>
    <s v="DP-2018-707-000003"/>
    <n v="4208.34"/>
    <m/>
    <n v="50113300"/>
    <s v="32110700"/>
    <x v="1"/>
    <s v="9991709538"/>
    <d v="2018-01-16T00:00:00"/>
    <s v="Lehnert Zdeněk"/>
    <s v="Pierre Fabre 09-10/2017"/>
    <x v="1"/>
    <s v="1 / 2018"/>
    <x v="1"/>
    <x v="0"/>
    <n v="4208.34"/>
  </r>
  <r>
    <s v="DP-2018-707-000003"/>
    <n v="420.83"/>
    <m/>
    <n v="50113300"/>
    <s v="32110700"/>
    <x v="1"/>
    <s v="9991709538"/>
    <d v="2018-01-16T00:00:00"/>
    <s v="Lehnert Zdeněk"/>
    <s v="Neuplatněná DPH - Pierre Fabre 09-10/2017"/>
    <x v="1"/>
    <s v="1 / 2018"/>
    <x v="1"/>
    <x v="0"/>
    <n v="420.83"/>
  </r>
  <r>
    <s v="DP-2018-707-000004"/>
    <n v="127.2"/>
    <m/>
    <n v="50490360"/>
    <s v="32110700"/>
    <x v="1"/>
    <s v="9991709543"/>
    <d v="2018-01-16T00:00:00"/>
    <s v="Lehnert Zdeněk"/>
    <s v="Omega 7-9/2017"/>
    <x v="2"/>
    <s v="1 / 2018"/>
    <x v="1"/>
    <x v="0"/>
    <n v="127.2"/>
  </r>
  <r>
    <s v="DP-2018-707-000004"/>
    <n v="485.14"/>
    <m/>
    <n v="50490360"/>
    <s v="32110700"/>
    <x v="1"/>
    <s v="9991709543"/>
    <d v="2018-01-16T00:00:00"/>
    <s v="Lehnert Zdeněk"/>
    <s v="Omega 7-9/2017"/>
    <x v="2"/>
    <s v="1 / 2018"/>
    <x v="1"/>
    <x v="0"/>
    <n v="485.14"/>
  </r>
  <r>
    <s v="DP-2018-707-000004"/>
    <n v="643.9"/>
    <m/>
    <n v="50490360"/>
    <s v="32110700"/>
    <x v="1"/>
    <s v="9991709543"/>
    <d v="2018-01-16T00:00:00"/>
    <s v="Lehnert Zdeněk"/>
    <s v="Omega 7-9/2017"/>
    <x v="2"/>
    <s v="1 / 2018"/>
    <x v="1"/>
    <x v="0"/>
    <n v="643.9"/>
  </r>
  <r>
    <s v="DP-2018-707-000005"/>
    <n v="100426.69"/>
    <m/>
    <n v="50113300"/>
    <s v="32110700"/>
    <x v="1"/>
    <s v="9991708707"/>
    <d v="2018-01-16T00:00:00"/>
    <s v="Lehnert Zdeněk"/>
    <s v="Celgene a Richter Gedeon 7-9/2017"/>
    <x v="1"/>
    <s v="1 / 2018"/>
    <x v="1"/>
    <x v="0"/>
    <n v="100426.69"/>
  </r>
  <r>
    <s v="DP-2018-707-000005"/>
    <n v="10042.67"/>
    <m/>
    <n v="50113300"/>
    <s v="32110700"/>
    <x v="1"/>
    <s v="9991708707"/>
    <d v="2018-01-16T00:00:00"/>
    <s v="Lehnert Zdeněk"/>
    <s v="Neuplatněná DPH - Celgene a Richter Gedeon 7-9/2017"/>
    <x v="1"/>
    <s v="1 / 2018"/>
    <x v="1"/>
    <x v="0"/>
    <n v="10042.67"/>
  </r>
  <r>
    <s v="DP-2018-707-000006"/>
    <n v="84751.54"/>
    <m/>
    <n v="50113300"/>
    <s v="32110700"/>
    <x v="2"/>
    <s v="5616006462"/>
    <d v="2018-01-19T00:00:00"/>
    <s v="Lehnert Zdeněk"/>
    <s v="Neuplatněná DPH - Grifols 7-12/2017"/>
    <x v="1"/>
    <s v="1 / 2018"/>
    <x v="1"/>
    <x v="0"/>
    <n v="84751.54"/>
  </r>
  <r>
    <s v="DP-2018-707-000006"/>
    <n v="847515.42"/>
    <m/>
    <n v="50113300"/>
    <s v="32110700"/>
    <x v="2"/>
    <s v="5616006462"/>
    <d v="2018-01-19T00:00:00"/>
    <s v="Lehnert Zdeněk"/>
    <s v="Grifols 7-12/2017"/>
    <x v="1"/>
    <s v="1 / 2018"/>
    <x v="1"/>
    <x v="0"/>
    <n v="847515.42"/>
  </r>
  <r>
    <s v="DP-2018-707-000007"/>
    <n v="7334.35"/>
    <m/>
    <n v="50113300"/>
    <s v="32110700"/>
    <x v="3"/>
    <s v="89000161"/>
    <d v="2018-01-19T00:00:00"/>
    <s v="Lehnert Zdeněk"/>
    <s v="Neuplatněná DPH - MSD 7-9/2017"/>
    <x v="1"/>
    <s v="1 / 2018"/>
    <x v="1"/>
    <x v="0"/>
    <n v="7334.35"/>
  </r>
  <r>
    <s v="DP-2018-707-000007"/>
    <n v="73343.520000000004"/>
    <m/>
    <n v="50113300"/>
    <s v="32110700"/>
    <x v="3"/>
    <s v="89000161"/>
    <d v="2018-01-19T00:00:00"/>
    <s v="Lehnert Zdeněk"/>
    <s v="MSD 7-9/2017"/>
    <x v="1"/>
    <s v="1 / 2018"/>
    <x v="1"/>
    <x v="0"/>
    <n v="73343.520000000004"/>
  </r>
  <r>
    <s v="DP-2018-707-000008"/>
    <n v="8201.7999999999993"/>
    <m/>
    <n v="50490360"/>
    <s v="32110700"/>
    <x v="4"/>
    <s v="5901706529"/>
    <d v="2018-01-19T00:00:00"/>
    <s v="Lehnert Zdeněk"/>
    <s v="Exaltis czech 7-9/2017"/>
    <x v="2"/>
    <s v="1 / 2018"/>
    <x v="1"/>
    <x v="0"/>
    <n v="8201.7999999999993"/>
  </r>
  <r>
    <s v="DP-2018-707-000009"/>
    <n v="26"/>
    <m/>
    <n v="50113300"/>
    <s v="32110700"/>
    <x v="5"/>
    <s v="2734170564"/>
    <d v="2018-01-19T00:00:00"/>
    <s v="Lehnert Zdeněk"/>
    <s v="Neuplatněná DPH - SUVS 7-9/2017"/>
    <x v="1"/>
    <s v="1 / 2018"/>
    <x v="1"/>
    <x v="0"/>
    <n v="26"/>
  </r>
  <r>
    <s v="DP-2018-707-000009"/>
    <n v="260.02"/>
    <m/>
    <n v="50113300"/>
    <s v="32110700"/>
    <x v="5"/>
    <s v="2734170564"/>
    <d v="2018-01-19T00:00:00"/>
    <s v="Lehnert Zdeněk"/>
    <s v="SUVS 7-9/2017"/>
    <x v="1"/>
    <s v="1 / 2018"/>
    <x v="1"/>
    <x v="0"/>
    <n v="260.02"/>
  </r>
  <r>
    <s v="DP-2018-707-000010"/>
    <n v="34231.33"/>
    <m/>
    <n v="50490360"/>
    <s v="32110700"/>
    <x v="1"/>
    <s v="9991709776"/>
    <d v="2018-01-24T00:00:00"/>
    <s v="Lehnert Zdeněk"/>
    <s v="Takeda 7-9/2017 a Accord 7-9/2017"/>
    <x v="2"/>
    <s v="1 / 2018"/>
    <x v="1"/>
    <x v="0"/>
    <n v="34231.33"/>
  </r>
  <r>
    <s v="DP-2018-707-000011"/>
    <n v="42.35"/>
    <m/>
    <n v="50490360"/>
    <s v="32110700"/>
    <x v="1"/>
    <s v="9991710490"/>
    <d v="2018-01-24T00:00:00"/>
    <s v="Lehnert Zdeněk"/>
    <s v="Stada Pharma 4-9/2017"/>
    <x v="2"/>
    <s v="1 / 2018"/>
    <x v="1"/>
    <x v="0"/>
    <n v="42.35"/>
  </r>
  <r>
    <s v="DP-2018-707-000011"/>
    <n v="76.400000000000006"/>
    <m/>
    <n v="50490360"/>
    <s v="32110700"/>
    <x v="1"/>
    <s v="9991710490"/>
    <d v="2018-01-24T00:00:00"/>
    <s v="Lehnert Zdeněk"/>
    <s v="Stada Pharma 4-9/2017"/>
    <x v="2"/>
    <s v="1 / 2018"/>
    <x v="1"/>
    <x v="0"/>
    <n v="76.400000000000006"/>
  </r>
  <r>
    <s v="DP-2018-707-000011"/>
    <n v="5743.14"/>
    <m/>
    <n v="50490360"/>
    <s v="32110700"/>
    <x v="1"/>
    <s v="9991710490"/>
    <d v="2018-01-24T00:00:00"/>
    <s v="Lehnert Zdeněk"/>
    <s v="Stada Pharma 4-9/2017"/>
    <x v="2"/>
    <s v="1 / 2018"/>
    <x v="1"/>
    <x v="0"/>
    <n v="5743.14"/>
  </r>
  <r>
    <s v="DP-2018-707-000012"/>
    <n v="7045.25"/>
    <m/>
    <n v="50490360"/>
    <s v="32110700"/>
    <x v="1"/>
    <s v="9991709777"/>
    <d v="2018-01-24T00:00:00"/>
    <s v="Lehnert Zdeněk"/>
    <s v="Takeda 7-9/2017 a Accord 7-9/2017"/>
    <x v="2"/>
    <s v="1 / 2018"/>
    <x v="1"/>
    <x v="0"/>
    <n v="7045.25"/>
  </r>
  <r>
    <s v="DP-2018-707-000013"/>
    <n v="359389.44"/>
    <m/>
    <n v="50113300"/>
    <s v="32110700"/>
    <x v="1"/>
    <s v="9991709778"/>
    <d v="2018-01-24T00:00:00"/>
    <s v="Lehnert Zdeněk"/>
    <s v="Takeda 7-9/2017 fnol"/>
    <x v="1"/>
    <s v="1 / 2018"/>
    <x v="1"/>
    <x v="0"/>
    <n v="359389.44"/>
  </r>
  <r>
    <s v="DP-2018-707-000013"/>
    <n v="65092.59"/>
    <m/>
    <n v="50113300"/>
    <s v="32110700"/>
    <x v="1"/>
    <s v="9991709778"/>
    <d v="2018-01-24T00:00:00"/>
    <s v="Lehnert Zdeněk"/>
    <s v="Takeda 7-9/2017 fnol"/>
    <x v="1"/>
    <s v="1 / 2018"/>
    <x v="1"/>
    <x v="0"/>
    <n v="65092.59"/>
  </r>
  <r>
    <s v="DP-2018-707-000013"/>
    <n v="8483.0400000000009"/>
    <m/>
    <n v="50113300"/>
    <s v="32110700"/>
    <x v="1"/>
    <s v="9991709778"/>
    <d v="2018-01-24T00:00:00"/>
    <s v="Lehnert Zdeněk"/>
    <s v="Takeda 7-9/2017 fnol"/>
    <x v="1"/>
    <s v="1 / 2018"/>
    <x v="1"/>
    <x v="0"/>
    <n v="8483.0400000000009"/>
  </r>
  <r>
    <s v="DP-2018-707-000013"/>
    <n v="90000"/>
    <m/>
    <n v="50490360"/>
    <s v="32110700"/>
    <x v="1"/>
    <s v="9991709778"/>
    <d v="2018-01-24T00:00:00"/>
    <s v="Lehnert Zdeněk"/>
    <s v="Nutricia 11/2017 prodej"/>
    <x v="2"/>
    <s v="1 / 2018"/>
    <x v="1"/>
    <x v="0"/>
    <n v="90000"/>
  </r>
  <r>
    <s v="DP-2018-707-000014"/>
    <n v="25920"/>
    <m/>
    <n v="50113300"/>
    <s v="32110700"/>
    <x v="1"/>
    <s v="9991709779"/>
    <d v="2018-01-24T00:00:00"/>
    <s v="Lehnert Zdeněk"/>
    <s v="Nutricia 7-9/2017 a 11/2017 prodej"/>
    <x v="1"/>
    <s v="1 / 2018"/>
    <x v="1"/>
    <x v="0"/>
    <n v="25920"/>
  </r>
  <r>
    <s v="DP-2018-707-000014"/>
    <n v="10949.58"/>
    <m/>
    <n v="50490360"/>
    <s v="32110700"/>
    <x v="1"/>
    <s v="9991709779"/>
    <d v="2018-01-24T00:00:00"/>
    <s v="Lehnert Zdeněk"/>
    <s v="Nutricia 7-9/2017 a 11/2017 fnol"/>
    <x v="2"/>
    <s v="1 / 2018"/>
    <x v="1"/>
    <x v="0"/>
    <n v="10949.58"/>
  </r>
  <r>
    <s v="DP-2018-707-000014"/>
    <n v="17475.060000000001"/>
    <m/>
    <n v="50490360"/>
    <s v="32110700"/>
    <x v="1"/>
    <s v="9991709779"/>
    <d v="2018-01-24T00:00:00"/>
    <s v="Lehnert Zdeněk"/>
    <s v="Nutricia 7-9/2017 a 11/2017 fnol"/>
    <x v="2"/>
    <s v="1 / 2018"/>
    <x v="1"/>
    <x v="0"/>
    <n v="17475.060000000001"/>
  </r>
  <r>
    <s v="DP-2018-707-000014"/>
    <n v="5655.36"/>
    <m/>
    <n v="50490360"/>
    <s v="32110700"/>
    <x v="1"/>
    <s v="9991709779"/>
    <d v="2018-01-24T00:00:00"/>
    <s v="Lehnert Zdeněk"/>
    <s v="Nutricia 7-9/2017 a 11/2017 fnol"/>
    <x v="2"/>
    <s v="1 / 2018"/>
    <x v="1"/>
    <x v="0"/>
    <n v="5655.36"/>
  </r>
  <r>
    <s v="DP-2018-707-000015"/>
    <n v="25958.13"/>
    <m/>
    <n v="50113300"/>
    <s v="32110700"/>
    <x v="6"/>
    <s v="511706439"/>
    <d v="2018-01-30T00:00:00"/>
    <s v="Lehnert Zdeněk"/>
    <s v="Neuplatněná DPH - Biogen 10-12/2017"/>
    <x v="1"/>
    <s v="1 / 2018"/>
    <x v="1"/>
    <x v="0"/>
    <n v="25958.13"/>
  </r>
  <r>
    <s v="DP-2018-707-000015"/>
    <n v="259580.87"/>
    <m/>
    <n v="50113300"/>
    <s v="32110700"/>
    <x v="6"/>
    <s v="511706439"/>
    <d v="2018-01-30T00:00:00"/>
    <s v="Lehnert Zdeněk"/>
    <s v="Biogen 10-12/2017"/>
    <x v="1"/>
    <s v="1 / 2018"/>
    <x v="1"/>
    <x v="0"/>
    <n v="259580.87"/>
  </r>
  <r>
    <s v="DP-2018-707-000016"/>
    <n v="41686"/>
    <m/>
    <n v="50113300"/>
    <s v="32110700"/>
    <x v="1"/>
    <s v="7991701479"/>
    <d v="2018-01-30T00:00:00"/>
    <s v="Lehnert Zdeněk"/>
    <s v="Neuplatněná DPH - Astellas 12/2017"/>
    <x v="1"/>
    <s v="1 / 2018"/>
    <x v="1"/>
    <x v="0"/>
    <n v="41686"/>
  </r>
  <r>
    <s v="DP-2018-707-000016"/>
    <n v="416859.96"/>
    <m/>
    <n v="50113300"/>
    <s v="32110700"/>
    <x v="1"/>
    <s v="7991701479"/>
    <d v="2018-01-30T00:00:00"/>
    <s v="Lehnert Zdeněk"/>
    <s v="Astellas 12/2017"/>
    <x v="1"/>
    <s v="1 / 2018"/>
    <x v="1"/>
    <x v="0"/>
    <n v="416859.96"/>
  </r>
  <r>
    <s v="DP-2018-707-000017"/>
    <n v="1821.21"/>
    <m/>
    <n v="50113300"/>
    <s v="32110700"/>
    <x v="5"/>
    <s v="2734170570"/>
    <d v="2018-01-31T00:00:00"/>
    <s v="Lehnert Zdeněk"/>
    <s v="Krka 7-9/2017"/>
    <x v="1"/>
    <s v="1 / 2018"/>
    <x v="1"/>
    <x v="0"/>
    <n v="1821.21"/>
  </r>
  <r>
    <s v="DP-2018-707-000017"/>
    <n v="53865.05"/>
    <m/>
    <n v="50490360"/>
    <s v="32110700"/>
    <x v="5"/>
    <s v="2734170570"/>
    <d v="2018-01-31T00:00:00"/>
    <s v="Lehnert Zdeněk"/>
    <s v="SVUS Pharma, Mylan 7-9/2017"/>
    <x v="2"/>
    <s v="1 / 2018"/>
    <x v="1"/>
    <x v="0"/>
    <n v="53865.05"/>
  </r>
  <r>
    <s v="DP-2018-707-000018"/>
    <n v="49.2"/>
    <m/>
    <n v="50113300"/>
    <s v="32110700"/>
    <x v="7"/>
    <s v="1876500156"/>
    <d v="2018-01-31T00:00:00"/>
    <s v="Lehnert Zdeněk"/>
    <s v="Neuplatněná DPH - Takeda 7-9/2017"/>
    <x v="1"/>
    <s v="1 / 2018"/>
    <x v="1"/>
    <x v="0"/>
    <n v="49.2"/>
  </r>
  <r>
    <s v="DP-2018-707-000018"/>
    <n v="492"/>
    <m/>
    <n v="50113300"/>
    <s v="32110700"/>
    <x v="7"/>
    <s v="1876500156"/>
    <d v="2018-01-31T00:00:00"/>
    <s v="Lehnert Zdeněk"/>
    <s v="Takeda 7-9/2017"/>
    <x v="1"/>
    <s v="1 / 2018"/>
    <x v="1"/>
    <x v="0"/>
    <n v="492"/>
  </r>
  <r>
    <s v="DP-2018-707-000019"/>
    <n v="1312.4"/>
    <m/>
    <n v="50490360"/>
    <s v="32110700"/>
    <x v="7"/>
    <s v="1876500151"/>
    <d v="2018-01-31T00:00:00"/>
    <s v="Lehnert Zdeněk"/>
    <s v="Takeda 7-9/2017"/>
    <x v="2"/>
    <s v="1 / 2018"/>
    <x v="1"/>
    <x v="0"/>
    <n v="1312.4"/>
  </r>
  <r>
    <s v="DP-2018-707-000020"/>
    <n v="916515"/>
    <m/>
    <n v="50113300"/>
    <s v="32110700"/>
    <x v="8"/>
    <s v="1600000077"/>
    <d v="2018-01-31T00:00:00"/>
    <s v="Lehnert Zdeněk"/>
    <s v="Shire 10-12/2017"/>
    <x v="1"/>
    <s v="1 / 2018"/>
    <x v="1"/>
    <x v="0"/>
    <n v="916515"/>
  </r>
  <r>
    <s v="DP-2018-707-000020"/>
    <n v="91651.5"/>
    <m/>
    <n v="50113300"/>
    <s v="32110700"/>
    <x v="8"/>
    <s v="1600000077"/>
    <d v="2018-01-31T00:00:00"/>
    <s v="Lehnert Zdeněk"/>
    <s v="Neuplatněná DPH - Shire 10-12/2017"/>
    <x v="1"/>
    <s v="1 / 2018"/>
    <x v="1"/>
    <x v="0"/>
    <n v="91651.5"/>
  </r>
  <r>
    <s v="DP-2018-707-000021"/>
    <n v="120518.58"/>
    <m/>
    <n v="50490360"/>
    <s v="32110700"/>
    <x v="4"/>
    <s v="5901707439"/>
    <d v="2018-01-31T00:00:00"/>
    <s v="Lehnert Zdeněk"/>
    <s v="G.L.Pharma 10-12/2017"/>
    <x v="2"/>
    <s v="1 / 2018"/>
    <x v="1"/>
    <x v="0"/>
    <n v="120518.58"/>
  </r>
  <r>
    <s v="DP-2018-707-000022"/>
    <n v="232.43"/>
    <m/>
    <n v="50113300"/>
    <s v="32110700"/>
    <x v="4"/>
    <s v="5901707440"/>
    <d v="2018-01-31T00:00:00"/>
    <s v="Lehnert Zdeněk"/>
    <s v="Neuplatněná DPH - G.L.Pharma 10-12/2017"/>
    <x v="1"/>
    <s v="1 / 2018"/>
    <x v="1"/>
    <x v="0"/>
    <n v="232.43"/>
  </r>
  <r>
    <s v="DP-2018-707-000022"/>
    <n v="2324.25"/>
    <m/>
    <n v="50113300"/>
    <s v="32110700"/>
    <x v="4"/>
    <s v="5901707440"/>
    <d v="2018-01-31T00:00:00"/>
    <s v="Lehnert Zdeněk"/>
    <s v="G.L.Pharma 10-12/2017"/>
    <x v="1"/>
    <s v="1 / 2018"/>
    <x v="1"/>
    <x v="0"/>
    <n v="2324.25"/>
  </r>
  <r>
    <s v="DP-2018-707-000023"/>
    <n v="28007.84"/>
    <m/>
    <n v="50490360"/>
    <s v="32110700"/>
    <x v="4"/>
    <s v="5901707549"/>
    <d v="2018-01-31T00:00:00"/>
    <s v="Lehnert Zdeněk"/>
    <s v="Accord 7-9/2017"/>
    <x v="2"/>
    <s v="1 / 2018"/>
    <x v="1"/>
    <x v="0"/>
    <n v="28007.84"/>
  </r>
  <r>
    <s v="DP-2018-707-000024"/>
    <n v="54279"/>
    <m/>
    <n v="50113300"/>
    <s v="32110700"/>
    <x v="4"/>
    <s v="5901707524"/>
    <d v="2018-01-31T00:00:00"/>
    <s v="Lehnert Zdeněk"/>
    <s v="Abbvie 7-9/2017"/>
    <x v="1"/>
    <s v="1 / 2018"/>
    <x v="1"/>
    <x v="0"/>
    <n v="54279"/>
  </r>
  <r>
    <s v="DP-2018-707-000024"/>
    <n v="5427.9"/>
    <m/>
    <n v="50113300"/>
    <s v="32110700"/>
    <x v="4"/>
    <s v="5901707524"/>
    <d v="2018-01-31T00:00:00"/>
    <s v="Lehnert Zdeněk"/>
    <s v="Neuplatněná DPH - Abbvie 7-9/2017"/>
    <x v="1"/>
    <s v="1 / 2018"/>
    <x v="1"/>
    <x v="0"/>
    <n v="5427.9"/>
  </r>
  <r>
    <s v="DP-2018-707-000025"/>
    <n v="1731141"/>
    <m/>
    <n v="50113300"/>
    <s v="32110700"/>
    <x v="4"/>
    <s v="5901707729"/>
    <d v="2018-01-31T00:00:00"/>
    <s v="Lehnert Zdeněk"/>
    <s v="Abbvie 10-12/2017"/>
    <x v="1"/>
    <s v="1 / 2018"/>
    <x v="1"/>
    <x v="0"/>
    <n v="1731141"/>
  </r>
  <r>
    <s v="DP-2018-707-000025"/>
    <n v="173114.1"/>
    <m/>
    <n v="50113300"/>
    <s v="32110700"/>
    <x v="4"/>
    <s v="5901707729"/>
    <d v="2018-01-31T00:00:00"/>
    <s v="Lehnert Zdeněk"/>
    <s v="Neuplatněná DPH - Abbvie 10-12/2017"/>
    <x v="1"/>
    <s v="1 / 2018"/>
    <x v="1"/>
    <x v="0"/>
    <n v="173114.1"/>
  </r>
  <r>
    <s v="DP-2018-707-000026"/>
    <n v="348021.98"/>
    <m/>
    <s v="50113300"/>
    <s v="32110700"/>
    <x v="1"/>
    <s v="7991701708"/>
    <d v="2018-02-28T00:00:00"/>
    <s v="Lehnert Zdeněk"/>
    <s v="Aspen 10-12/2017"/>
    <x v="1"/>
    <s v="2 / 2018"/>
    <x v="2"/>
    <x v="0"/>
    <n v="348021.98"/>
  </r>
  <r>
    <s v="DP-2018-707-000026"/>
    <n v="34802.199999999997"/>
    <m/>
    <s v="50113300"/>
    <s v="32110700"/>
    <x v="1"/>
    <s v="7991701708"/>
    <d v="2018-02-28T00:00:00"/>
    <s v="Lehnert Zdeněk"/>
    <s v="Neuplatněná DPH - Aspen 10-12/2017"/>
    <x v="1"/>
    <s v="2 / 2018"/>
    <x v="2"/>
    <x v="0"/>
    <n v="34802.199999999997"/>
  </r>
  <r>
    <s v="DP-2018-707-000027"/>
    <n v="10093.91"/>
    <m/>
    <s v="50113300"/>
    <s v="32110700"/>
    <x v="1"/>
    <s v="9991709780"/>
    <d v="2018-02-28T00:00:00"/>
    <s v="Lehnert Zdeněk"/>
    <s v="Mylan 7-9/2017"/>
    <x v="1"/>
    <s v="2 / 2018"/>
    <x v="2"/>
    <x v="0"/>
    <n v="10093.91"/>
  </r>
  <r>
    <s v="DP-2018-707-000027"/>
    <n v="1009.39"/>
    <m/>
    <s v="50113300"/>
    <s v="32110700"/>
    <x v="1"/>
    <s v="9991709780"/>
    <d v="2018-02-28T00:00:00"/>
    <s v="Lehnert Zdeněk"/>
    <s v="Neuplatněná DPH - Mylan 7-9/2017"/>
    <x v="1"/>
    <s v="2 / 2018"/>
    <x v="2"/>
    <x v="0"/>
    <n v="1009.39"/>
  </r>
  <r>
    <s v="DP-2018-707-000028"/>
    <n v="15.75"/>
    <m/>
    <s v="50113300"/>
    <s v="32110700"/>
    <x v="1"/>
    <s v="9991709781"/>
    <d v="2018-02-28T00:00:00"/>
    <s v="Lehnert Zdeněk"/>
    <s v="Stada Pharma 7-9/2017 a Celgene 12/2017"/>
    <x v="1"/>
    <s v="2 / 2018"/>
    <x v="2"/>
    <x v="0"/>
    <n v="15.75"/>
  </r>
  <r>
    <s v="DP-2018-707-000028"/>
    <n v="2.36"/>
    <m/>
    <s v="50113300"/>
    <s v="32110700"/>
    <x v="1"/>
    <s v="9991709781"/>
    <d v="2018-02-28T00:00:00"/>
    <s v="Lehnert Zdeněk"/>
    <s v="Neuplatněná DPH - Stada Pharma 7-9/2017 a Celgene 12/2017"/>
    <x v="1"/>
    <s v="2 / 2018"/>
    <x v="2"/>
    <x v="0"/>
    <n v="2.36"/>
  </r>
  <r>
    <s v="DP-2018-707-000028"/>
    <n v="100141.77"/>
    <m/>
    <s v="50113300"/>
    <s v="32110700"/>
    <x v="1"/>
    <s v="9991709781"/>
    <d v="2018-02-28T00:00:00"/>
    <s v="Lehnert Zdeněk"/>
    <s v="Stada Pharma 7-9/2017 a Celgene 12/2017"/>
    <x v="1"/>
    <s v="2 / 2018"/>
    <x v="2"/>
    <x v="0"/>
    <n v="100141.77"/>
  </r>
  <r>
    <s v="DP-2018-707-000028"/>
    <n v="10014.18"/>
    <m/>
    <s v="50113300"/>
    <s v="32110700"/>
    <x v="1"/>
    <s v="9991709781"/>
    <d v="2018-02-28T00:00:00"/>
    <s v="Lehnert Zdeněk"/>
    <s v="Neuplatněná DPH - Stada Pharma 7-9/2017 a Celgene 12/2017"/>
    <x v="1"/>
    <s v="2 / 2018"/>
    <x v="2"/>
    <x v="0"/>
    <n v="10014.18"/>
  </r>
  <r>
    <s v="DP-2018-707-000028"/>
    <n v="8.73"/>
    <m/>
    <s v="50113300"/>
    <s v="32110700"/>
    <x v="1"/>
    <s v="9991709781"/>
    <d v="2018-02-28T00:00:00"/>
    <s v="Lehnert Zdeněk"/>
    <s v="Stada Pharma 7-9/2017 a Celgene 12/2017"/>
    <x v="1"/>
    <s v="2 / 2018"/>
    <x v="2"/>
    <x v="0"/>
    <n v="8.73"/>
  </r>
  <r>
    <s v="DP-2018-707-000028"/>
    <n v="1.83"/>
    <m/>
    <s v="50113300"/>
    <s v="32110700"/>
    <x v="1"/>
    <s v="9991709781"/>
    <d v="2018-02-28T00:00:00"/>
    <s v="Lehnert Zdeněk"/>
    <s v="Neuplatněná DPH - Stada Pharma 7-9/2017 a Celgene 12/2017"/>
    <x v="1"/>
    <s v="2 / 2018"/>
    <x v="2"/>
    <x v="0"/>
    <n v="1.83"/>
  </r>
  <r>
    <s v="DP-2018-707-000029"/>
    <n v="262487.53999999998"/>
    <m/>
    <s v="50113300"/>
    <s v="32110700"/>
    <x v="1"/>
    <s v="7991800066"/>
    <d v="2018-02-28T00:00:00"/>
    <s v="Lehnert Zdeněk"/>
    <s v="AstraZeneca 10-12/2017"/>
    <x v="1"/>
    <s v="2 / 2018"/>
    <x v="2"/>
    <x v="0"/>
    <n v="262487.53999999998"/>
  </r>
  <r>
    <s v="DP-2018-707-000029"/>
    <n v="26248.75"/>
    <m/>
    <s v="50113300"/>
    <s v="32110700"/>
    <x v="1"/>
    <s v="7991800066"/>
    <d v="2018-02-28T00:00:00"/>
    <s v="Lehnert Zdeněk"/>
    <s v="Neuplatněná DPH - AstraZeneca 10-12/2017"/>
    <x v="1"/>
    <s v="2 / 2018"/>
    <x v="2"/>
    <x v="0"/>
    <n v="26248.75"/>
  </r>
  <r>
    <s v="DP-2018-707-000030"/>
    <n v="277906.64"/>
    <m/>
    <s v="50113300"/>
    <s v="32110700"/>
    <x v="1"/>
    <s v="7991800090"/>
    <d v="2018-02-28T00:00:00"/>
    <s v="Lehnert Zdeněk"/>
    <s v="Astellas 1/2018"/>
    <x v="1"/>
    <s v="2 / 2018"/>
    <x v="2"/>
    <x v="0"/>
    <n v="277906.64"/>
  </r>
  <r>
    <s v="DP-2018-707-000030"/>
    <n v="27790.66"/>
    <m/>
    <s v="50113300"/>
    <s v="32110700"/>
    <x v="1"/>
    <s v="7991800090"/>
    <d v="2018-02-28T00:00:00"/>
    <s v="Lehnert Zdeněk"/>
    <s v="Neuplatněná DPH - Astellas 1/2018"/>
    <x v="1"/>
    <s v="2 / 2018"/>
    <x v="2"/>
    <x v="0"/>
    <n v="27790.66"/>
  </r>
  <r>
    <s v="DP-2018-707-000031"/>
    <n v="114399.72"/>
    <m/>
    <s v="50490360"/>
    <s v="32110700"/>
    <x v="1"/>
    <s v="7991800062"/>
    <d v="2018-02-28T00:00:00"/>
    <s v="Lehnert Zdeněk"/>
    <s v="AstraZeneca 10-12/2017"/>
    <x v="2"/>
    <s v="2 / 2018"/>
    <x v="2"/>
    <x v="0"/>
    <n v="114399.72"/>
  </r>
  <r>
    <s v="DP-2018-707-000032"/>
    <n v="36653.199999999997"/>
    <m/>
    <s v="50490360"/>
    <s v="32110700"/>
    <x v="1"/>
    <s v="9991711390"/>
    <d v="2018-02-28T00:00:00"/>
    <s v="Lehnert Zdeněk"/>
    <s v="Krka 7-9/2017"/>
    <x v="2"/>
    <s v="2 / 2018"/>
    <x v="2"/>
    <x v="0"/>
    <n v="36653.199999999997"/>
  </r>
  <r>
    <s v="DP-2018-707-000032"/>
    <n v="192.52"/>
    <m/>
    <s v="50490360"/>
    <s v="32110700"/>
    <x v="1"/>
    <s v="9991711390"/>
    <d v="2018-02-28T00:00:00"/>
    <s v="Lehnert Zdeněk"/>
    <s v="Krka 7-9/2017"/>
    <x v="2"/>
    <s v="2 / 2018"/>
    <x v="2"/>
    <x v="0"/>
    <n v="192.52"/>
  </r>
  <r>
    <s v="DP-2018-707-000033"/>
    <n v="369443.06"/>
    <m/>
    <s v="50490360"/>
    <s v="32110700"/>
    <x v="1"/>
    <s v="7991701703"/>
    <d v="2018-02-28T00:00:00"/>
    <s v="Lehnert Zdeněk"/>
    <s v="Aspen 10-12/2017"/>
    <x v="2"/>
    <s v="2 / 2018"/>
    <x v="2"/>
    <x v="0"/>
    <n v="369443.06"/>
  </r>
  <r>
    <s v="DP-2018-707-000034"/>
    <n v="287237.86"/>
    <m/>
    <s v="50113300"/>
    <s v="32110700"/>
    <x v="5"/>
    <s v="2734180033"/>
    <d v="2018-02-28T00:00:00"/>
    <s v="Lehnert Zdeněk"/>
    <s v="Takeda 1-3 + 7-9/2017 a BerlinChemie 10-12/2018"/>
    <x v="1"/>
    <s v="2 / 2018"/>
    <x v="2"/>
    <x v="0"/>
    <n v="287237.86"/>
  </r>
  <r>
    <s v="DP-2018-707-000034"/>
    <n v="28723.79"/>
    <m/>
    <s v="50113300"/>
    <s v="32110700"/>
    <x v="5"/>
    <s v="2734180033"/>
    <d v="2018-02-28T00:00:00"/>
    <s v="Lehnert Zdeněk"/>
    <s v="Neuplatněná DPH - Takeda 1-3 + 7-9/2017 a BerlinChemie 10-12/2018"/>
    <x v="1"/>
    <s v="2 / 2018"/>
    <x v="2"/>
    <x v="0"/>
    <n v="28723.79"/>
  </r>
  <r>
    <s v="DP-2018-707-000035"/>
    <n v="68363"/>
    <m/>
    <s v="50113300"/>
    <s v="32110700"/>
    <x v="6"/>
    <s v="511800426"/>
    <d v="2018-02-28T00:00:00"/>
    <s v="Lehnert Zdeněk"/>
    <s v="Biogen 1-12/2017"/>
    <x v="1"/>
    <s v="2 / 2018"/>
    <x v="2"/>
    <x v="0"/>
    <n v="68363"/>
  </r>
  <r>
    <s v="DP-2018-707-000035"/>
    <n v="6836.3"/>
    <m/>
    <s v="50113300"/>
    <s v="32110700"/>
    <x v="6"/>
    <s v="511800426"/>
    <d v="2018-02-28T00:00:00"/>
    <s v="Lehnert Zdeněk"/>
    <s v="Neuplatněná DPH - Biogen 1-12/2017"/>
    <x v="1"/>
    <s v="2 / 2018"/>
    <x v="2"/>
    <x v="0"/>
    <n v="6836.3"/>
  </r>
  <r>
    <s v="DP-2018-707-000036"/>
    <n v="584127.76"/>
    <m/>
    <s v="50113300"/>
    <s v="32110700"/>
    <x v="9"/>
    <s v="34000090"/>
    <d v="2018-02-28T00:00:00"/>
    <s v="Lehnert Zdeněk"/>
    <s v="Roche 10-12/2017"/>
    <x v="1"/>
    <s v="2 / 2018"/>
    <x v="2"/>
    <x v="0"/>
    <n v="584127.76"/>
  </r>
  <r>
    <s v="DP-2018-707-000036"/>
    <n v="58412.78"/>
    <m/>
    <s v="50113300"/>
    <s v="32110700"/>
    <x v="9"/>
    <s v="34000090"/>
    <d v="2018-02-28T00:00:00"/>
    <s v="Lehnert Zdeněk"/>
    <s v="Neuplatněná DPH - Roche 10-12/2017"/>
    <x v="1"/>
    <s v="2 / 2018"/>
    <x v="2"/>
    <x v="0"/>
    <n v="58412.78"/>
  </r>
  <r>
    <s v="DP-2018-707-000037"/>
    <n v="779219.84"/>
    <m/>
    <s v="50113300"/>
    <s v="32110700"/>
    <x v="9"/>
    <s v="4650004415"/>
    <d v="2018-02-28T00:00:00"/>
    <s v="Lehnert Zdeněk"/>
    <s v="Roche 2/2018"/>
    <x v="1"/>
    <s v="2 / 2018"/>
    <x v="2"/>
    <x v="0"/>
    <n v="779219.84"/>
  </r>
  <r>
    <s v="DP-2018-707-000037"/>
    <n v="77921.98"/>
    <m/>
    <s v="50113300"/>
    <s v="32110700"/>
    <x v="9"/>
    <s v="4650004415"/>
    <d v="2018-02-28T00:00:00"/>
    <s v="Lehnert Zdeněk"/>
    <s v="Neuplatněná DPH - Roche 2/2018"/>
    <x v="1"/>
    <s v="2 / 2018"/>
    <x v="2"/>
    <x v="0"/>
    <n v="77921.98"/>
  </r>
  <r>
    <s v="DP-2018-707-000038"/>
    <n v="195.66"/>
    <m/>
    <s v="50113300"/>
    <s v="32110700"/>
    <x v="7"/>
    <s v="1876500334"/>
    <d v="2018-02-28T00:00:00"/>
    <s v="Lehnert Zdeněk"/>
    <s v="Takeda 10-12/2017"/>
    <x v="1"/>
    <s v="2 / 2018"/>
    <x v="2"/>
    <x v="0"/>
    <n v="195.66"/>
  </r>
  <r>
    <s v="DP-2018-707-000038"/>
    <n v="19.57"/>
    <m/>
    <s v="50113300"/>
    <s v="32110700"/>
    <x v="7"/>
    <s v="1876500334"/>
    <d v="2018-02-28T00:00:00"/>
    <s v="Lehnert Zdeněk"/>
    <s v="Neuplatněná DPH - Takeda 10-12/2017"/>
    <x v="1"/>
    <s v="2 / 2018"/>
    <x v="2"/>
    <x v="0"/>
    <n v="19.57"/>
  </r>
  <r>
    <s v="DP-2018-707-000039"/>
    <n v="321098"/>
    <m/>
    <s v="50113300"/>
    <s v="32110700"/>
    <x v="4"/>
    <s v="5901708493"/>
    <d v="2018-02-28T00:00:00"/>
    <s v="Lehnert Zdeněk"/>
    <s v="Actelion-Marklas 10-12/2017"/>
    <x v="1"/>
    <s v="2 / 2018"/>
    <x v="2"/>
    <x v="0"/>
    <n v="321098"/>
  </r>
  <r>
    <s v="DP-2018-707-000039"/>
    <n v="32109.8"/>
    <m/>
    <s v="50113300"/>
    <s v="32110700"/>
    <x v="4"/>
    <s v="5901708493"/>
    <d v="2018-02-28T00:00:00"/>
    <s v="Lehnert Zdeněk"/>
    <s v="Neuplatněná DPH - Actelion-Marklas 10-12/2017"/>
    <x v="1"/>
    <s v="2 / 2018"/>
    <x v="2"/>
    <x v="0"/>
    <n v="32109.8"/>
  </r>
  <r>
    <s v="DP-2018-707-000040"/>
    <n v="51200"/>
    <m/>
    <s v="50113300"/>
    <s v="32110700"/>
    <x v="4"/>
    <s v="5901708764"/>
    <d v="2018-02-28T00:00:00"/>
    <s v="Lehnert Zdeněk"/>
    <s v="4Life Pharma 10-12/2017"/>
    <x v="1"/>
    <s v="2 / 2018"/>
    <x v="2"/>
    <x v="0"/>
    <n v="51200"/>
  </r>
  <r>
    <s v="DP-2018-707-000040"/>
    <n v="5120"/>
    <m/>
    <s v="50113300"/>
    <s v="32110700"/>
    <x v="4"/>
    <s v="5901708764"/>
    <d v="2018-02-28T00:00:00"/>
    <s v="Lehnert Zdeněk"/>
    <s v="Neuplatněná DPH - 4Life Pharma 10-12/2017"/>
    <x v="1"/>
    <s v="2 / 2018"/>
    <x v="2"/>
    <x v="0"/>
    <n v="5120"/>
  </r>
  <r>
    <s v="DP-2018-707-000041"/>
    <n v="1048.5"/>
    <m/>
    <s v="50113300"/>
    <s v="32110700"/>
    <x v="4"/>
    <s v="5901708612"/>
    <d v="2018-02-28T00:00:00"/>
    <s v="Lehnert Zdeněk"/>
    <s v="Taketa 10-12/2017"/>
    <x v="1"/>
    <s v="2 / 2018"/>
    <x v="2"/>
    <x v="0"/>
    <n v="1048.5"/>
  </r>
  <r>
    <s v="DP-2018-707-000041"/>
    <n v="104.85"/>
    <m/>
    <s v="50113300"/>
    <s v="32110700"/>
    <x v="4"/>
    <s v="5901708612"/>
    <d v="2018-02-28T00:00:00"/>
    <s v="Lehnert Zdeněk"/>
    <s v="Neuplatněná DPH - Taketa 10-12/2017"/>
    <x v="1"/>
    <s v="2 / 2018"/>
    <x v="2"/>
    <x v="0"/>
    <n v="104.85"/>
  </r>
  <r>
    <s v="DP-2018-707-000042"/>
    <n v="90427.25"/>
    <m/>
    <s v="50490360"/>
    <s v="32110700"/>
    <x v="5"/>
    <s v="2734180039"/>
    <d v="2018-02-28T00:00:00"/>
    <s v="Lehnert Zdeněk"/>
    <s v="Abbvie, SD Pharma 10-12/2017 a Takeda 1-3 + 7-9/2017"/>
    <x v="2"/>
    <s v="2 / 2018"/>
    <x v="2"/>
    <x v="0"/>
    <n v="90427.25"/>
  </r>
  <r>
    <s v="DP-2018-707-000043"/>
    <n v="2384.91"/>
    <m/>
    <s v="50490360"/>
    <s v="32110700"/>
    <x v="7"/>
    <s v="1876500335"/>
    <d v="2018-02-28T00:00:00"/>
    <s v="Lehnert Zdeněk"/>
    <s v="Taketa 10-12/2017"/>
    <x v="2"/>
    <s v="2 / 2018"/>
    <x v="2"/>
    <x v="0"/>
    <n v="2384.91"/>
  </r>
  <r>
    <s v="DP-2018-707-000044"/>
    <n v="195.66"/>
    <m/>
    <s v="50490360"/>
    <s v="32110700"/>
    <x v="7"/>
    <s v="1876500336"/>
    <d v="2018-02-28T00:00:00"/>
    <s v="Lehnert Zdeněk"/>
    <s v="Taketa 10-12/2017"/>
    <x v="2"/>
    <s v="2 / 2018"/>
    <x v="2"/>
    <x v="0"/>
    <n v="195.66"/>
  </r>
  <r>
    <s v="DP-2018-707-000045"/>
    <n v="611133"/>
    <m/>
    <s v="50490360"/>
    <s v="32110700"/>
    <x v="4"/>
    <s v="5901708402"/>
    <d v="2018-02-28T00:00:00"/>
    <s v="Lehnert Zdeněk"/>
    <s v="NovoNordisk 10-12/2017"/>
    <x v="2"/>
    <s v="2 / 2018"/>
    <x v="2"/>
    <x v="0"/>
    <n v="611133"/>
  </r>
  <r>
    <s v="DP-2018-707-000046"/>
    <n v="1257853"/>
    <m/>
    <s v="50490360"/>
    <s v="32110700"/>
    <x v="4"/>
    <s v="5901708412"/>
    <d v="2018-02-28T00:00:00"/>
    <s v="Lehnert Zdeněk"/>
    <s v="NovoNordisk 10-12/2017"/>
    <x v="2"/>
    <s v="2 / 2018"/>
    <x v="2"/>
    <x v="0"/>
    <n v="1257853"/>
  </r>
  <r>
    <s v="DP-2018-707-000047"/>
    <n v="171.38"/>
    <m/>
    <s v="50490360"/>
    <s v="32110700"/>
    <x v="4"/>
    <s v="5901708657"/>
    <d v="2018-02-28T00:00:00"/>
    <s v="Lehnert Zdeněk"/>
    <s v="Takeda 10-12/2017"/>
    <x v="2"/>
    <s v="2 / 2018"/>
    <x v="2"/>
    <x v="0"/>
    <n v="171.38"/>
  </r>
  <r>
    <s v="DP-2018-707-000048"/>
    <n v="12003.36"/>
    <m/>
    <s v="50490360"/>
    <s v="32110700"/>
    <x v="4"/>
    <s v="5901708791"/>
    <d v="2018-02-28T00:00:00"/>
    <s v="Lehnert Zdeněk"/>
    <s v="Accord 10-12/2017"/>
    <x v="2"/>
    <s v="2 / 2018"/>
    <x v="2"/>
    <x v="0"/>
    <n v="12003.36"/>
  </r>
  <r>
    <s v="DP-2018-707-000049"/>
    <n v="776.96"/>
    <m/>
    <s v="50490360"/>
    <s v="32110700"/>
    <x v="4"/>
    <s v="5901708654"/>
    <d v="2018-02-28T00:00:00"/>
    <s v="Lehnert Zdeněk"/>
    <s v="Takeda 10-12/2017"/>
    <x v="2"/>
    <s v="2 / 2018"/>
    <x v="2"/>
    <x v="0"/>
    <n v="776.96"/>
  </r>
  <r>
    <s v="DP-2018-707-000050"/>
    <n v="6001.68"/>
    <m/>
    <s v="50490360"/>
    <s v="32110700"/>
    <x v="4"/>
    <s v="5901708790"/>
    <d v="2018-02-28T00:00:00"/>
    <s v="Lehnert Zdeněk"/>
    <s v="Accord 10-12/2017"/>
    <x v="2"/>
    <s v="2 / 2018"/>
    <x v="2"/>
    <x v="0"/>
    <n v="6001.68"/>
  </r>
  <r>
    <s v="DP-2018-707-000051"/>
    <n v="21065.97"/>
    <m/>
    <s v="50113300"/>
    <s v="32110700"/>
    <x v="7"/>
    <s v="1876500647"/>
    <d v="2018-03-29T00:00:00"/>
    <s v="Lehnert Zdeněk"/>
    <s v="Bayer 10-12/2017"/>
    <x v="1"/>
    <s v="3 / 2018"/>
    <x v="0"/>
    <x v="0"/>
    <n v="21065.97"/>
  </r>
  <r>
    <s v="DP-2018-707-000051"/>
    <n v="2106.6"/>
    <m/>
    <s v="50113300"/>
    <s v="32110700"/>
    <x v="7"/>
    <s v="1876500647"/>
    <d v="2018-03-29T00:00:00"/>
    <s v="Lehnert Zdeněk"/>
    <s v="Neuplatněná DPH - Bayer 10-12/2017"/>
    <x v="1"/>
    <s v="3 / 2018"/>
    <x v="0"/>
    <x v="0"/>
    <n v="2106.6"/>
  </r>
  <r>
    <s v="DP-2018-707-000052"/>
    <n v="500.36"/>
    <m/>
    <s v="50113300"/>
    <s v="32110700"/>
    <x v="4"/>
    <s v="5901710478"/>
    <d v="2018-03-29T00:00:00"/>
    <s v="Lehnert Zdeněk"/>
    <s v="PharmaSwiss 10-12/2017"/>
    <x v="1"/>
    <s v="3 / 2018"/>
    <x v="0"/>
    <x v="0"/>
    <n v="500.36"/>
  </r>
  <r>
    <s v="DP-2018-707-000052"/>
    <n v="50.04"/>
    <m/>
    <s v="50113300"/>
    <s v="32110700"/>
    <x v="4"/>
    <s v="5901710478"/>
    <d v="2018-03-29T00:00:00"/>
    <s v="Lehnert Zdeněk"/>
    <s v="Neuplatněná DPH - PharmaSwiss 10-12/2017"/>
    <x v="1"/>
    <s v="3 / 2018"/>
    <x v="0"/>
    <x v="0"/>
    <n v="50.04"/>
  </r>
  <r>
    <s v="DP-2018-707-000053"/>
    <n v="25751.42"/>
    <m/>
    <s v="50490360"/>
    <s v="32110700"/>
    <x v="4"/>
    <s v="5901710479"/>
    <d v="2018-03-29T00:00:00"/>
    <s v="Lehnert Zdeněk"/>
    <s v="PharmaSwiss 10-12/2017"/>
    <x v="2"/>
    <s v="3 / 2018"/>
    <x v="0"/>
    <x v="0"/>
    <n v="25751.42"/>
  </r>
  <r>
    <s v="DP-2018-707-000054"/>
    <n v="46931.26"/>
    <m/>
    <s v="50490360"/>
    <s v="32110700"/>
    <x v="5"/>
    <s v="2734180072"/>
    <d v="2018-03-29T00:00:00"/>
    <s v="Lehnert Zdeněk"/>
    <s v="Takeda, SVUS, Krka 10-12/2017"/>
    <x v="2"/>
    <s v="3 / 2018"/>
    <x v="0"/>
    <x v="0"/>
    <n v="46931.26"/>
  </r>
  <r>
    <s v="FP-2018-25-000001"/>
    <n v="3613"/>
    <m/>
    <n v="50115300"/>
    <s v="32130000"/>
    <x v="10"/>
    <s v="1800008"/>
    <d v="2018-01-19T00:00:00"/>
    <s v="Lehnert Zdeněk"/>
    <s v="finanční bonus"/>
    <x v="0"/>
    <s v="1 / 2018"/>
    <x v="1"/>
    <x v="0"/>
    <n v="3613"/>
  </r>
  <r>
    <s v="FP-2018-25-000001"/>
    <n v="0.05"/>
    <m/>
    <n v="50115300"/>
    <s v="32130000"/>
    <x v="10"/>
    <s v="1800008"/>
    <d v="2018-01-19T00:00:00"/>
    <s v="Lehnert Zdeněk"/>
    <s v="Haléřové vyrovnání"/>
    <x v="0"/>
    <s v="1 / 2018"/>
    <x v="1"/>
    <x v="0"/>
    <n v="0.05"/>
  </r>
  <r>
    <s v="FP-2018-25-000001"/>
    <n v="541.95000000000005"/>
    <m/>
    <n v="50115300"/>
    <s v="32130000"/>
    <x v="10"/>
    <s v="1800008"/>
    <d v="2018-01-19T00:00:00"/>
    <s v="Lehnert Zdeněk"/>
    <s v="Neuplatněná DPH - finanční bonus"/>
    <x v="0"/>
    <s v="1 / 2018"/>
    <x v="1"/>
    <x v="0"/>
    <n v="541.95000000000005"/>
  </r>
  <r>
    <s v="FP-2018-25-000002"/>
    <n v="2948.07"/>
    <m/>
    <n v="50115300"/>
    <s v="32130000"/>
    <x v="11"/>
    <s v="605180004"/>
    <d v="2018-01-19T00:00:00"/>
    <s v="Lehnert Zdeněk"/>
    <s v="Neuplatněná DPH - finanční bonus"/>
    <x v="0"/>
    <s v="1 / 2018"/>
    <x v="1"/>
    <x v="0"/>
    <n v="2948.07"/>
  </r>
  <r>
    <s v="FP-2018-25-000002"/>
    <n v="19653.79"/>
    <m/>
    <n v="50115300"/>
    <s v="32130000"/>
    <x v="11"/>
    <s v="605180004"/>
    <d v="2018-01-19T00:00:00"/>
    <s v="Lehnert Zdeněk"/>
    <s v="finanční bonus"/>
    <x v="0"/>
    <s v="1 / 2018"/>
    <x v="1"/>
    <x v="0"/>
    <n v="19653.79"/>
  </r>
  <r>
    <s v="FP-2018-25-000003"/>
    <n v="48687.95"/>
    <m/>
    <n v="50115300"/>
    <s v="32130000"/>
    <x v="11"/>
    <s v="605180005"/>
    <d v="2018-01-19T00:00:00"/>
    <s v="Lehnert Zdeněk"/>
    <s v="finanční bonus"/>
    <x v="0"/>
    <s v="1 / 2018"/>
    <x v="1"/>
    <x v="0"/>
    <n v="48687.95"/>
  </r>
  <r>
    <s v="FP-2018-25-000003"/>
    <n v="7303.19"/>
    <m/>
    <n v="50115300"/>
    <s v="32130000"/>
    <x v="11"/>
    <s v="605180005"/>
    <d v="2018-01-19T00:00:00"/>
    <s v="Lehnert Zdeněk"/>
    <s v="Neuplatněná DPH - finanční bonus"/>
    <x v="0"/>
    <s v="1 / 2018"/>
    <x v="1"/>
    <x v="0"/>
    <n v="7303.19"/>
  </r>
  <r>
    <s v="FP-2018-25-000004"/>
    <n v="155653.01999999999"/>
    <m/>
    <n v="50115300"/>
    <s v="32130000"/>
    <x v="12"/>
    <s v="3066100249"/>
    <d v="2018-01-24T00:00:00"/>
    <s v="Lehnert Zdeněk"/>
    <s v="finanční bonus"/>
    <x v="0"/>
    <s v="1 / 2018"/>
    <x v="1"/>
    <x v="0"/>
    <n v="155653.01999999999"/>
  </r>
  <r>
    <s v="FP-2018-25-000004"/>
    <n v="32687.13"/>
    <m/>
    <n v="50115300"/>
    <s v="32130000"/>
    <x v="12"/>
    <s v="3066100249"/>
    <d v="2018-01-24T00:00:00"/>
    <s v="Lehnert Zdeněk"/>
    <s v="Neuplatněná DPH - finanční bonus"/>
    <x v="0"/>
    <s v="1 / 2018"/>
    <x v="1"/>
    <x v="0"/>
    <n v="32687.13"/>
  </r>
  <r>
    <s v="FP-2018-25-000005"/>
    <n v="107847.81"/>
    <m/>
    <n v="50115300"/>
    <s v="32130000"/>
    <x v="13"/>
    <s v="18001738"/>
    <d v="2018-01-31T00:00:00"/>
    <s v="Lehnert Zdeněk"/>
    <s v="Neuplatněná DPH - finanční bonus"/>
    <x v="0"/>
    <s v="1 / 2018"/>
    <x v="1"/>
    <x v="0"/>
    <n v="107847.81"/>
  </r>
  <r>
    <s v="FP-2018-25-000005"/>
    <n v="513561"/>
    <m/>
    <n v="50115300"/>
    <s v="32130000"/>
    <x v="13"/>
    <s v="18001738"/>
    <d v="2018-01-31T00:00:00"/>
    <s v="Lehnert Zdeněk"/>
    <s v="finanční bonus"/>
    <x v="0"/>
    <s v="1 / 2018"/>
    <x v="1"/>
    <x v="0"/>
    <n v="513561"/>
  </r>
  <r>
    <s v="FP-2018-25-000005"/>
    <n v="27017.55"/>
    <m/>
    <n v="50115300"/>
    <s v="32130000"/>
    <x v="13"/>
    <s v="18001738"/>
    <d v="2018-01-31T00:00:00"/>
    <s v="Lehnert Zdeněk"/>
    <s v="Neuplatněná DPH - finanční bonus"/>
    <x v="0"/>
    <s v="1 / 2018"/>
    <x v="1"/>
    <x v="0"/>
    <n v="27017.55"/>
  </r>
  <r>
    <s v="FP-2018-25-000005"/>
    <n v="180117"/>
    <m/>
    <n v="50115300"/>
    <s v="32130000"/>
    <x v="13"/>
    <s v="18001738"/>
    <d v="2018-01-31T00:00:00"/>
    <s v="Lehnert Zdeněk"/>
    <s v="finanční bonus"/>
    <x v="0"/>
    <s v="1 / 2018"/>
    <x v="1"/>
    <x v="0"/>
    <n v="180117"/>
  </r>
  <r>
    <s v="FP-2018-25-000006"/>
    <n v="2208000"/>
    <m/>
    <n v="50115300"/>
    <s v="32130000"/>
    <x v="14"/>
    <s v="17416080"/>
    <d v="2018-01-31T00:00:00"/>
    <s v="Lehnert Zdeněk"/>
    <s v="finanční bonus"/>
    <x v="0"/>
    <s v="1 / 2018"/>
    <x v="1"/>
    <x v="0"/>
    <n v="2208000"/>
  </r>
  <r>
    <s v="FP-2018-25-000006"/>
    <n v="331200"/>
    <m/>
    <n v="50115300"/>
    <s v="32130000"/>
    <x v="14"/>
    <s v="17416080"/>
    <d v="2018-01-31T00:00:00"/>
    <s v="Lehnert Zdeněk"/>
    <s v="Neuplatněná DPH - finanční bonus"/>
    <x v="0"/>
    <s v="1 / 2018"/>
    <x v="1"/>
    <x v="0"/>
    <n v="331200"/>
  </r>
  <r>
    <s v="FP-2018-25-000007"/>
    <n v="37649.300000000003"/>
    <m/>
    <n v="50115300"/>
    <s v="32130000"/>
    <x v="13"/>
    <s v="172187704"/>
    <d v="2018-01-31T00:00:00"/>
    <s v="Lehnert Zdeněk"/>
    <s v="Neuplatněná DPH - finanční bonus"/>
    <x v="0"/>
    <s v="1 / 2018"/>
    <x v="1"/>
    <x v="0"/>
    <n v="37649.300000000003"/>
  </r>
  <r>
    <s v="FP-2018-25-000007"/>
    <n v="250995"/>
    <m/>
    <n v="50115300"/>
    <s v="32130000"/>
    <x v="13"/>
    <s v="172187704"/>
    <d v="2018-01-31T00:00:00"/>
    <s v="Lehnert Zdeněk"/>
    <s v="finanční bonus"/>
    <x v="0"/>
    <s v="1 / 2018"/>
    <x v="1"/>
    <x v="0"/>
    <n v="250995"/>
  </r>
  <r>
    <s v="FP-2018-25-000008"/>
    <n v="36097"/>
    <m/>
    <n v="50115300"/>
    <s v="32130000"/>
    <x v="13"/>
    <s v="172187705"/>
    <d v="2018-01-31T00:00:00"/>
    <s v="Lehnert Zdeněk"/>
    <s v="finanční bonus"/>
    <x v="0"/>
    <s v="1 / 2018"/>
    <x v="1"/>
    <x v="0"/>
    <n v="36097"/>
  </r>
  <r>
    <s v="FP-2018-25-000008"/>
    <n v="5414.6"/>
    <m/>
    <n v="50115300"/>
    <s v="32130000"/>
    <x v="13"/>
    <s v="172187705"/>
    <d v="2018-01-31T00:00:00"/>
    <s v="Lehnert Zdeněk"/>
    <s v="Neuplatněná DPH - finanční bonus"/>
    <x v="0"/>
    <s v="1 / 2018"/>
    <x v="1"/>
    <x v="0"/>
    <n v="5414.6"/>
  </r>
  <r>
    <s v="FP-2018-25-000009"/>
    <n v="700.7"/>
    <m/>
    <n v="50115300"/>
    <s v="32130000"/>
    <x v="13"/>
    <s v="172187706"/>
    <d v="2018-01-31T00:00:00"/>
    <s v="Lehnert Zdeněk"/>
    <s v="Neuplatněná DPH - finanční bonus"/>
    <x v="0"/>
    <s v="1 / 2018"/>
    <x v="1"/>
    <x v="0"/>
    <n v="700.7"/>
  </r>
  <r>
    <s v="FP-2018-25-000009"/>
    <n v="4671"/>
    <m/>
    <n v="50115300"/>
    <s v="32130000"/>
    <x v="13"/>
    <s v="172187706"/>
    <d v="2018-01-31T00:00:00"/>
    <s v="Lehnert Zdeněk"/>
    <s v="finanční bonus"/>
    <x v="0"/>
    <s v="1 / 2018"/>
    <x v="1"/>
    <x v="0"/>
    <n v="4671"/>
  </r>
  <r>
    <s v="FP-2018-25-000010"/>
    <n v="34756"/>
    <m/>
    <n v="50115300"/>
    <s v="32130000"/>
    <x v="13"/>
    <s v="172187707"/>
    <d v="2018-01-31T00:00:00"/>
    <s v="Lehnert Zdeněk"/>
    <s v="finanční bonus"/>
    <x v="0"/>
    <s v="1 / 2018"/>
    <x v="1"/>
    <x v="0"/>
    <n v="34756"/>
  </r>
  <r>
    <s v="FP-2018-25-000010"/>
    <n v="5213.3999999999996"/>
    <m/>
    <n v="50115300"/>
    <s v="32130000"/>
    <x v="13"/>
    <s v="172187707"/>
    <d v="2018-01-31T00:00:00"/>
    <s v="Lehnert Zdeněk"/>
    <s v="Neuplatněná DPH - finanční bonus"/>
    <x v="0"/>
    <s v="1 / 2018"/>
    <x v="1"/>
    <x v="0"/>
    <n v="5213.3999999999996"/>
  </r>
  <r>
    <s v="FP-2018-25-000011"/>
    <n v="5604"/>
    <m/>
    <n v="50115300"/>
    <s v="32130000"/>
    <x v="13"/>
    <s v="172187708"/>
    <d v="2018-01-31T00:00:00"/>
    <s v="Lehnert Zdeněk"/>
    <s v="finanční bonus"/>
    <x v="0"/>
    <s v="1 / 2018"/>
    <x v="1"/>
    <x v="0"/>
    <n v="5604"/>
  </r>
  <r>
    <s v="FP-2018-25-000011"/>
    <n v="840.6"/>
    <m/>
    <n v="50115300"/>
    <s v="32130000"/>
    <x v="13"/>
    <s v="172187708"/>
    <d v="2018-01-31T00:00:00"/>
    <s v="Lehnert Zdeněk"/>
    <s v="Neuplatněná DPH - finanční bonus"/>
    <x v="0"/>
    <s v="1 / 2018"/>
    <x v="1"/>
    <x v="0"/>
    <n v="840.6"/>
  </r>
  <r>
    <s v="FP-2018-25-000012"/>
    <n v="279832.5"/>
    <m/>
    <s v="50115300"/>
    <s v="32130000"/>
    <x v="12"/>
    <s v="3066100254"/>
    <d v="2018-02-13T00:00:00"/>
    <s v="Trochtová Jana"/>
    <s v="finanční bonus"/>
    <x v="0"/>
    <s v="2 / 2018"/>
    <x v="2"/>
    <x v="0"/>
    <n v="279832.5"/>
  </r>
  <r>
    <s v="FP-2018-25-000012"/>
    <n v="58764.83"/>
    <m/>
    <s v="50115300"/>
    <s v="32130000"/>
    <x v="12"/>
    <s v="3066100254"/>
    <d v="2018-02-13T00:00:00"/>
    <s v="Trochtová Jana"/>
    <s v="Neuplatněná DPH - finanční bonus"/>
    <x v="0"/>
    <s v="2 / 2018"/>
    <x v="2"/>
    <x v="0"/>
    <n v="58764.83"/>
  </r>
  <r>
    <s v="FP-2018-25-000013"/>
    <n v="2959"/>
    <m/>
    <s v="50115300"/>
    <s v="32130000"/>
    <x v="10"/>
    <s v="1800864"/>
    <d v="2018-02-13T00:00:00"/>
    <s v="Trochtová Jana"/>
    <s v="finanční bonus"/>
    <x v="0"/>
    <s v="2 / 2018"/>
    <x v="2"/>
    <x v="0"/>
    <n v="2959"/>
  </r>
  <r>
    <s v="FP-2018-25-000013"/>
    <n v="443.85"/>
    <m/>
    <s v="50115300"/>
    <s v="32130000"/>
    <x v="10"/>
    <s v="1800864"/>
    <d v="2018-02-13T00:00:00"/>
    <s v="Trochtová Jana"/>
    <s v="Neuplatněná DPH - finanční bonus"/>
    <x v="0"/>
    <s v="2 / 2018"/>
    <x v="2"/>
    <x v="0"/>
    <n v="443.85"/>
  </r>
  <r>
    <s v="FP-2018-25-000013"/>
    <n v="0.15"/>
    <m/>
    <s v="50115300"/>
    <s v="32130000"/>
    <x v="10"/>
    <s v="1800864"/>
    <d v="2018-02-13T00:00:00"/>
    <s v="Trochtová Jana"/>
    <s v="Haléřové vyrovnání"/>
    <x v="0"/>
    <s v="2 / 2018"/>
    <x v="2"/>
    <x v="0"/>
    <n v="0.15"/>
  </r>
  <r>
    <s v="FP-2018-25-000014"/>
    <n v="377344.11"/>
    <m/>
    <s v="50115300"/>
    <s v="32130000"/>
    <x v="11"/>
    <s v="605980003"/>
    <d v="2018-03-31T00:00:00"/>
    <s v="Trochtová Jana"/>
    <s v="finanční bonus"/>
    <x v="0"/>
    <s v="3 / 2018"/>
    <x v="0"/>
    <x v="0"/>
    <n v="377344.11"/>
  </r>
  <r>
    <s v="FP-2018-25-000014"/>
    <n v="79242.259999999995"/>
    <m/>
    <s v="50115300"/>
    <s v="32130000"/>
    <x v="11"/>
    <s v="605980003"/>
    <d v="2018-03-31T00:00:00"/>
    <s v="Trochtová Jana"/>
    <s v="Neuplatněná DPH - finanční bonus"/>
    <x v="0"/>
    <s v="3 / 2018"/>
    <x v="0"/>
    <x v="0"/>
    <n v="79242.259999999995"/>
  </r>
  <r>
    <s v="FP-2018-25-000015"/>
    <n v="3199"/>
    <m/>
    <s v="50115300"/>
    <s v="32130000"/>
    <x v="10"/>
    <s v="1801499"/>
    <d v="2018-03-31T00:00:00"/>
    <s v="Trochtová Jana"/>
    <s v="finanční bonus"/>
    <x v="0"/>
    <s v="3 / 2018"/>
    <x v="0"/>
    <x v="0"/>
    <n v="3199"/>
  </r>
  <r>
    <s v="FP-2018-25-000015"/>
    <n v="479.85"/>
    <m/>
    <s v="50115300"/>
    <s v="32130000"/>
    <x v="10"/>
    <s v="1801499"/>
    <d v="2018-03-31T00:00:00"/>
    <s v="Trochtová Jana"/>
    <s v="Neuplatněná DPH - finanční bonus"/>
    <x v="0"/>
    <s v="3 / 2018"/>
    <x v="0"/>
    <x v="0"/>
    <n v="479.85"/>
  </r>
  <r>
    <s v="FP-2018-25-000015"/>
    <n v="0.15"/>
    <m/>
    <s v="50115300"/>
    <s v="32130000"/>
    <x v="10"/>
    <s v="1801499"/>
    <d v="2018-03-31T00:00:00"/>
    <s v="Trochtová Jana"/>
    <s v="Haléřové vyrovnání"/>
    <x v="0"/>
    <s v="3 / 2018"/>
    <x v="0"/>
    <x v="0"/>
    <n v="0.15"/>
  </r>
  <r>
    <s v="FP-2018-25-000016"/>
    <n v="4654.8999999999996"/>
    <m/>
    <s v="50115300"/>
    <s v="32130000"/>
    <x v="4"/>
    <s v="5901710567"/>
    <d v="2018-03-31T00:00:00"/>
    <s v="Trochtová Jana"/>
    <s v="finanční bonus"/>
    <x v="0"/>
    <s v="3 / 2018"/>
    <x v="0"/>
    <x v="0"/>
    <n v="4654.8999999999996"/>
  </r>
  <r>
    <s v="FP-2018-25-000016"/>
    <n v="977.53"/>
    <m/>
    <s v="50115300"/>
    <s v="32130000"/>
    <x v="4"/>
    <s v="5901710567"/>
    <d v="2018-03-31T00:00:00"/>
    <s v="Trochtová Jana"/>
    <s v="Neuplatněná DPH - finanční bonus"/>
    <x v="0"/>
    <s v="3 / 2018"/>
    <x v="0"/>
    <x v="0"/>
    <n v="977.53"/>
  </r>
  <r>
    <s v="FP-2018-707-000001"/>
    <n v="525301.86"/>
    <m/>
    <n v="50113300"/>
    <s v="32110700"/>
    <x v="15"/>
    <s v="2000047011"/>
    <d v="2018-01-24T00:00:00"/>
    <s v="Lehnert Zdeněk"/>
    <s v="Neuplatněná DPH - Novartis 7-12 a 10-12/2017"/>
    <x v="1"/>
    <s v="1 / 2018"/>
    <x v="1"/>
    <x v="0"/>
    <n v="525301.86"/>
  </r>
  <r>
    <s v="FP-2018-707-000001"/>
    <n v="5253018.59"/>
    <m/>
    <n v="50113300"/>
    <s v="32110700"/>
    <x v="15"/>
    <s v="2000047011"/>
    <d v="2018-01-24T00:00:00"/>
    <s v="Lehnert Zdeněk"/>
    <s v="Novartis 7-12 a 10-12/2017"/>
    <x v="1"/>
    <s v="1 / 2018"/>
    <x v="1"/>
    <x v="0"/>
    <n v="5253018.59"/>
  </r>
  <r>
    <s v="FP-2018-707-000002"/>
    <n v="17387.41"/>
    <m/>
    <n v="50490360"/>
    <s v="32110700"/>
    <x v="15"/>
    <s v="2000047010"/>
    <d v="2018-01-24T00:00:00"/>
    <s v="Lehnert Zdeněk"/>
    <s v="Novartis 10-12/2017"/>
    <x v="2"/>
    <s v="1 / 2018"/>
    <x v="1"/>
    <x v="0"/>
    <n v="17387.41"/>
  </r>
  <r>
    <s v="FP-2018-707-000003"/>
    <n v="75958.31"/>
    <m/>
    <n v="50490360"/>
    <s v="32110700"/>
    <x v="16"/>
    <s v="1180300061"/>
    <d v="2018-01-30T00:00:00"/>
    <s v="Lehnert Zdeněk"/>
    <s v="Servier 10-12/2017"/>
    <x v="2"/>
    <s v="1 / 2018"/>
    <x v="1"/>
    <x v="0"/>
    <n v="75958.31"/>
  </r>
  <r>
    <s v="FP-2018-707-000004"/>
    <n v="1352.49"/>
    <m/>
    <n v="50113300"/>
    <s v="32110700"/>
    <x v="16"/>
    <s v="1180300062"/>
    <d v="2018-01-30T00:00:00"/>
    <s v="Lehnert Zdeněk"/>
    <s v="Neuplatněná DPH - Servier 10-12/2017"/>
    <x v="1"/>
    <s v="1 / 2018"/>
    <x v="1"/>
    <x v="0"/>
    <n v="1352.49"/>
  </r>
  <r>
    <s v="FP-2018-707-000004"/>
    <n v="13524.78"/>
    <m/>
    <n v="50113300"/>
    <s v="32110700"/>
    <x v="16"/>
    <s v="1180300062"/>
    <d v="2018-01-30T00:00:00"/>
    <s v="Lehnert Zdeněk"/>
    <s v="Servier 10-12/2017"/>
    <x v="1"/>
    <s v="1 / 2018"/>
    <x v="1"/>
    <x v="0"/>
    <n v="13524.78"/>
  </r>
  <r>
    <s v="FP-2018-707-000005"/>
    <n v="70427.05"/>
    <m/>
    <n v="50113300"/>
    <s v="32110700"/>
    <x v="17"/>
    <s v="2"/>
    <d v="2018-01-31T00:00:00"/>
    <s v="Lehnert Zdeněk"/>
    <s v="Neuplatněná DPH - OctaPharma 7-9/2017"/>
    <x v="1"/>
    <s v="1 / 2018"/>
    <x v="1"/>
    <x v="0"/>
    <n v="70427.05"/>
  </r>
  <r>
    <s v="FP-2018-707-000005"/>
    <n v="704270.48"/>
    <m/>
    <n v="50113300"/>
    <s v="32110700"/>
    <x v="17"/>
    <s v="2"/>
    <d v="2018-01-31T00:00:00"/>
    <s v="Lehnert Zdeněk"/>
    <s v="OctaPharma 7-9/2017"/>
    <x v="1"/>
    <s v="1 / 2018"/>
    <x v="1"/>
    <x v="0"/>
    <n v="704270.48"/>
  </r>
  <r>
    <s v="FP-2018-707-000006"/>
    <n v="207475"/>
    <m/>
    <s v="50490360"/>
    <s v="32110700"/>
    <x v="15"/>
    <s v="2000047119"/>
    <d v="2018-02-28T00:00:00"/>
    <s v="Lehnert Zdeněk"/>
    <s v="Novartis 10-12/2017"/>
    <x v="2"/>
    <s v="2 / 2018"/>
    <x v="2"/>
    <x v="0"/>
    <n v="207475"/>
  </r>
  <r>
    <s v="FP-2018-707-000007"/>
    <n v="1801080"/>
    <m/>
    <s v="50113300"/>
    <s v="32110700"/>
    <x v="15"/>
    <s v="2000047120"/>
    <d v="2018-02-28T00:00:00"/>
    <s v="Lehnert Zdeněk"/>
    <s v="Novartis 10-12/2017"/>
    <x v="1"/>
    <s v="2 / 2018"/>
    <x v="2"/>
    <x v="0"/>
    <n v="1801080"/>
  </r>
  <r>
    <s v="FP-2018-707-000007"/>
    <n v="180108"/>
    <m/>
    <s v="50113300"/>
    <s v="32110700"/>
    <x v="15"/>
    <s v="2000047120"/>
    <d v="2018-02-28T00:00:00"/>
    <s v="Lehnert Zdeněk"/>
    <s v="Neuplatněná DPH - Novartis 10-12/2017"/>
    <x v="1"/>
    <s v="2 / 2018"/>
    <x v="2"/>
    <x v="0"/>
    <n v="180108"/>
  </r>
  <r>
    <s v="FP-2018-707-000008"/>
    <n v="2420299"/>
    <m/>
    <s v="50113300"/>
    <s v="32110700"/>
    <x v="18"/>
    <s v="4280029892"/>
    <d v="2018-02-28T00:00:00"/>
    <s v="Lehnert Zdeněk"/>
    <s v="Sandoz 10-12/2017"/>
    <x v="1"/>
    <s v="2 / 2018"/>
    <x v="2"/>
    <x v="0"/>
    <n v="2420299"/>
  </r>
  <r>
    <s v="FP-2018-707-000008"/>
    <n v="242029.9"/>
    <m/>
    <s v="50113300"/>
    <s v="32110700"/>
    <x v="18"/>
    <s v="4280029892"/>
    <d v="2018-02-28T00:00:00"/>
    <s v="Lehnert Zdeněk"/>
    <s v="Neuplatněná DPH - Sandoz 10-12/2017"/>
    <x v="1"/>
    <s v="2 / 2018"/>
    <x v="2"/>
    <x v="0"/>
    <n v="242029.9"/>
  </r>
  <r>
    <s v="FP-2018-707-000009"/>
    <n v="1992140"/>
    <m/>
    <s v="50490360"/>
    <s v="32110700"/>
    <x v="18"/>
    <s v="4280029893"/>
    <d v="2018-02-28T00:00:00"/>
    <s v="Lehnert Zdeněk"/>
    <s v="Sandoz 10-12/2017"/>
    <x v="2"/>
    <s v="2 / 2018"/>
    <x v="2"/>
    <x v="0"/>
    <n v="1992140"/>
  </r>
  <r>
    <s v="ID-2018-01-000059"/>
    <n v="-11700000"/>
    <m/>
    <n v="50113300"/>
    <s v="39520000"/>
    <x v="19"/>
    <m/>
    <d v="2018-01-31T00:00:00"/>
    <s v="Lehnert Zdeněk"/>
    <s v="Storno dohad.pol.2017 - bonusy (léky)"/>
    <x v="1"/>
    <s v="1 / 2018"/>
    <x v="1"/>
    <x v="0"/>
    <n v="-11700000"/>
  </r>
  <r>
    <s v="ID-2018-01-000120"/>
    <n v="-108853.46"/>
    <m/>
    <n v="50113300"/>
    <n v="39520000"/>
    <x v="1"/>
    <m/>
    <d v="2018-03-31T00:00:00"/>
    <s v="Přikrylová Kateřina"/>
    <s v="přeúčtování části dokladu DP-2018-707-000005"/>
    <x v="1"/>
    <s v="3 / 2018"/>
    <x v="0"/>
    <x v="0"/>
    <n v="-108853.46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Kontingenční tabulka 6" cacheId="0" applyNumberFormats="0" applyBorderFormats="0" applyFontFormats="0" applyPatternFormats="0" applyAlignmentFormats="0" applyWidthHeightFormats="1" dataCaption="Hodnoty" updatedVersion="3" minRefreshableVersion="3" showCalcMbrs="0" useAutoFormatting="1" itemPrintTitles="1" createdVersion="3" indent="0" outline="1" outlineData="1" multipleFieldFilters="0">
  <location ref="A14:C18" firstHeaderRow="1" firstDataRow="2" firstDataCol="1"/>
  <pivotFields count="15">
    <pivotField showAll="0"/>
    <pivotField dataField="1" numFmtId="4" showAll="0"/>
    <pivotField showAll="0"/>
    <pivotField showAll="0"/>
    <pivotField showAll="0"/>
    <pivotField showAll="0"/>
    <pivotField showAll="0"/>
    <pivotField numFmtId="14" showAll="0"/>
    <pivotField showAll="0"/>
    <pivotField showAll="0"/>
    <pivotField axis="axisRow" showAll="0">
      <items count="4">
        <item x="1"/>
        <item h="1" x="2"/>
        <item x="0"/>
        <item t="default"/>
      </items>
    </pivotField>
    <pivotField showAll="0"/>
    <pivotField showAll="0"/>
    <pivotField axis="axisCol" showAll="0">
      <items count="2">
        <item x="0"/>
        <item t="default"/>
      </items>
    </pivotField>
    <pivotField showAll="0"/>
  </pivotFields>
  <rowFields count="1">
    <field x="10"/>
  </rowFields>
  <rowItems count="3">
    <i>
      <x/>
    </i>
    <i>
      <x v="2"/>
    </i>
    <i t="grand">
      <x/>
    </i>
  </rowItems>
  <colFields count="1">
    <field x="13"/>
  </colFields>
  <colItems count="2">
    <i>
      <x/>
    </i>
    <i t="grand">
      <x/>
    </i>
  </colItems>
  <dataFields count="1">
    <dataField name="Součet z Částka MD" fld="1" baseField="0" baseItem="0" numFmtId="4"/>
  </dataFields>
  <formats count="9">
    <format dxfId="14">
      <pivotArea outline="0" collapsedLevelsAreSubtotals="1" fieldPosition="0"/>
    </format>
    <format dxfId="13">
      <pivotArea type="origin" dataOnly="0" labelOnly="1" outline="0" fieldPosition="0"/>
    </format>
    <format dxfId="12">
      <pivotArea field="13" type="button" dataOnly="0" labelOnly="1" outline="0" axis="axisCol" fieldPosition="0"/>
    </format>
    <format dxfId="11">
      <pivotArea type="topRight" dataOnly="0" labelOnly="1" outline="0" fieldPosition="0"/>
    </format>
    <format dxfId="10">
      <pivotArea field="10" type="button" dataOnly="0" labelOnly="1" outline="0" axis="axisRow" fieldPosition="0"/>
    </format>
    <format dxfId="9">
      <pivotArea dataOnly="0" labelOnly="1" fieldPosition="0">
        <references count="1">
          <reference field="13" count="0"/>
        </references>
      </pivotArea>
    </format>
    <format dxfId="8">
      <pivotArea dataOnly="0" labelOnly="1" grandCol="1" outline="0" fieldPosition="0"/>
    </format>
    <format dxfId="7">
      <pivotArea grandRow="1" outline="0" collapsedLevelsAreSubtotals="1" fieldPosition="0"/>
    </format>
    <format dxfId="6">
      <pivotArea dataOnly="0" labelOnly="1" grandRow="1" outline="0" fieldPosition="0"/>
    </format>
  </formats>
  <pivotTableStyleInfo name="PivotStyleLight16" showRowHeaders="1" showColHeaders="1" showRowStripes="0" showColStripes="0" showLastColumn="1"/>
</pivotTableDefinition>
</file>

<file path=xl/pivotTables/pivotTable2.xml><?xml version="1.0" encoding="utf-8"?>
<pivotTableDefinition xmlns="http://schemas.openxmlformats.org/spreadsheetml/2006/main" name="Kontingenční tabulka 5" cacheId="0" applyNumberFormats="0" applyBorderFormats="0" applyFontFormats="0" applyPatternFormats="0" applyAlignmentFormats="0" applyWidthHeightFormats="1" dataCaption="Hodnoty" updatedVersion="3" minRefreshableVersion="3" showCalcMbrs="0" useAutoFormatting="1" itemPrintTitles="1" createdVersion="3" indent="0" outline="1" outlineData="1" multipleFieldFilters="0">
  <location ref="A6:C11" firstHeaderRow="1" firstDataRow="2" firstDataCol="1"/>
  <pivotFields count="15">
    <pivotField showAll="0"/>
    <pivotField dataField="1" numFmtId="4" showAll="0"/>
    <pivotField showAll="0"/>
    <pivotField showAll="0"/>
    <pivotField showAll="0"/>
    <pivotField showAll="0"/>
    <pivotField showAll="0"/>
    <pivotField numFmtId="14" showAll="0"/>
    <pivotField showAll="0"/>
    <pivotField showAll="0"/>
    <pivotField axis="axisRow" showAll="0">
      <items count="4">
        <item x="1"/>
        <item x="2"/>
        <item x="0"/>
        <item t="default"/>
      </items>
    </pivotField>
    <pivotField showAll="0"/>
    <pivotField showAll="0"/>
    <pivotField axis="axisCol" showAll="0">
      <items count="2">
        <item x="0"/>
        <item t="default"/>
      </items>
    </pivotField>
    <pivotField showAll="0"/>
  </pivotFields>
  <rowFields count="1">
    <field x="10"/>
  </rowFields>
  <rowItems count="4">
    <i>
      <x/>
    </i>
    <i>
      <x v="1"/>
    </i>
    <i>
      <x v="2"/>
    </i>
    <i t="grand">
      <x/>
    </i>
  </rowItems>
  <colFields count="1">
    <field x="13"/>
  </colFields>
  <colItems count="2">
    <i>
      <x/>
    </i>
    <i t="grand">
      <x/>
    </i>
  </colItems>
  <dataFields count="1">
    <dataField name="Součet z Částka MD" fld="1" baseField="0" baseItem="0" numFmtId="4"/>
  </dataFields>
  <formats count="9">
    <format dxfId="23">
      <pivotArea outline="0" collapsedLevelsAreSubtotals="1" fieldPosition="0"/>
    </format>
    <format dxfId="22">
      <pivotArea type="origin" dataOnly="0" labelOnly="1" outline="0" fieldPosition="0"/>
    </format>
    <format dxfId="21">
      <pivotArea field="13" type="button" dataOnly="0" labelOnly="1" outline="0" axis="axisCol" fieldPosition="0"/>
    </format>
    <format dxfId="20">
      <pivotArea type="topRight" dataOnly="0" labelOnly="1" outline="0" fieldPosition="0"/>
    </format>
    <format dxfId="19">
      <pivotArea field="10" type="button" dataOnly="0" labelOnly="1" outline="0" axis="axisRow" fieldPosition="0"/>
    </format>
    <format dxfId="18">
      <pivotArea dataOnly="0" labelOnly="1" fieldPosition="0">
        <references count="1">
          <reference field="13" count="0"/>
        </references>
      </pivotArea>
    </format>
    <format dxfId="17">
      <pivotArea dataOnly="0" labelOnly="1" grandCol="1" outline="0" fieldPosition="0"/>
    </format>
    <format dxfId="16">
      <pivotArea grandRow="1" outline="0" collapsedLevelsAreSubtotals="1" fieldPosition="0"/>
    </format>
    <format dxfId="15">
      <pivotArea dataOnly="0" labelOnly="1" grandRow="1" outline="0" fieldPosition="0"/>
    </format>
  </formats>
  <pivotTableStyleInfo name="PivotStyleLight16" showRowHeaders="1" showColHeaders="1" showRowStripes="0" showColStripes="0" showLastColumn="1"/>
</pivotTableDefinition>
</file>

<file path=xl/pivotTables/pivotTable3.xml><?xml version="1.0" encoding="utf-8"?>
<pivotTableDefinition xmlns="http://schemas.openxmlformats.org/spreadsheetml/2006/main" name="Kontingenční tabulka 4" cacheId="0" applyNumberFormats="0" applyBorderFormats="0" applyFontFormats="0" applyPatternFormats="0" applyAlignmentFormats="0" applyWidthHeightFormats="1" dataCaption="Hodnoty" updatedVersion="3" minRefreshableVersion="3" showCalcMbrs="0" useAutoFormatting="1" itemPrintTitles="1" createdVersion="3" indent="0" outline="1" outlineData="1" multipleFieldFilters="0">
  <location ref="A23:C28" firstHeaderRow="1" firstDataRow="2" firstDataCol="1" rowPageCount="1" colPageCount="1"/>
  <pivotFields count="15">
    <pivotField showAll="0"/>
    <pivotField dataField="1" numFmtId="4" showAll="0"/>
    <pivotField showAll="0"/>
    <pivotField showAll="0"/>
    <pivotField showAll="0"/>
    <pivotField showAll="0"/>
    <pivotField showAll="0"/>
    <pivotField numFmtId="14" showAll="0"/>
    <pivotField showAll="0"/>
    <pivotField showAll="0"/>
    <pivotField axis="axisPage" multipleItemSelectionAllowed="1" showAll="0">
      <items count="4">
        <item h="1" x="1"/>
        <item h="1" x="2"/>
        <item x="0"/>
        <item t="default"/>
      </items>
    </pivotField>
    <pivotField showAll="0"/>
    <pivotField axis="axisRow" showAll="0">
      <items count="4">
        <item x="1"/>
        <item x="2"/>
        <item x="0"/>
        <item t="default"/>
      </items>
    </pivotField>
    <pivotField axis="axisCol" showAll="0">
      <items count="2">
        <item x="0"/>
        <item t="default"/>
      </items>
    </pivotField>
    <pivotField showAll="0"/>
  </pivotFields>
  <rowFields count="1">
    <field x="12"/>
  </rowFields>
  <rowItems count="4">
    <i>
      <x/>
    </i>
    <i>
      <x v="1"/>
    </i>
    <i>
      <x v="2"/>
    </i>
    <i t="grand">
      <x/>
    </i>
  </rowItems>
  <colFields count="1">
    <field x="13"/>
  </colFields>
  <colItems count="2">
    <i>
      <x/>
    </i>
    <i t="grand">
      <x/>
    </i>
  </colItems>
  <pageFields count="1">
    <pageField fld="10" hier="-1"/>
  </pageFields>
  <dataFields count="1">
    <dataField name="Součet z Částka MD" fld="1" baseField="0" baseItem="0" numFmtId="4"/>
  </dataFields>
  <formats count="1">
    <format dxfId="3">
      <pivotArea outline="0" collapsedLevelsAreSubtotals="1" fieldPosition="0"/>
    </format>
  </formats>
  <pivotTableStyleInfo name="PivotStyleLight16" showRowHeaders="1" showColHeaders="1" showRowStripes="0" showColStripes="0" showLastColumn="1"/>
</pivotTableDefinition>
</file>

<file path=xl/pivotTables/pivotTable4.xml><?xml version="1.0" encoding="utf-8"?>
<pivotTableDefinition xmlns="http://schemas.openxmlformats.org/spreadsheetml/2006/main" name="Kontingenční tabulka 3" cacheId="0" applyNumberFormats="0" applyBorderFormats="0" applyFontFormats="0" applyPatternFormats="0" applyAlignmentFormats="0" applyWidthHeightFormats="1" dataCaption="Hodnoty" updatedVersion="3" minRefreshableVersion="3" showCalcMbrs="0" useAutoFormatting="1" itemPrintTitles="1" createdVersion="3" indent="0" outline="1" outlineData="1" multipleFieldFilters="0">
  <location ref="A13:C18" firstHeaderRow="1" firstDataRow="2" firstDataCol="1" rowPageCount="1" colPageCount="1"/>
  <pivotFields count="15">
    <pivotField showAll="0"/>
    <pivotField dataField="1" numFmtId="4" showAll="0"/>
    <pivotField showAll="0"/>
    <pivotField showAll="0"/>
    <pivotField showAll="0"/>
    <pivotField showAll="0"/>
    <pivotField showAll="0"/>
    <pivotField numFmtId="14" showAll="0"/>
    <pivotField showAll="0"/>
    <pivotField showAll="0"/>
    <pivotField axis="axisPage" multipleItemSelectionAllowed="1" showAll="0">
      <items count="4">
        <item x="1"/>
        <item h="1" x="2"/>
        <item h="1" x="0"/>
        <item t="default"/>
      </items>
    </pivotField>
    <pivotField showAll="0"/>
    <pivotField axis="axisRow" showAll="0">
      <items count="4">
        <item x="1"/>
        <item x="2"/>
        <item x="0"/>
        <item t="default"/>
      </items>
    </pivotField>
    <pivotField axis="axisCol" showAll="0">
      <items count="2">
        <item x="0"/>
        <item t="default"/>
      </items>
    </pivotField>
    <pivotField showAll="0"/>
  </pivotFields>
  <rowFields count="1">
    <field x="12"/>
  </rowFields>
  <rowItems count="4">
    <i>
      <x/>
    </i>
    <i>
      <x v="1"/>
    </i>
    <i>
      <x v="2"/>
    </i>
    <i t="grand">
      <x/>
    </i>
  </rowItems>
  <colFields count="1">
    <field x="13"/>
  </colFields>
  <colItems count="2">
    <i>
      <x/>
    </i>
    <i t="grand">
      <x/>
    </i>
  </colItems>
  <pageFields count="1">
    <pageField fld="10" hier="-1"/>
  </pageFields>
  <dataFields count="1">
    <dataField name="Součet z Částka MD" fld="1" baseField="0" baseItem="0" numFmtId="4"/>
  </dataFields>
  <formats count="1">
    <format dxfId="4">
      <pivotArea outline="0" collapsedLevelsAreSubtotals="1" fieldPosition="0"/>
    </format>
  </formats>
  <pivotTableStyleInfo name="PivotStyleLight16" showRowHeaders="1" showColHeaders="1" showRowStripes="0" showColStripes="0" showLastColumn="1"/>
</pivotTableDefinition>
</file>

<file path=xl/pivotTables/pivotTable5.xml><?xml version="1.0" encoding="utf-8"?>
<pivotTableDefinition xmlns="http://schemas.openxmlformats.org/spreadsheetml/2006/main" name="Kontingenční tabulka 2" cacheId="0" applyNumberFormats="0" applyBorderFormats="0" applyFontFormats="0" applyPatternFormats="0" applyAlignmentFormats="0" applyWidthHeightFormats="1" dataCaption="Hodnoty" updatedVersion="3" minRefreshableVersion="3" showCalcMbrs="0" useAutoFormatting="1" itemPrintTitles="1" createdVersion="3" indent="0" outline="1" outlineData="1" multipleFieldFilters="0">
  <location ref="A3:C8" firstHeaderRow="1" firstDataRow="2" firstDataCol="1" rowPageCount="1" colPageCount="1"/>
  <pivotFields count="15">
    <pivotField showAll="0"/>
    <pivotField dataField="1" numFmtId="4" showAll="0"/>
    <pivotField showAll="0"/>
    <pivotField showAll="0"/>
    <pivotField showAll="0"/>
    <pivotField showAll="0"/>
    <pivotField showAll="0"/>
    <pivotField numFmtId="14" showAll="0"/>
    <pivotField showAll="0"/>
    <pivotField showAll="0"/>
    <pivotField axis="axisPage" multipleItemSelectionAllowed="1" showAll="0">
      <items count="4">
        <item x="1"/>
        <item h="1" x="2"/>
        <item x="0"/>
        <item t="default"/>
      </items>
    </pivotField>
    <pivotField showAll="0"/>
    <pivotField axis="axisRow" showAll="0">
      <items count="4">
        <item x="1"/>
        <item x="2"/>
        <item x="0"/>
        <item t="default"/>
      </items>
    </pivotField>
    <pivotField axis="axisCol" showAll="0">
      <items count="2">
        <item x="0"/>
        <item t="default"/>
      </items>
    </pivotField>
    <pivotField showAll="0"/>
  </pivotFields>
  <rowFields count="1">
    <field x="12"/>
  </rowFields>
  <rowItems count="4">
    <i>
      <x/>
    </i>
    <i>
      <x v="1"/>
    </i>
    <i>
      <x v="2"/>
    </i>
    <i t="grand">
      <x/>
    </i>
  </rowItems>
  <colFields count="1">
    <field x="13"/>
  </colFields>
  <colItems count="2">
    <i>
      <x/>
    </i>
    <i t="grand">
      <x/>
    </i>
  </colItems>
  <pageFields count="1">
    <pageField fld="10" hier="-1"/>
  </pageFields>
  <dataFields count="1">
    <dataField name="Součet z Částka MD" fld="1" baseField="0" baseItem="0" numFmtId="4"/>
  </dataFields>
  <formats count="1">
    <format dxfId="5">
      <pivotArea outline="0" collapsedLevelsAreSubtotals="1" fieldPosition="0"/>
    </format>
  </formats>
  <pivotTableStyleInfo name="PivotStyleLight16" showRowHeaders="1" showColHeaders="1" showRowStripes="0" showColStripes="0" showLastColumn="1"/>
</pivotTableDefinition>
</file>

<file path=xl/pivotTables/pivotTable6.xml><?xml version="1.0" encoding="utf-8"?>
<pivotTableDefinition xmlns="http://schemas.openxmlformats.org/spreadsheetml/2006/main" name="Kontingenční tabulka 1" cacheId="0" applyNumberFormats="0" applyBorderFormats="0" applyFontFormats="0" applyPatternFormats="0" applyAlignmentFormats="0" applyWidthHeightFormats="1" dataCaption="Hodnoty" updatedVersion="3" minRefreshableVersion="3" showCalcMbrs="0" useAutoFormatting="1" itemPrintTitles="1" createdVersion="3" indent="0" outline="1" outlineData="1" multipleFieldFilters="0">
  <location ref="A3:C28" firstHeaderRow="1" firstDataRow="2" firstDataCol="1"/>
  <pivotFields count="15">
    <pivotField showAll="0"/>
    <pivotField dataField="1" numFmtId="4" showAll="0"/>
    <pivotField showAll="0"/>
    <pivotField showAll="0"/>
    <pivotField showAll="0"/>
    <pivotField axis="axisRow" showAll="0">
      <items count="21">
        <item x="11"/>
        <item x="4"/>
        <item x="6"/>
        <item x="10"/>
        <item x="14"/>
        <item x="0"/>
        <item x="19"/>
        <item x="2"/>
        <item x="13"/>
        <item x="12"/>
        <item x="3"/>
        <item x="15"/>
        <item x="17"/>
        <item x="5"/>
        <item x="1"/>
        <item x="9"/>
        <item x="18"/>
        <item x="16"/>
        <item x="8"/>
        <item x="7"/>
        <item t="default"/>
      </items>
    </pivotField>
    <pivotField showAll="0"/>
    <pivotField numFmtId="14" showAll="0"/>
    <pivotField showAll="0"/>
    <pivotField showAll="0"/>
    <pivotField axis="axisRow" showAll="0">
      <items count="4">
        <item x="1"/>
        <item h="1" x="2"/>
        <item x="0"/>
        <item t="default"/>
      </items>
    </pivotField>
    <pivotField showAll="0"/>
    <pivotField showAll="0"/>
    <pivotField axis="axisCol" showAll="0">
      <items count="2">
        <item x="0"/>
        <item t="default"/>
      </items>
    </pivotField>
    <pivotField showAll="0"/>
  </pivotFields>
  <rowFields count="2">
    <field x="10"/>
    <field x="5"/>
  </rowFields>
  <rowItems count="24">
    <i>
      <x/>
    </i>
    <i r="1">
      <x v="1"/>
    </i>
    <i r="1">
      <x v="2"/>
    </i>
    <i r="1">
      <x v="6"/>
    </i>
    <i r="1">
      <x v="7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>
      <x v="2"/>
    </i>
    <i r="1">
      <x/>
    </i>
    <i r="1">
      <x v="1"/>
    </i>
    <i r="1">
      <x v="3"/>
    </i>
    <i r="1">
      <x v="4"/>
    </i>
    <i r="1">
      <x v="5"/>
    </i>
    <i r="1">
      <x v="8"/>
    </i>
    <i r="1">
      <x v="9"/>
    </i>
    <i t="grand">
      <x/>
    </i>
  </rowItems>
  <colFields count="1">
    <field x="13"/>
  </colFields>
  <colItems count="2">
    <i>
      <x/>
    </i>
    <i t="grand">
      <x/>
    </i>
  </colItems>
  <dataFields count="1">
    <dataField name="Součet z Částka MD" fld="1" baseField="0" baseItem="0" numFmtId="4"/>
  </dataFields>
  <formats count="3">
    <format dxfId="2">
      <pivotArea outline="0" collapsedLevelsAreSubtotals="1" fieldPosition="0"/>
    </format>
    <format dxfId="1">
      <pivotArea collapsedLevelsAreSubtotals="1" fieldPosition="0">
        <references count="2">
          <reference field="5" count="1">
            <x v="6"/>
          </reference>
          <reference field="10" count="1" selected="0">
            <x v="0"/>
          </reference>
        </references>
      </pivotArea>
    </format>
    <format dxfId="0">
      <pivotArea dataOnly="0" labelOnly="1" fieldPosition="0">
        <references count="2">
          <reference field="5" count="1">
            <x v="6"/>
          </reference>
          <reference field="10" count="1" selected="0">
            <x v="0"/>
          </reference>
        </references>
      </pivotArea>
    </format>
  </format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5.xml"/><Relationship Id="rId2" Type="http://schemas.openxmlformats.org/officeDocument/2006/relationships/pivotTable" Target="../pivotTables/pivotTable4.xml"/><Relationship Id="rId1" Type="http://schemas.openxmlformats.org/officeDocument/2006/relationships/pivotTable" Target="../pivotTables/pivotTable3.xml"/><Relationship Id="rId4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6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69"/>
  <sheetViews>
    <sheetView zoomScaleNormal="100" workbookViewId="0">
      <selection activeCell="L66" sqref="L66"/>
    </sheetView>
  </sheetViews>
  <sheetFormatPr defaultRowHeight="13.2"/>
  <cols>
    <col min="1" max="1" width="18.77734375" customWidth="1"/>
    <col min="2" max="2" width="17.6640625" bestFit="1" customWidth="1"/>
    <col min="3" max="3" width="14.44140625" bestFit="1" customWidth="1"/>
  </cols>
  <sheetData>
    <row r="1" spans="1:5" ht="17.399999999999999">
      <c r="A1" s="51" t="s">
        <v>425</v>
      </c>
      <c r="B1" s="51"/>
      <c r="C1" s="51"/>
      <c r="D1" s="51"/>
      <c r="E1" s="51"/>
    </row>
    <row r="2" spans="1:5">
      <c r="C2" s="32"/>
      <c r="E2" s="33"/>
    </row>
    <row r="3" spans="1:5" ht="15.6">
      <c r="A3" s="52" t="s">
        <v>369</v>
      </c>
      <c r="B3" s="52"/>
      <c r="C3" s="52"/>
      <c r="D3" s="52"/>
      <c r="E3" s="52"/>
    </row>
    <row r="6" spans="1:5">
      <c r="A6" s="27" t="s">
        <v>363</v>
      </c>
      <c r="B6" s="27" t="s">
        <v>364</v>
      </c>
      <c r="C6" s="27"/>
    </row>
    <row r="7" spans="1:5">
      <c r="A7" s="25" t="s">
        <v>360</v>
      </c>
      <c r="B7" s="25">
        <v>2018</v>
      </c>
      <c r="C7" s="25" t="s">
        <v>362</v>
      </c>
    </row>
    <row r="8" spans="1:5">
      <c r="A8" s="14" t="s">
        <v>218</v>
      </c>
      <c r="B8" s="16">
        <v>8157900.8600000003</v>
      </c>
      <c r="C8" s="16">
        <v>8157900.8600000003</v>
      </c>
    </row>
    <row r="9" spans="1:5">
      <c r="A9" s="14" t="s">
        <v>219</v>
      </c>
      <c r="B9" s="16">
        <v>5381659.4800000004</v>
      </c>
      <c r="C9" s="16">
        <v>5381659.4800000004</v>
      </c>
    </row>
    <row r="10" spans="1:5">
      <c r="A10" s="14" t="s">
        <v>361</v>
      </c>
      <c r="B10" s="16">
        <v>4816021.24</v>
      </c>
      <c r="C10" s="16">
        <v>4816021.24</v>
      </c>
    </row>
    <row r="11" spans="1:5">
      <c r="A11" s="28" t="s">
        <v>362</v>
      </c>
      <c r="B11" s="26">
        <v>18355581.579999998</v>
      </c>
      <c r="C11" s="26">
        <v>18355581.579999998</v>
      </c>
    </row>
    <row r="14" spans="1:5">
      <c r="A14" s="27" t="s">
        <v>363</v>
      </c>
      <c r="B14" s="27" t="s">
        <v>364</v>
      </c>
      <c r="C14" s="27"/>
    </row>
    <row r="15" spans="1:5">
      <c r="A15" s="29" t="s">
        <v>360</v>
      </c>
      <c r="B15" s="29">
        <v>2018</v>
      </c>
      <c r="C15" s="29" t="s">
        <v>362</v>
      </c>
    </row>
    <row r="16" spans="1:5">
      <c r="A16" s="14" t="s">
        <v>218</v>
      </c>
      <c r="B16" s="16">
        <v>8157900.8599999985</v>
      </c>
      <c r="C16" s="16">
        <v>8157900.8599999985</v>
      </c>
    </row>
    <row r="17" spans="1:5">
      <c r="A17" s="14" t="s">
        <v>361</v>
      </c>
      <c r="B17" s="16">
        <v>4816021.24</v>
      </c>
      <c r="C17" s="16">
        <v>4816021.24</v>
      </c>
    </row>
    <row r="18" spans="1:5">
      <c r="A18" s="31" t="s">
        <v>362</v>
      </c>
      <c r="B18" s="30">
        <v>12973922.099999998</v>
      </c>
      <c r="C18" s="30">
        <v>12973922.099999998</v>
      </c>
    </row>
    <row r="23" spans="1:5" ht="15.6">
      <c r="A23" s="34" t="s">
        <v>426</v>
      </c>
      <c r="B23" s="35"/>
      <c r="C23" s="36">
        <v>55315799.68</v>
      </c>
      <c r="D23" s="37"/>
      <c r="E23" s="38"/>
    </row>
    <row r="24" spans="1:5">
      <c r="B24" s="16"/>
      <c r="C24" s="16"/>
    </row>
    <row r="25" spans="1:5">
      <c r="A25" s="39" t="s">
        <v>370</v>
      </c>
      <c r="B25" s="16"/>
      <c r="C25" s="16"/>
    </row>
    <row r="26" spans="1:5">
      <c r="A26" s="39" t="s">
        <v>427</v>
      </c>
      <c r="B26" s="16"/>
      <c r="C26" s="16"/>
    </row>
    <row r="27" spans="1:5">
      <c r="A27" s="39" t="s">
        <v>371</v>
      </c>
      <c r="B27" s="16"/>
      <c r="C27" s="16"/>
    </row>
    <row r="28" spans="1:5">
      <c r="A28" s="39" t="s">
        <v>428</v>
      </c>
      <c r="B28" s="16"/>
      <c r="C28" s="16"/>
    </row>
    <row r="29" spans="1:5">
      <c r="A29" s="39" t="s">
        <v>430</v>
      </c>
      <c r="B29" s="16"/>
      <c r="C29" s="16"/>
    </row>
    <row r="30" spans="1:5">
      <c r="A30" s="39" t="s">
        <v>429</v>
      </c>
    </row>
    <row r="31" spans="1:5">
      <c r="A31" s="39"/>
    </row>
    <row r="32" spans="1:5">
      <c r="A32" s="39"/>
    </row>
    <row r="33" spans="1:1">
      <c r="A33" s="39"/>
    </row>
    <row r="34" spans="1:1">
      <c r="A34" s="39"/>
    </row>
    <row r="68" spans="1:1">
      <c r="A68" s="40" t="s">
        <v>431</v>
      </c>
    </row>
    <row r="69" spans="1:1">
      <c r="A69" s="40" t="s">
        <v>372</v>
      </c>
    </row>
  </sheetData>
  <mergeCells count="2">
    <mergeCell ref="A1:E1"/>
    <mergeCell ref="A3:E3"/>
  </mergeCells>
  <pageMargins left="0.70866141732283472" right="0.70866141732283472" top="0.78740157480314965" bottom="0.78740157480314965" header="0.31496062992125984" footer="0.31496062992125984"/>
  <pageSetup paperSize="9" orientation="landscape" verticalDpi="0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>
  <dimension ref="A1:C28"/>
  <sheetViews>
    <sheetView workbookViewId="0">
      <selection activeCell="F31" sqref="F31"/>
    </sheetView>
  </sheetViews>
  <sheetFormatPr defaultRowHeight="13.2"/>
  <cols>
    <col min="1" max="1" width="18.77734375" customWidth="1"/>
    <col min="2" max="2" width="17.6640625" bestFit="1" customWidth="1"/>
    <col min="3" max="3" width="14.44140625" bestFit="1" customWidth="1"/>
  </cols>
  <sheetData>
    <row r="1" spans="1:3" ht="13.8">
      <c r="A1" s="13" t="s">
        <v>214</v>
      </c>
      <c r="B1" t="s">
        <v>367</v>
      </c>
      <c r="C1" s="23" t="s">
        <v>368</v>
      </c>
    </row>
    <row r="3" spans="1:3">
      <c r="A3" s="13" t="s">
        <v>363</v>
      </c>
      <c r="B3" s="13" t="s">
        <v>364</v>
      </c>
    </row>
    <row r="4" spans="1:3">
      <c r="A4" s="13" t="s">
        <v>360</v>
      </c>
      <c r="B4">
        <v>2018</v>
      </c>
      <c r="C4" t="s">
        <v>362</v>
      </c>
    </row>
    <row r="5" spans="1:3">
      <c r="A5" s="14" t="s">
        <v>222</v>
      </c>
      <c r="B5" s="16">
        <v>4220002.1799999978</v>
      </c>
      <c r="C5" s="16">
        <v>4220002.1799999978</v>
      </c>
    </row>
    <row r="6" spans="1:3">
      <c r="A6" s="14" t="s">
        <v>221</v>
      </c>
      <c r="B6" s="16">
        <v>8385802.6100000013</v>
      </c>
      <c r="C6" s="16">
        <v>8385802.6100000013</v>
      </c>
    </row>
    <row r="7" spans="1:3">
      <c r="A7" s="14" t="s">
        <v>424</v>
      </c>
      <c r="B7" s="16">
        <v>368117.30999999988</v>
      </c>
      <c r="C7" s="16">
        <v>368117.30999999988</v>
      </c>
    </row>
    <row r="8" spans="1:3">
      <c r="A8" s="14" t="s">
        <v>362</v>
      </c>
      <c r="B8" s="16">
        <v>12973922.1</v>
      </c>
      <c r="C8" s="16">
        <v>12973922.1</v>
      </c>
    </row>
    <row r="11" spans="1:3" ht="13.8">
      <c r="A11" s="13" t="s">
        <v>214</v>
      </c>
      <c r="B11" t="s">
        <v>218</v>
      </c>
      <c r="C11" s="23" t="s">
        <v>218</v>
      </c>
    </row>
    <row r="13" spans="1:3">
      <c r="A13" s="13" t="s">
        <v>363</v>
      </c>
      <c r="B13" s="13" t="s">
        <v>364</v>
      </c>
    </row>
    <row r="14" spans="1:3">
      <c r="A14" s="13" t="s">
        <v>360</v>
      </c>
      <c r="B14">
        <v>2018</v>
      </c>
      <c r="C14" t="s">
        <v>362</v>
      </c>
    </row>
    <row r="15" spans="1:3">
      <c r="A15" s="14" t="s">
        <v>222</v>
      </c>
      <c r="B15" s="16">
        <v>199229.06999999765</v>
      </c>
      <c r="C15" s="16">
        <v>199229.06999999765</v>
      </c>
    </row>
    <row r="16" spans="1:3">
      <c r="A16" s="14" t="s">
        <v>221</v>
      </c>
      <c r="B16" s="16">
        <v>8043802.2800000003</v>
      </c>
      <c r="C16" s="16">
        <v>8043802.2800000003</v>
      </c>
    </row>
    <row r="17" spans="1:3">
      <c r="A17" s="14" t="s">
        <v>424</v>
      </c>
      <c r="B17" s="16">
        <v>-85130.49</v>
      </c>
      <c r="C17" s="16">
        <v>-85130.49</v>
      </c>
    </row>
    <row r="18" spans="1:3">
      <c r="A18" s="14" t="s">
        <v>362</v>
      </c>
      <c r="B18" s="16">
        <v>8157900.8599999975</v>
      </c>
      <c r="C18" s="16">
        <v>8157900.8599999975</v>
      </c>
    </row>
    <row r="21" spans="1:3" ht="13.8">
      <c r="A21" s="13" t="s">
        <v>214</v>
      </c>
      <c r="B21" t="s">
        <v>361</v>
      </c>
      <c r="C21" s="24" t="str">
        <f>B21</f>
        <v>ZDRAV.MAT.</v>
      </c>
    </row>
    <row r="23" spans="1:3">
      <c r="A23" s="13" t="s">
        <v>363</v>
      </c>
      <c r="B23" s="13" t="s">
        <v>364</v>
      </c>
    </row>
    <row r="24" spans="1:3">
      <c r="A24" s="13" t="s">
        <v>360</v>
      </c>
      <c r="B24">
        <v>2018</v>
      </c>
      <c r="C24" t="s">
        <v>362</v>
      </c>
    </row>
    <row r="25" spans="1:3">
      <c r="A25" s="14" t="s">
        <v>222</v>
      </c>
      <c r="B25" s="16">
        <v>4020773.11</v>
      </c>
      <c r="C25" s="16">
        <v>4020773.11</v>
      </c>
    </row>
    <row r="26" spans="1:3">
      <c r="A26" s="14" t="s">
        <v>221</v>
      </c>
      <c r="B26" s="16">
        <v>342000.33</v>
      </c>
      <c r="C26" s="16">
        <v>342000.33</v>
      </c>
    </row>
    <row r="27" spans="1:3">
      <c r="A27" s="14" t="s">
        <v>424</v>
      </c>
      <c r="B27" s="16">
        <v>453247.8</v>
      </c>
      <c r="C27" s="16">
        <v>453247.8</v>
      </c>
    </row>
    <row r="28" spans="1:3">
      <c r="A28" s="14" t="s">
        <v>362</v>
      </c>
      <c r="B28" s="16">
        <v>4816021.2399999993</v>
      </c>
      <c r="C28" s="16">
        <v>4816021.2399999993</v>
      </c>
    </row>
  </sheetData>
  <pageMargins left="0.7" right="0.7" top="0.78740157499999996" bottom="0.78740157499999996" header="0.3" footer="0.3"/>
  <pageSetup paperSize="9" orientation="portrait" verticalDpi="0" r:id="rId4"/>
</worksheet>
</file>

<file path=xl/worksheets/sheet3.xml><?xml version="1.0" encoding="utf-8"?>
<worksheet xmlns="http://schemas.openxmlformats.org/spreadsheetml/2006/main" xmlns:r="http://schemas.openxmlformats.org/officeDocument/2006/relationships">
  <dimension ref="A1:D28"/>
  <sheetViews>
    <sheetView tabSelected="1" workbookViewId="0">
      <selection activeCell="H13" sqref="H13"/>
    </sheetView>
  </sheetViews>
  <sheetFormatPr defaultRowHeight="13.2"/>
  <cols>
    <col min="1" max="1" width="38.88671875" bestFit="1" customWidth="1"/>
    <col min="2" max="2" width="17.6640625" bestFit="1" customWidth="1"/>
    <col min="3" max="3" width="14.44140625" bestFit="1" customWidth="1"/>
  </cols>
  <sheetData>
    <row r="1" spans="1:4" s="22" customFormat="1">
      <c r="A1" s="20" t="s">
        <v>366</v>
      </c>
      <c r="B1" s="21"/>
      <c r="C1" s="21"/>
    </row>
    <row r="3" spans="1:4">
      <c r="A3" s="13" t="s">
        <v>363</v>
      </c>
      <c r="B3" s="13" t="s">
        <v>364</v>
      </c>
    </row>
    <row r="4" spans="1:4">
      <c r="A4" s="13" t="s">
        <v>360</v>
      </c>
      <c r="B4">
        <v>2018</v>
      </c>
      <c r="C4" t="s">
        <v>362</v>
      </c>
    </row>
    <row r="5" spans="1:4">
      <c r="A5" s="14" t="s">
        <v>218</v>
      </c>
      <c r="B5" s="16">
        <v>8157900.8599999994</v>
      </c>
      <c r="C5" s="16">
        <v>8157900.8599999994</v>
      </c>
    </row>
    <row r="6" spans="1:4">
      <c r="A6" s="15" t="s">
        <v>118</v>
      </c>
      <c r="B6" s="16">
        <v>2377750.23</v>
      </c>
      <c r="C6" s="16">
        <v>2377750.23</v>
      </c>
    </row>
    <row r="7" spans="1:4">
      <c r="A7" s="15" t="s">
        <v>93</v>
      </c>
      <c r="B7" s="16">
        <v>360738.3</v>
      </c>
      <c r="C7" s="16">
        <v>360738.3</v>
      </c>
    </row>
    <row r="8" spans="1:4" s="19" customFormat="1">
      <c r="A8" s="17" t="s">
        <v>358</v>
      </c>
      <c r="B8" s="18">
        <v>-11700000</v>
      </c>
      <c r="C8" s="18">
        <v>-11700000</v>
      </c>
      <c r="D8" s="53" t="s">
        <v>365</v>
      </c>
    </row>
    <row r="9" spans="1:4">
      <c r="A9" s="15" t="s">
        <v>242</v>
      </c>
      <c r="B9" s="16">
        <v>932266.96000000008</v>
      </c>
      <c r="C9" s="16">
        <v>932266.96000000008</v>
      </c>
    </row>
    <row r="10" spans="1:4">
      <c r="A10" s="15" t="s">
        <v>247</v>
      </c>
      <c r="B10" s="16">
        <v>80677.87000000001</v>
      </c>
      <c r="C10" s="16">
        <v>80677.87000000001</v>
      </c>
    </row>
    <row r="11" spans="1:4">
      <c r="A11" s="15" t="s">
        <v>136</v>
      </c>
      <c r="B11" s="16">
        <v>7759508.4500000002</v>
      </c>
      <c r="C11" s="16">
        <v>7759508.4500000002</v>
      </c>
    </row>
    <row r="12" spans="1:4">
      <c r="A12" s="15" t="s">
        <v>352</v>
      </c>
      <c r="B12" s="16">
        <v>774697.53</v>
      </c>
      <c r="C12" s="16">
        <v>774697.53</v>
      </c>
    </row>
    <row r="13" spans="1:4">
      <c r="A13" s="15" t="s">
        <v>86</v>
      </c>
      <c r="B13" s="16">
        <v>318068.87999999995</v>
      </c>
      <c r="C13" s="16">
        <v>318068.87999999995</v>
      </c>
    </row>
    <row r="14" spans="1:4">
      <c r="A14" s="15" t="s">
        <v>56</v>
      </c>
      <c r="B14" s="16">
        <v>2045208.6099999996</v>
      </c>
      <c r="C14" s="16">
        <v>2045208.6099999996</v>
      </c>
    </row>
    <row r="15" spans="1:4">
      <c r="A15" s="15" t="s">
        <v>100</v>
      </c>
      <c r="B15" s="16">
        <v>1499682.3599999999</v>
      </c>
      <c r="C15" s="16">
        <v>1499682.3599999999</v>
      </c>
    </row>
    <row r="16" spans="1:4">
      <c r="A16" s="15" t="s">
        <v>143</v>
      </c>
      <c r="B16" s="16">
        <v>2662328.9</v>
      </c>
      <c r="C16" s="16">
        <v>2662328.9</v>
      </c>
    </row>
    <row r="17" spans="1:3">
      <c r="A17" s="15" t="s">
        <v>345</v>
      </c>
      <c r="B17" s="16">
        <v>14877.27</v>
      </c>
      <c r="C17" s="16">
        <v>14877.27</v>
      </c>
    </row>
    <row r="18" spans="1:3">
      <c r="A18" s="15" t="s">
        <v>292</v>
      </c>
      <c r="B18" s="16">
        <v>1008166.5</v>
      </c>
      <c r="C18" s="16">
        <v>1008166.5</v>
      </c>
    </row>
    <row r="19" spans="1:3">
      <c r="A19" s="15" t="s">
        <v>111</v>
      </c>
      <c r="B19" s="16">
        <v>23929</v>
      </c>
      <c r="C19" s="16">
        <v>23929</v>
      </c>
    </row>
    <row r="20" spans="1:3">
      <c r="A20" s="14" t="s">
        <v>361</v>
      </c>
      <c r="B20" s="16">
        <v>4816021.24</v>
      </c>
      <c r="C20" s="16">
        <v>4816021.24</v>
      </c>
    </row>
    <row r="21" spans="1:3">
      <c r="A21" s="15" t="s">
        <v>316</v>
      </c>
      <c r="B21" s="16">
        <v>535179.36999999988</v>
      </c>
      <c r="C21" s="16">
        <v>535179.36999999988</v>
      </c>
    </row>
    <row r="22" spans="1:3">
      <c r="A22" s="15" t="s">
        <v>118</v>
      </c>
      <c r="B22" s="16">
        <v>5632.4299999999994</v>
      </c>
      <c r="C22" s="16">
        <v>5632.4299999999994</v>
      </c>
    </row>
    <row r="23" spans="1:3">
      <c r="A23" s="15" t="s">
        <v>165</v>
      </c>
      <c r="B23" s="16">
        <v>11237</v>
      </c>
      <c r="C23" s="16">
        <v>11237</v>
      </c>
    </row>
    <row r="24" spans="1:3">
      <c r="A24" s="15" t="s">
        <v>326</v>
      </c>
      <c r="B24" s="16">
        <v>2539200</v>
      </c>
      <c r="C24" s="16">
        <v>2539200</v>
      </c>
    </row>
    <row r="25" spans="1:3">
      <c r="A25" s="15" t="s">
        <v>411</v>
      </c>
      <c r="B25" s="16">
        <v>-12650</v>
      </c>
      <c r="C25" s="16">
        <v>-12650</v>
      </c>
    </row>
    <row r="26" spans="1:3">
      <c r="A26" s="15" t="s">
        <v>323</v>
      </c>
      <c r="B26" s="16">
        <v>1210484.96</v>
      </c>
      <c r="C26" s="16">
        <v>1210484.96</v>
      </c>
    </row>
    <row r="27" spans="1:3">
      <c r="A27" s="15" t="s">
        <v>158</v>
      </c>
      <c r="B27" s="16">
        <v>526937.48</v>
      </c>
      <c r="C27" s="16">
        <v>526937.48</v>
      </c>
    </row>
    <row r="28" spans="1:3">
      <c r="A28" s="14" t="s">
        <v>362</v>
      </c>
      <c r="B28" s="16">
        <v>12973922.099999998</v>
      </c>
      <c r="C28" s="16">
        <v>12973922.099999998</v>
      </c>
    </row>
  </sheetData>
  <pageMargins left="0.7" right="0.7" top="0.78740157499999996" bottom="0.78740157499999996" header="0.3" footer="0.3"/>
  <pageSetup paperSize="9" orientation="portrait" verticalDpi="0"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P161"/>
  <sheetViews>
    <sheetView workbookViewId="0">
      <selection sqref="A1:O160"/>
    </sheetView>
  </sheetViews>
  <sheetFormatPr defaultColWidth="8.88671875" defaultRowHeight="12.75" customHeight="1"/>
  <cols>
    <col min="1" max="1" width="19.6640625" style="1" bestFit="1" customWidth="1"/>
    <col min="2" max="2" width="11.5546875" style="12" bestFit="1" customWidth="1"/>
    <col min="3" max="3" width="10.5546875" style="1" bestFit="1" customWidth="1"/>
    <col min="4" max="4" width="7.88671875" style="1" bestFit="1" customWidth="1"/>
    <col min="5" max="5" width="8.109375" style="1" bestFit="1" customWidth="1"/>
    <col min="6" max="6" width="30.5546875" style="1" bestFit="1" customWidth="1"/>
    <col min="7" max="7" width="14" style="1" bestFit="1" customWidth="1"/>
    <col min="8" max="8" width="14.88671875" style="1" bestFit="1" customWidth="1"/>
    <col min="9" max="9" width="16.6640625" style="1" bestFit="1" customWidth="1"/>
    <col min="10" max="10" width="52.6640625" style="1" bestFit="1" customWidth="1"/>
    <col min="11" max="11" width="9.88671875" style="48" bestFit="1" customWidth="1"/>
    <col min="12" max="12" width="14.6640625" style="10" bestFit="1" customWidth="1"/>
    <col min="13" max="13" width="8.88671875" style="8"/>
    <col min="14" max="14" width="19.21875" style="1" bestFit="1" customWidth="1"/>
    <col min="15" max="15" width="15.21875" style="1" bestFit="1" customWidth="1"/>
    <col min="17" max="16384" width="8.88671875" style="1"/>
  </cols>
  <sheetData>
    <row r="1" spans="1:16" s="5" customFormat="1" ht="12.75" customHeight="1">
      <c r="A1" s="5" t="s">
        <v>34</v>
      </c>
      <c r="B1" s="11" t="s">
        <v>212</v>
      </c>
      <c r="C1" s="5" t="s">
        <v>213</v>
      </c>
      <c r="D1" s="5" t="s">
        <v>23</v>
      </c>
      <c r="E1" s="5" t="s">
        <v>25</v>
      </c>
      <c r="F1" s="5" t="s">
        <v>38</v>
      </c>
      <c r="G1" s="5" t="s">
        <v>40</v>
      </c>
      <c r="H1" s="5" t="s">
        <v>14</v>
      </c>
      <c r="I1" s="5" t="s">
        <v>28</v>
      </c>
      <c r="J1" s="5" t="s">
        <v>16</v>
      </c>
      <c r="K1" s="47" t="s">
        <v>214</v>
      </c>
      <c r="L1" s="6" t="s">
        <v>215</v>
      </c>
      <c r="M1" s="6" t="s">
        <v>216</v>
      </c>
      <c r="N1" s="5" t="s">
        <v>217</v>
      </c>
      <c r="O1" s="5" t="s">
        <v>373</v>
      </c>
    </row>
    <row r="2" spans="1:16" ht="12.75" customHeight="1">
      <c r="A2" s="42" t="s">
        <v>410</v>
      </c>
      <c r="B2" s="43">
        <v>-11000</v>
      </c>
      <c r="C2" s="42"/>
      <c r="D2" s="42">
        <v>50115300</v>
      </c>
      <c r="E2" s="42">
        <v>32130000</v>
      </c>
      <c r="F2" s="42" t="s">
        <v>411</v>
      </c>
      <c r="G2" s="42" t="s">
        <v>147</v>
      </c>
      <c r="H2" s="44">
        <v>43161</v>
      </c>
      <c r="I2" s="42" t="s">
        <v>155</v>
      </c>
      <c r="J2" s="42" t="s">
        <v>150</v>
      </c>
      <c r="K2" s="50" t="s">
        <v>361</v>
      </c>
      <c r="L2" s="45" t="s">
        <v>423</v>
      </c>
      <c r="M2" s="46" t="s">
        <v>424</v>
      </c>
      <c r="N2" s="42">
        <v>2018</v>
      </c>
      <c r="O2" s="43">
        <v>-11000</v>
      </c>
      <c r="P2" s="1"/>
    </row>
    <row r="3" spans="1:16" ht="12.75" customHeight="1">
      <c r="A3" s="42" t="s">
        <v>410</v>
      </c>
      <c r="B3" s="43">
        <v>-1650</v>
      </c>
      <c r="C3" s="42"/>
      <c r="D3" s="42">
        <v>50115300</v>
      </c>
      <c r="E3" s="42">
        <v>32130000</v>
      </c>
      <c r="F3" s="42" t="s">
        <v>411</v>
      </c>
      <c r="G3" s="42" t="s">
        <v>147</v>
      </c>
      <c r="H3" s="44">
        <v>43161</v>
      </c>
      <c r="I3" s="42" t="s">
        <v>155</v>
      </c>
      <c r="J3" s="42" t="s">
        <v>161</v>
      </c>
      <c r="K3" s="50" t="s">
        <v>361</v>
      </c>
      <c r="L3" s="45" t="s">
        <v>423</v>
      </c>
      <c r="M3" s="46" t="s">
        <v>424</v>
      </c>
      <c r="N3" s="42">
        <v>2018</v>
      </c>
      <c r="O3" s="43">
        <v>-1650</v>
      </c>
      <c r="P3" s="1"/>
    </row>
    <row r="4" spans="1:16" ht="12.75" customHeight="1">
      <c r="A4" s="1" t="s">
        <v>223</v>
      </c>
      <c r="B4" s="9">
        <v>268.75</v>
      </c>
      <c r="D4" s="1">
        <v>50113300</v>
      </c>
      <c r="E4" s="1" t="s">
        <v>51</v>
      </c>
      <c r="F4" s="1" t="s">
        <v>56</v>
      </c>
      <c r="G4" s="1" t="s">
        <v>224</v>
      </c>
      <c r="H4" s="3">
        <v>43116</v>
      </c>
      <c r="I4" s="1" t="s">
        <v>53</v>
      </c>
      <c r="J4" s="1" t="s">
        <v>225</v>
      </c>
      <c r="K4" s="48" t="s">
        <v>218</v>
      </c>
      <c r="L4" s="10" t="s">
        <v>226</v>
      </c>
      <c r="M4" s="1" t="s">
        <v>222</v>
      </c>
      <c r="N4" s="1">
        <v>2018</v>
      </c>
      <c r="O4" s="9">
        <v>268.75</v>
      </c>
      <c r="P4" s="1"/>
    </row>
    <row r="5" spans="1:16" ht="12.75" customHeight="1">
      <c r="A5" s="1" t="s">
        <v>223</v>
      </c>
      <c r="B5" s="9">
        <v>1799.24</v>
      </c>
      <c r="D5" s="1">
        <v>50113300</v>
      </c>
      <c r="E5" s="1" t="s">
        <v>51</v>
      </c>
      <c r="F5" s="1" t="s">
        <v>56</v>
      </c>
      <c r="G5" s="1" t="s">
        <v>224</v>
      </c>
      <c r="H5" s="3">
        <v>43116</v>
      </c>
      <c r="I5" s="1" t="s">
        <v>53</v>
      </c>
      <c r="J5" s="1" t="s">
        <v>227</v>
      </c>
      <c r="K5" s="48" t="s">
        <v>218</v>
      </c>
      <c r="L5" s="10" t="s">
        <v>226</v>
      </c>
      <c r="M5" s="1" t="s">
        <v>222</v>
      </c>
      <c r="N5" s="1">
        <v>2018</v>
      </c>
      <c r="O5" s="9">
        <v>1799.24</v>
      </c>
      <c r="P5" s="1"/>
    </row>
    <row r="6" spans="1:16" ht="12.75" customHeight="1">
      <c r="A6" s="1" t="s">
        <v>223</v>
      </c>
      <c r="B6" s="9">
        <v>179.92</v>
      </c>
      <c r="D6" s="1">
        <v>50113300</v>
      </c>
      <c r="E6" s="1" t="s">
        <v>51</v>
      </c>
      <c r="F6" s="1" t="s">
        <v>56</v>
      </c>
      <c r="G6" s="1" t="s">
        <v>224</v>
      </c>
      <c r="H6" s="3">
        <v>43116</v>
      </c>
      <c r="I6" s="1" t="s">
        <v>53</v>
      </c>
      <c r="J6" s="1" t="s">
        <v>225</v>
      </c>
      <c r="K6" s="48" t="s">
        <v>218</v>
      </c>
      <c r="L6" s="10" t="s">
        <v>226</v>
      </c>
      <c r="M6" s="1" t="s">
        <v>222</v>
      </c>
      <c r="N6" s="1">
        <v>2018</v>
      </c>
      <c r="O6" s="9">
        <v>179.92</v>
      </c>
      <c r="P6" s="1"/>
    </row>
    <row r="7" spans="1:16" ht="12.75" customHeight="1">
      <c r="A7" s="1" t="s">
        <v>223</v>
      </c>
      <c r="B7" s="9">
        <v>1279.74</v>
      </c>
      <c r="D7" s="1">
        <v>50113300</v>
      </c>
      <c r="E7" s="1" t="s">
        <v>51</v>
      </c>
      <c r="F7" s="1" t="s">
        <v>56</v>
      </c>
      <c r="G7" s="1" t="s">
        <v>224</v>
      </c>
      <c r="H7" s="3">
        <v>43116</v>
      </c>
      <c r="I7" s="1" t="s">
        <v>53</v>
      </c>
      <c r="J7" s="1" t="s">
        <v>227</v>
      </c>
      <c r="K7" s="48" t="s">
        <v>218</v>
      </c>
      <c r="L7" s="10" t="s">
        <v>226</v>
      </c>
      <c r="M7" s="1" t="s">
        <v>222</v>
      </c>
      <c r="N7" s="1">
        <v>2018</v>
      </c>
      <c r="O7" s="9">
        <v>1279.74</v>
      </c>
      <c r="P7" s="1"/>
    </row>
    <row r="8" spans="1:16" ht="12.75" customHeight="1">
      <c r="A8" s="1" t="s">
        <v>223</v>
      </c>
      <c r="B8" s="9">
        <v>2538.15</v>
      </c>
      <c r="D8" s="1">
        <v>50113300</v>
      </c>
      <c r="E8" s="1" t="s">
        <v>51</v>
      </c>
      <c r="F8" s="1" t="s">
        <v>56</v>
      </c>
      <c r="G8" s="1" t="s">
        <v>224</v>
      </c>
      <c r="H8" s="3">
        <v>43116</v>
      </c>
      <c r="I8" s="1" t="s">
        <v>53</v>
      </c>
      <c r="J8" s="1" t="s">
        <v>225</v>
      </c>
      <c r="K8" s="48" t="s">
        <v>218</v>
      </c>
      <c r="L8" s="10" t="s">
        <v>226</v>
      </c>
      <c r="M8" s="1" t="s">
        <v>222</v>
      </c>
      <c r="N8" s="1">
        <v>2018</v>
      </c>
      <c r="O8" s="9">
        <v>2538.15</v>
      </c>
      <c r="P8" s="1"/>
    </row>
    <row r="9" spans="1:16" ht="12.75" customHeight="1">
      <c r="A9" s="1" t="s">
        <v>223</v>
      </c>
      <c r="B9" s="9">
        <v>16921.02</v>
      </c>
      <c r="D9" s="1">
        <v>50113300</v>
      </c>
      <c r="E9" s="1" t="s">
        <v>51</v>
      </c>
      <c r="F9" s="1" t="s">
        <v>56</v>
      </c>
      <c r="G9" s="1" t="s">
        <v>224</v>
      </c>
      <c r="H9" s="3">
        <v>43116</v>
      </c>
      <c r="I9" s="1" t="s">
        <v>53</v>
      </c>
      <c r="J9" s="1" t="s">
        <v>227</v>
      </c>
      <c r="K9" s="48" t="s">
        <v>218</v>
      </c>
      <c r="L9" s="10" t="s">
        <v>226</v>
      </c>
      <c r="M9" s="1" t="s">
        <v>222</v>
      </c>
      <c r="N9" s="1">
        <v>2018</v>
      </c>
      <c r="O9" s="9">
        <v>16921.02</v>
      </c>
      <c r="P9" s="1"/>
    </row>
    <row r="10" spans="1:16" ht="12.75" customHeight="1">
      <c r="A10" s="1" t="s">
        <v>228</v>
      </c>
      <c r="B10" s="9">
        <v>109986.63</v>
      </c>
      <c r="D10" s="1">
        <v>50490360</v>
      </c>
      <c r="E10" s="1" t="s">
        <v>51</v>
      </c>
      <c r="F10" s="1" t="s">
        <v>56</v>
      </c>
      <c r="G10" s="1" t="s">
        <v>229</v>
      </c>
      <c r="H10" s="3">
        <v>43116</v>
      </c>
      <c r="I10" s="1" t="s">
        <v>53</v>
      </c>
      <c r="J10" s="1" t="s">
        <v>227</v>
      </c>
      <c r="K10" s="48" t="s">
        <v>219</v>
      </c>
      <c r="L10" s="10" t="s">
        <v>226</v>
      </c>
      <c r="M10" s="1" t="s">
        <v>222</v>
      </c>
      <c r="N10" s="1">
        <v>2018</v>
      </c>
      <c r="O10" s="9">
        <v>109986.63</v>
      </c>
      <c r="P10" s="1"/>
    </row>
    <row r="11" spans="1:16" ht="12.75" customHeight="1">
      <c r="A11" s="1" t="s">
        <v>228</v>
      </c>
      <c r="B11" s="9">
        <v>8318.31</v>
      </c>
      <c r="D11" s="1">
        <v>50490360</v>
      </c>
      <c r="E11" s="1" t="s">
        <v>51</v>
      </c>
      <c r="F11" s="1" t="s">
        <v>56</v>
      </c>
      <c r="G11" s="1" t="s">
        <v>229</v>
      </c>
      <c r="H11" s="3">
        <v>43116</v>
      </c>
      <c r="I11" s="1" t="s">
        <v>53</v>
      </c>
      <c r="J11" s="1" t="s">
        <v>227</v>
      </c>
      <c r="K11" s="48" t="s">
        <v>219</v>
      </c>
      <c r="L11" s="10" t="s">
        <v>226</v>
      </c>
      <c r="M11" s="1" t="s">
        <v>222</v>
      </c>
      <c r="N11" s="1">
        <v>2018</v>
      </c>
      <c r="O11" s="9">
        <v>8318.31</v>
      </c>
      <c r="P11" s="1"/>
    </row>
    <row r="12" spans="1:16" ht="12.75" customHeight="1">
      <c r="A12" s="1" t="s">
        <v>228</v>
      </c>
      <c r="B12" s="9">
        <v>11695.06</v>
      </c>
      <c r="D12" s="1">
        <v>50490360</v>
      </c>
      <c r="E12" s="1" t="s">
        <v>51</v>
      </c>
      <c r="F12" s="1" t="s">
        <v>56</v>
      </c>
      <c r="G12" s="1" t="s">
        <v>229</v>
      </c>
      <c r="H12" s="3">
        <v>43116</v>
      </c>
      <c r="I12" s="1" t="s">
        <v>53</v>
      </c>
      <c r="J12" s="1" t="s">
        <v>227</v>
      </c>
      <c r="K12" s="48" t="s">
        <v>219</v>
      </c>
      <c r="L12" s="10" t="s">
        <v>226</v>
      </c>
      <c r="M12" s="1" t="s">
        <v>222</v>
      </c>
      <c r="N12" s="1">
        <v>2018</v>
      </c>
      <c r="O12" s="9">
        <v>11695.06</v>
      </c>
      <c r="P12" s="1"/>
    </row>
    <row r="13" spans="1:16" ht="12.75" customHeight="1">
      <c r="A13" s="1" t="s">
        <v>230</v>
      </c>
      <c r="B13" s="9">
        <v>4208.34</v>
      </c>
      <c r="D13" s="1">
        <v>50113300</v>
      </c>
      <c r="E13" s="1" t="s">
        <v>51</v>
      </c>
      <c r="F13" s="1" t="s">
        <v>56</v>
      </c>
      <c r="G13" s="1" t="s">
        <v>231</v>
      </c>
      <c r="H13" s="3">
        <v>43116</v>
      </c>
      <c r="I13" s="1" t="s">
        <v>53</v>
      </c>
      <c r="J13" s="1" t="s">
        <v>232</v>
      </c>
      <c r="K13" s="48" t="s">
        <v>218</v>
      </c>
      <c r="L13" s="10" t="s">
        <v>226</v>
      </c>
      <c r="M13" s="1" t="s">
        <v>222</v>
      </c>
      <c r="N13" s="1">
        <v>2018</v>
      </c>
      <c r="O13" s="9">
        <v>4208.34</v>
      </c>
      <c r="P13" s="1"/>
    </row>
    <row r="14" spans="1:16" ht="12.75" customHeight="1">
      <c r="A14" s="1" t="s">
        <v>230</v>
      </c>
      <c r="B14" s="9">
        <v>420.83</v>
      </c>
      <c r="D14" s="1">
        <v>50113300</v>
      </c>
      <c r="E14" s="1" t="s">
        <v>51</v>
      </c>
      <c r="F14" s="1" t="s">
        <v>56</v>
      </c>
      <c r="G14" s="1" t="s">
        <v>231</v>
      </c>
      <c r="H14" s="3">
        <v>43116</v>
      </c>
      <c r="I14" s="1" t="s">
        <v>53</v>
      </c>
      <c r="J14" s="1" t="s">
        <v>233</v>
      </c>
      <c r="K14" s="48" t="s">
        <v>218</v>
      </c>
      <c r="L14" s="10" t="s">
        <v>226</v>
      </c>
      <c r="M14" s="1" t="s">
        <v>222</v>
      </c>
      <c r="N14" s="1">
        <v>2018</v>
      </c>
      <c r="O14" s="9">
        <v>420.83</v>
      </c>
      <c r="P14" s="1"/>
    </row>
    <row r="15" spans="1:16" ht="12.75" customHeight="1">
      <c r="A15" s="1" t="s">
        <v>234</v>
      </c>
      <c r="B15" s="9">
        <v>127.2</v>
      </c>
      <c r="D15" s="1">
        <v>50490360</v>
      </c>
      <c r="E15" s="1" t="s">
        <v>51</v>
      </c>
      <c r="F15" s="1" t="s">
        <v>56</v>
      </c>
      <c r="G15" s="1" t="s">
        <v>235</v>
      </c>
      <c r="H15" s="3">
        <v>43116</v>
      </c>
      <c r="I15" s="1" t="s">
        <v>53</v>
      </c>
      <c r="J15" s="1" t="s">
        <v>236</v>
      </c>
      <c r="K15" s="48" t="s">
        <v>219</v>
      </c>
      <c r="L15" s="10" t="s">
        <v>226</v>
      </c>
      <c r="M15" s="1" t="s">
        <v>222</v>
      </c>
      <c r="N15" s="1">
        <v>2018</v>
      </c>
      <c r="O15" s="9">
        <v>127.2</v>
      </c>
      <c r="P15" s="1"/>
    </row>
    <row r="16" spans="1:16" ht="12.75" customHeight="1">
      <c r="A16" s="1" t="s">
        <v>234</v>
      </c>
      <c r="B16" s="9">
        <v>485.14</v>
      </c>
      <c r="D16" s="1">
        <v>50490360</v>
      </c>
      <c r="E16" s="1" t="s">
        <v>51</v>
      </c>
      <c r="F16" s="1" t="s">
        <v>56</v>
      </c>
      <c r="G16" s="1" t="s">
        <v>235</v>
      </c>
      <c r="H16" s="3">
        <v>43116</v>
      </c>
      <c r="I16" s="1" t="s">
        <v>53</v>
      </c>
      <c r="J16" s="1" t="s">
        <v>236</v>
      </c>
      <c r="K16" s="48" t="s">
        <v>219</v>
      </c>
      <c r="L16" s="10" t="s">
        <v>226</v>
      </c>
      <c r="M16" s="1" t="s">
        <v>222</v>
      </c>
      <c r="N16" s="1">
        <v>2018</v>
      </c>
      <c r="O16" s="9">
        <v>485.14</v>
      </c>
      <c r="P16" s="1"/>
    </row>
    <row r="17" spans="1:16" ht="12.75" customHeight="1">
      <c r="A17" s="1" t="s">
        <v>234</v>
      </c>
      <c r="B17" s="9">
        <v>643.9</v>
      </c>
      <c r="D17" s="1">
        <v>50490360</v>
      </c>
      <c r="E17" s="1" t="s">
        <v>51</v>
      </c>
      <c r="F17" s="1" t="s">
        <v>56</v>
      </c>
      <c r="G17" s="1" t="s">
        <v>235</v>
      </c>
      <c r="H17" s="3">
        <v>43116</v>
      </c>
      <c r="I17" s="1" t="s">
        <v>53</v>
      </c>
      <c r="J17" s="1" t="s">
        <v>236</v>
      </c>
      <c r="K17" s="48" t="s">
        <v>219</v>
      </c>
      <c r="L17" s="10" t="s">
        <v>226</v>
      </c>
      <c r="M17" s="1" t="s">
        <v>222</v>
      </c>
      <c r="N17" s="1">
        <v>2018</v>
      </c>
      <c r="O17" s="9">
        <v>643.9</v>
      </c>
      <c r="P17" s="1"/>
    </row>
    <row r="18" spans="1:16" ht="12.75" customHeight="1">
      <c r="A18" s="1" t="s">
        <v>237</v>
      </c>
      <c r="B18" s="9">
        <v>100426.69</v>
      </c>
      <c r="D18" s="1">
        <v>50113300</v>
      </c>
      <c r="E18" s="1" t="s">
        <v>51</v>
      </c>
      <c r="F18" s="1" t="s">
        <v>56</v>
      </c>
      <c r="G18" s="1" t="s">
        <v>238</v>
      </c>
      <c r="H18" s="3">
        <v>43116</v>
      </c>
      <c r="I18" s="1" t="s">
        <v>53</v>
      </c>
      <c r="J18" s="1" t="s">
        <v>239</v>
      </c>
      <c r="K18" s="48" t="s">
        <v>218</v>
      </c>
      <c r="L18" s="10" t="s">
        <v>226</v>
      </c>
      <c r="M18" s="1" t="s">
        <v>222</v>
      </c>
      <c r="N18" s="1">
        <v>2018</v>
      </c>
      <c r="O18" s="9">
        <v>100426.69</v>
      </c>
      <c r="P18" s="1"/>
    </row>
    <row r="19" spans="1:16" ht="12.75" customHeight="1">
      <c r="A19" s="1" t="s">
        <v>237</v>
      </c>
      <c r="B19" s="9">
        <v>10042.67</v>
      </c>
      <c r="D19" s="1">
        <v>50113300</v>
      </c>
      <c r="E19" s="1" t="s">
        <v>51</v>
      </c>
      <c r="F19" s="1" t="s">
        <v>56</v>
      </c>
      <c r="G19" s="1" t="s">
        <v>238</v>
      </c>
      <c r="H19" s="3">
        <v>43116</v>
      </c>
      <c r="I19" s="1" t="s">
        <v>53</v>
      </c>
      <c r="J19" s="1" t="s">
        <v>240</v>
      </c>
      <c r="K19" s="48" t="s">
        <v>218</v>
      </c>
      <c r="L19" s="10" t="s">
        <v>226</v>
      </c>
      <c r="M19" s="1" t="s">
        <v>222</v>
      </c>
      <c r="N19" s="1">
        <v>2018</v>
      </c>
      <c r="O19" s="9">
        <v>10042.67</v>
      </c>
      <c r="P19" s="1"/>
    </row>
    <row r="20" spans="1:16" ht="12.75" customHeight="1">
      <c r="A20" s="1" t="s">
        <v>241</v>
      </c>
      <c r="B20" s="9">
        <v>84751.54</v>
      </c>
      <c r="D20" s="1">
        <v>50113300</v>
      </c>
      <c r="E20" s="1" t="s">
        <v>51</v>
      </c>
      <c r="F20" s="1" t="s">
        <v>242</v>
      </c>
      <c r="G20" s="1" t="s">
        <v>243</v>
      </c>
      <c r="H20" s="3">
        <v>43119</v>
      </c>
      <c r="I20" s="1" t="s">
        <v>53</v>
      </c>
      <c r="J20" s="1" t="s">
        <v>244</v>
      </c>
      <c r="K20" s="48" t="s">
        <v>218</v>
      </c>
      <c r="L20" s="10" t="s">
        <v>226</v>
      </c>
      <c r="M20" s="1" t="s">
        <v>222</v>
      </c>
      <c r="N20" s="1">
        <v>2018</v>
      </c>
      <c r="O20" s="9">
        <v>84751.54</v>
      </c>
      <c r="P20" s="1"/>
    </row>
    <row r="21" spans="1:16" ht="12.75" customHeight="1">
      <c r="A21" s="1" t="s">
        <v>241</v>
      </c>
      <c r="B21" s="9">
        <v>847515.42</v>
      </c>
      <c r="D21" s="1">
        <v>50113300</v>
      </c>
      <c r="E21" s="1" t="s">
        <v>51</v>
      </c>
      <c r="F21" s="1" t="s">
        <v>242</v>
      </c>
      <c r="G21" s="1" t="s">
        <v>243</v>
      </c>
      <c r="H21" s="3">
        <v>43119</v>
      </c>
      <c r="I21" s="1" t="s">
        <v>53</v>
      </c>
      <c r="J21" s="1" t="s">
        <v>245</v>
      </c>
      <c r="K21" s="48" t="s">
        <v>218</v>
      </c>
      <c r="L21" s="10" t="s">
        <v>226</v>
      </c>
      <c r="M21" s="1" t="s">
        <v>222</v>
      </c>
      <c r="N21" s="1">
        <v>2018</v>
      </c>
      <c r="O21" s="9">
        <v>847515.42</v>
      </c>
      <c r="P21" s="1"/>
    </row>
    <row r="22" spans="1:16" ht="12.75" customHeight="1">
      <c r="A22" s="1" t="s">
        <v>246</v>
      </c>
      <c r="B22" s="9">
        <v>7334.35</v>
      </c>
      <c r="D22" s="1">
        <v>50113300</v>
      </c>
      <c r="E22" s="1" t="s">
        <v>51</v>
      </c>
      <c r="F22" s="1" t="s">
        <v>247</v>
      </c>
      <c r="G22" s="1" t="s">
        <v>248</v>
      </c>
      <c r="H22" s="3">
        <v>43119</v>
      </c>
      <c r="I22" s="1" t="s">
        <v>53</v>
      </c>
      <c r="J22" s="1" t="s">
        <v>249</v>
      </c>
      <c r="K22" s="48" t="s">
        <v>218</v>
      </c>
      <c r="L22" s="10" t="s">
        <v>226</v>
      </c>
      <c r="M22" s="1" t="s">
        <v>222</v>
      </c>
      <c r="N22" s="1">
        <v>2018</v>
      </c>
      <c r="O22" s="9">
        <v>7334.35</v>
      </c>
      <c r="P22" s="1"/>
    </row>
    <row r="23" spans="1:16" ht="12.75" customHeight="1">
      <c r="A23" s="1" t="s">
        <v>246</v>
      </c>
      <c r="B23" s="9">
        <v>73343.520000000004</v>
      </c>
      <c r="D23" s="1">
        <v>50113300</v>
      </c>
      <c r="E23" s="1" t="s">
        <v>51</v>
      </c>
      <c r="F23" s="1" t="s">
        <v>247</v>
      </c>
      <c r="G23" s="1" t="s">
        <v>248</v>
      </c>
      <c r="H23" s="3">
        <v>43119</v>
      </c>
      <c r="I23" s="1" t="s">
        <v>53</v>
      </c>
      <c r="J23" s="1" t="s">
        <v>250</v>
      </c>
      <c r="K23" s="48" t="s">
        <v>218</v>
      </c>
      <c r="L23" s="10" t="s">
        <v>226</v>
      </c>
      <c r="M23" s="1" t="s">
        <v>222</v>
      </c>
      <c r="N23" s="1">
        <v>2018</v>
      </c>
      <c r="O23" s="9">
        <v>73343.520000000004</v>
      </c>
      <c r="P23" s="1"/>
    </row>
    <row r="24" spans="1:16" ht="12.75" customHeight="1">
      <c r="A24" s="1" t="s">
        <v>251</v>
      </c>
      <c r="B24" s="9">
        <v>8201.7999999999993</v>
      </c>
      <c r="D24" s="1">
        <v>50490360</v>
      </c>
      <c r="E24" s="1" t="s">
        <v>51</v>
      </c>
      <c r="F24" s="1" t="s">
        <v>118</v>
      </c>
      <c r="G24" s="1" t="s">
        <v>252</v>
      </c>
      <c r="H24" s="3">
        <v>43119</v>
      </c>
      <c r="I24" s="1" t="s">
        <v>53</v>
      </c>
      <c r="J24" s="1" t="s">
        <v>253</v>
      </c>
      <c r="K24" s="48" t="s">
        <v>219</v>
      </c>
      <c r="L24" s="10" t="s">
        <v>226</v>
      </c>
      <c r="M24" s="1" t="s">
        <v>222</v>
      </c>
      <c r="N24" s="1">
        <v>2018</v>
      </c>
      <c r="O24" s="9">
        <v>8201.7999999999993</v>
      </c>
      <c r="P24" s="1"/>
    </row>
    <row r="25" spans="1:16" ht="12.75" customHeight="1">
      <c r="A25" s="1" t="s">
        <v>254</v>
      </c>
      <c r="B25" s="9">
        <v>26</v>
      </c>
      <c r="D25" s="1">
        <v>50113300</v>
      </c>
      <c r="E25" s="1" t="s">
        <v>51</v>
      </c>
      <c r="F25" s="1" t="s">
        <v>86</v>
      </c>
      <c r="G25" s="1" t="s">
        <v>255</v>
      </c>
      <c r="H25" s="3">
        <v>43119</v>
      </c>
      <c r="I25" s="1" t="s">
        <v>53</v>
      </c>
      <c r="J25" s="1" t="s">
        <v>256</v>
      </c>
      <c r="K25" s="48" t="s">
        <v>218</v>
      </c>
      <c r="L25" s="10" t="s">
        <v>226</v>
      </c>
      <c r="M25" s="1" t="s">
        <v>222</v>
      </c>
      <c r="N25" s="1">
        <v>2018</v>
      </c>
      <c r="O25" s="9">
        <v>26</v>
      </c>
      <c r="P25" s="1"/>
    </row>
    <row r="26" spans="1:16" ht="12.75" customHeight="1">
      <c r="A26" s="1" t="s">
        <v>254</v>
      </c>
      <c r="B26" s="9">
        <v>260.02</v>
      </c>
      <c r="D26" s="1">
        <v>50113300</v>
      </c>
      <c r="E26" s="1" t="s">
        <v>51</v>
      </c>
      <c r="F26" s="1" t="s">
        <v>86</v>
      </c>
      <c r="G26" s="1" t="s">
        <v>255</v>
      </c>
      <c r="H26" s="3">
        <v>43119</v>
      </c>
      <c r="I26" s="1" t="s">
        <v>53</v>
      </c>
      <c r="J26" s="1" t="s">
        <v>257</v>
      </c>
      <c r="K26" s="48" t="s">
        <v>218</v>
      </c>
      <c r="L26" s="10" t="s">
        <v>226</v>
      </c>
      <c r="M26" s="1" t="s">
        <v>222</v>
      </c>
      <c r="N26" s="1">
        <v>2018</v>
      </c>
      <c r="O26" s="9">
        <v>260.02</v>
      </c>
      <c r="P26" s="1"/>
    </row>
    <row r="27" spans="1:16" ht="12.75" customHeight="1">
      <c r="A27" s="1" t="s">
        <v>258</v>
      </c>
      <c r="B27" s="9">
        <v>34231.33</v>
      </c>
      <c r="D27" s="1">
        <v>50490360</v>
      </c>
      <c r="E27" s="1" t="s">
        <v>51</v>
      </c>
      <c r="F27" s="1" t="s">
        <v>56</v>
      </c>
      <c r="G27" s="1" t="s">
        <v>259</v>
      </c>
      <c r="H27" s="3">
        <v>43124</v>
      </c>
      <c r="I27" s="1" t="s">
        <v>53</v>
      </c>
      <c r="J27" s="1" t="s">
        <v>260</v>
      </c>
      <c r="K27" s="48" t="s">
        <v>219</v>
      </c>
      <c r="L27" s="10" t="s">
        <v>226</v>
      </c>
      <c r="M27" s="1" t="s">
        <v>222</v>
      </c>
      <c r="N27" s="1">
        <v>2018</v>
      </c>
      <c r="O27" s="9">
        <v>34231.33</v>
      </c>
      <c r="P27" s="1"/>
    </row>
    <row r="28" spans="1:16" ht="12.75" customHeight="1">
      <c r="A28" s="1" t="s">
        <v>261</v>
      </c>
      <c r="B28" s="9">
        <v>42.35</v>
      </c>
      <c r="D28" s="1">
        <v>50490360</v>
      </c>
      <c r="E28" s="1" t="s">
        <v>51</v>
      </c>
      <c r="F28" s="1" t="s">
        <v>56</v>
      </c>
      <c r="G28" s="1" t="s">
        <v>262</v>
      </c>
      <c r="H28" s="3">
        <v>43124</v>
      </c>
      <c r="I28" s="1" t="s">
        <v>53</v>
      </c>
      <c r="J28" s="1" t="s">
        <v>263</v>
      </c>
      <c r="K28" s="48" t="s">
        <v>219</v>
      </c>
      <c r="L28" s="10" t="s">
        <v>226</v>
      </c>
      <c r="M28" s="1" t="s">
        <v>222</v>
      </c>
      <c r="N28" s="1">
        <v>2018</v>
      </c>
      <c r="O28" s="9">
        <v>42.35</v>
      </c>
      <c r="P28" s="1"/>
    </row>
    <row r="29" spans="1:16" ht="12.75" customHeight="1">
      <c r="A29" s="1" t="s">
        <v>261</v>
      </c>
      <c r="B29" s="9">
        <v>76.400000000000006</v>
      </c>
      <c r="D29" s="1">
        <v>50490360</v>
      </c>
      <c r="E29" s="1" t="s">
        <v>51</v>
      </c>
      <c r="F29" s="1" t="s">
        <v>56</v>
      </c>
      <c r="G29" s="1" t="s">
        <v>262</v>
      </c>
      <c r="H29" s="3">
        <v>43124</v>
      </c>
      <c r="I29" s="1" t="s">
        <v>53</v>
      </c>
      <c r="J29" s="1" t="s">
        <v>263</v>
      </c>
      <c r="K29" s="48" t="s">
        <v>219</v>
      </c>
      <c r="L29" s="10" t="s">
        <v>226</v>
      </c>
      <c r="M29" s="1" t="s">
        <v>222</v>
      </c>
      <c r="N29" s="1">
        <v>2018</v>
      </c>
      <c r="O29" s="9">
        <v>76.400000000000006</v>
      </c>
      <c r="P29" s="1"/>
    </row>
    <row r="30" spans="1:16" ht="12.75" customHeight="1">
      <c r="A30" s="1" t="s">
        <v>261</v>
      </c>
      <c r="B30" s="9">
        <v>5743.14</v>
      </c>
      <c r="D30" s="1">
        <v>50490360</v>
      </c>
      <c r="E30" s="1" t="s">
        <v>51</v>
      </c>
      <c r="F30" s="1" t="s">
        <v>56</v>
      </c>
      <c r="G30" s="1" t="s">
        <v>262</v>
      </c>
      <c r="H30" s="3">
        <v>43124</v>
      </c>
      <c r="I30" s="1" t="s">
        <v>53</v>
      </c>
      <c r="J30" s="1" t="s">
        <v>263</v>
      </c>
      <c r="K30" s="48" t="s">
        <v>219</v>
      </c>
      <c r="L30" s="10" t="s">
        <v>226</v>
      </c>
      <c r="M30" s="1" t="s">
        <v>222</v>
      </c>
      <c r="N30" s="1">
        <v>2018</v>
      </c>
      <c r="O30" s="9">
        <v>5743.14</v>
      </c>
      <c r="P30" s="1"/>
    </row>
    <row r="31" spans="1:16" ht="12.75" customHeight="1">
      <c r="A31" s="1" t="s">
        <v>264</v>
      </c>
      <c r="B31" s="9">
        <v>7045.25</v>
      </c>
      <c r="D31" s="1">
        <v>50490360</v>
      </c>
      <c r="E31" s="1" t="s">
        <v>51</v>
      </c>
      <c r="F31" s="1" t="s">
        <v>56</v>
      </c>
      <c r="G31" s="1" t="s">
        <v>265</v>
      </c>
      <c r="H31" s="3">
        <v>43124</v>
      </c>
      <c r="I31" s="1" t="s">
        <v>53</v>
      </c>
      <c r="J31" s="1" t="s">
        <v>260</v>
      </c>
      <c r="K31" s="48" t="s">
        <v>219</v>
      </c>
      <c r="L31" s="10" t="s">
        <v>226</v>
      </c>
      <c r="M31" s="1" t="s">
        <v>222</v>
      </c>
      <c r="N31" s="1">
        <v>2018</v>
      </c>
      <c r="O31" s="9">
        <v>7045.25</v>
      </c>
      <c r="P31" s="1"/>
    </row>
    <row r="32" spans="1:16" ht="12.75" customHeight="1">
      <c r="A32" s="1" t="s">
        <v>266</v>
      </c>
      <c r="B32" s="9">
        <v>359389.44</v>
      </c>
      <c r="D32" s="1">
        <v>50113300</v>
      </c>
      <c r="E32" s="1" t="s">
        <v>51</v>
      </c>
      <c r="F32" s="1" t="s">
        <v>56</v>
      </c>
      <c r="G32" s="1" t="s">
        <v>267</v>
      </c>
      <c r="H32" s="3">
        <v>43124</v>
      </c>
      <c r="I32" s="1" t="s">
        <v>53</v>
      </c>
      <c r="J32" s="1" t="s">
        <v>268</v>
      </c>
      <c r="K32" s="48" t="s">
        <v>218</v>
      </c>
      <c r="L32" s="10" t="s">
        <v>226</v>
      </c>
      <c r="M32" s="1" t="s">
        <v>222</v>
      </c>
      <c r="N32" s="1">
        <v>2018</v>
      </c>
      <c r="O32" s="9">
        <v>359389.44</v>
      </c>
      <c r="P32" s="1"/>
    </row>
    <row r="33" spans="1:16" ht="12.75" customHeight="1">
      <c r="A33" s="1" t="s">
        <v>266</v>
      </c>
      <c r="B33" s="9">
        <v>65092.59</v>
      </c>
      <c r="D33" s="1">
        <v>50113300</v>
      </c>
      <c r="E33" s="1" t="s">
        <v>51</v>
      </c>
      <c r="F33" s="1" t="s">
        <v>56</v>
      </c>
      <c r="G33" s="1" t="s">
        <v>267</v>
      </c>
      <c r="H33" s="3">
        <v>43124</v>
      </c>
      <c r="I33" s="1" t="s">
        <v>53</v>
      </c>
      <c r="J33" s="1" t="s">
        <v>268</v>
      </c>
      <c r="K33" s="48" t="s">
        <v>218</v>
      </c>
      <c r="L33" s="10" t="s">
        <v>226</v>
      </c>
      <c r="M33" s="1" t="s">
        <v>222</v>
      </c>
      <c r="N33" s="1">
        <v>2018</v>
      </c>
      <c r="O33" s="9">
        <v>65092.59</v>
      </c>
      <c r="P33" s="1"/>
    </row>
    <row r="34" spans="1:16" ht="12.75" customHeight="1">
      <c r="A34" s="1" t="s">
        <v>266</v>
      </c>
      <c r="B34" s="9">
        <v>8483.0400000000009</v>
      </c>
      <c r="D34" s="1">
        <v>50113300</v>
      </c>
      <c r="E34" s="1" t="s">
        <v>51</v>
      </c>
      <c r="F34" s="1" t="s">
        <v>56</v>
      </c>
      <c r="G34" s="1" t="s">
        <v>267</v>
      </c>
      <c r="H34" s="3">
        <v>43124</v>
      </c>
      <c r="I34" s="1" t="s">
        <v>53</v>
      </c>
      <c r="J34" s="1" t="s">
        <v>268</v>
      </c>
      <c r="K34" s="48" t="s">
        <v>218</v>
      </c>
      <c r="L34" s="10" t="s">
        <v>226</v>
      </c>
      <c r="M34" s="1" t="s">
        <v>222</v>
      </c>
      <c r="N34" s="1">
        <v>2018</v>
      </c>
      <c r="O34" s="9">
        <v>8483.0400000000009</v>
      </c>
      <c r="P34" s="1"/>
    </row>
    <row r="35" spans="1:16" ht="12.75" customHeight="1">
      <c r="A35" s="1" t="s">
        <v>266</v>
      </c>
      <c r="B35" s="9">
        <v>90000</v>
      </c>
      <c r="D35" s="1">
        <v>50490360</v>
      </c>
      <c r="E35" s="1" t="s">
        <v>51</v>
      </c>
      <c r="F35" s="1" t="s">
        <v>56</v>
      </c>
      <c r="G35" s="1" t="s">
        <v>267</v>
      </c>
      <c r="H35" s="3">
        <v>43124</v>
      </c>
      <c r="I35" s="1" t="s">
        <v>53</v>
      </c>
      <c r="J35" s="1" t="s">
        <v>269</v>
      </c>
      <c r="K35" s="48" t="s">
        <v>219</v>
      </c>
      <c r="L35" s="10" t="s">
        <v>226</v>
      </c>
      <c r="M35" s="1" t="s">
        <v>222</v>
      </c>
      <c r="N35" s="1">
        <v>2018</v>
      </c>
      <c r="O35" s="9">
        <v>90000</v>
      </c>
      <c r="P35" s="1"/>
    </row>
    <row r="36" spans="1:16" ht="12.75" customHeight="1">
      <c r="A36" s="1" t="s">
        <v>270</v>
      </c>
      <c r="B36" s="9">
        <v>25920</v>
      </c>
      <c r="D36" s="1">
        <v>50113300</v>
      </c>
      <c r="E36" s="1" t="s">
        <v>51</v>
      </c>
      <c r="F36" s="1" t="s">
        <v>56</v>
      </c>
      <c r="G36" s="1" t="s">
        <v>271</v>
      </c>
      <c r="H36" s="3">
        <v>43124</v>
      </c>
      <c r="I36" s="1" t="s">
        <v>53</v>
      </c>
      <c r="J36" s="1" t="s">
        <v>272</v>
      </c>
      <c r="K36" s="48" t="s">
        <v>218</v>
      </c>
      <c r="L36" s="10" t="s">
        <v>226</v>
      </c>
      <c r="M36" s="1" t="s">
        <v>222</v>
      </c>
      <c r="N36" s="1">
        <v>2018</v>
      </c>
      <c r="O36" s="9">
        <v>25920</v>
      </c>
      <c r="P36" s="1"/>
    </row>
    <row r="37" spans="1:16" ht="12.75" customHeight="1">
      <c r="A37" s="1" t="s">
        <v>270</v>
      </c>
      <c r="B37" s="9">
        <v>10949.58</v>
      </c>
      <c r="D37" s="1">
        <v>50490360</v>
      </c>
      <c r="E37" s="1" t="s">
        <v>51</v>
      </c>
      <c r="F37" s="1" t="s">
        <v>56</v>
      </c>
      <c r="G37" s="1" t="s">
        <v>271</v>
      </c>
      <c r="H37" s="3">
        <v>43124</v>
      </c>
      <c r="I37" s="1" t="s">
        <v>53</v>
      </c>
      <c r="J37" s="1" t="s">
        <v>273</v>
      </c>
      <c r="K37" s="48" t="s">
        <v>219</v>
      </c>
      <c r="L37" s="10" t="s">
        <v>226</v>
      </c>
      <c r="M37" s="1" t="s">
        <v>222</v>
      </c>
      <c r="N37" s="1">
        <v>2018</v>
      </c>
      <c r="O37" s="9">
        <v>10949.58</v>
      </c>
      <c r="P37" s="1"/>
    </row>
    <row r="38" spans="1:16" ht="12.75" customHeight="1">
      <c r="A38" s="1" t="s">
        <v>270</v>
      </c>
      <c r="B38" s="9">
        <v>17475.060000000001</v>
      </c>
      <c r="D38" s="1">
        <v>50490360</v>
      </c>
      <c r="E38" s="1" t="s">
        <v>51</v>
      </c>
      <c r="F38" s="1" t="s">
        <v>56</v>
      </c>
      <c r="G38" s="1" t="s">
        <v>271</v>
      </c>
      <c r="H38" s="3">
        <v>43124</v>
      </c>
      <c r="I38" s="1" t="s">
        <v>53</v>
      </c>
      <c r="J38" s="1" t="s">
        <v>273</v>
      </c>
      <c r="K38" s="48" t="s">
        <v>219</v>
      </c>
      <c r="L38" s="10" t="s">
        <v>226</v>
      </c>
      <c r="M38" s="1" t="s">
        <v>222</v>
      </c>
      <c r="N38" s="1">
        <v>2018</v>
      </c>
      <c r="O38" s="9">
        <v>17475.060000000001</v>
      </c>
      <c r="P38" s="1"/>
    </row>
    <row r="39" spans="1:16" ht="12.75" customHeight="1">
      <c r="A39" s="1" t="s">
        <v>270</v>
      </c>
      <c r="B39" s="9">
        <v>5655.36</v>
      </c>
      <c r="D39" s="1">
        <v>50490360</v>
      </c>
      <c r="E39" s="1" t="s">
        <v>51</v>
      </c>
      <c r="F39" s="1" t="s">
        <v>56</v>
      </c>
      <c r="G39" s="1" t="s">
        <v>271</v>
      </c>
      <c r="H39" s="3">
        <v>43124</v>
      </c>
      <c r="I39" s="1" t="s">
        <v>53</v>
      </c>
      <c r="J39" s="1" t="s">
        <v>273</v>
      </c>
      <c r="K39" s="48" t="s">
        <v>219</v>
      </c>
      <c r="L39" s="10" t="s">
        <v>226</v>
      </c>
      <c r="M39" s="1" t="s">
        <v>222</v>
      </c>
      <c r="N39" s="1">
        <v>2018</v>
      </c>
      <c r="O39" s="9">
        <v>5655.36</v>
      </c>
      <c r="P39" s="1"/>
    </row>
    <row r="40" spans="1:16" ht="12.75" customHeight="1">
      <c r="A40" s="1" t="s">
        <v>274</v>
      </c>
      <c r="B40" s="9">
        <v>25958.13</v>
      </c>
      <c r="D40" s="1">
        <v>50113300</v>
      </c>
      <c r="E40" s="1" t="s">
        <v>51</v>
      </c>
      <c r="F40" s="1" t="s">
        <v>93</v>
      </c>
      <c r="G40" s="1" t="s">
        <v>275</v>
      </c>
      <c r="H40" s="3">
        <v>43130</v>
      </c>
      <c r="I40" s="1" t="s">
        <v>53</v>
      </c>
      <c r="J40" s="1" t="s">
        <v>276</v>
      </c>
      <c r="K40" s="48" t="s">
        <v>218</v>
      </c>
      <c r="L40" s="10" t="s">
        <v>226</v>
      </c>
      <c r="M40" s="1" t="s">
        <v>222</v>
      </c>
      <c r="N40" s="1">
        <v>2018</v>
      </c>
      <c r="O40" s="9">
        <v>25958.13</v>
      </c>
      <c r="P40" s="1"/>
    </row>
    <row r="41" spans="1:16" ht="12.75" customHeight="1">
      <c r="A41" s="1" t="s">
        <v>274</v>
      </c>
      <c r="B41" s="9">
        <v>259580.87</v>
      </c>
      <c r="D41" s="1">
        <v>50113300</v>
      </c>
      <c r="E41" s="1" t="s">
        <v>51</v>
      </c>
      <c r="F41" s="1" t="s">
        <v>93</v>
      </c>
      <c r="G41" s="1" t="s">
        <v>275</v>
      </c>
      <c r="H41" s="3">
        <v>43130</v>
      </c>
      <c r="I41" s="1" t="s">
        <v>53</v>
      </c>
      <c r="J41" s="1" t="s">
        <v>277</v>
      </c>
      <c r="K41" s="48" t="s">
        <v>218</v>
      </c>
      <c r="L41" s="10" t="s">
        <v>226</v>
      </c>
      <c r="M41" s="1" t="s">
        <v>222</v>
      </c>
      <c r="N41" s="1">
        <v>2018</v>
      </c>
      <c r="O41" s="9">
        <v>259580.87</v>
      </c>
      <c r="P41" s="1"/>
    </row>
    <row r="42" spans="1:16" ht="12.75" customHeight="1">
      <c r="A42" s="1" t="s">
        <v>278</v>
      </c>
      <c r="B42" s="9">
        <v>41686</v>
      </c>
      <c r="D42" s="1">
        <v>50113300</v>
      </c>
      <c r="E42" s="1" t="s">
        <v>51</v>
      </c>
      <c r="F42" s="1" t="s">
        <v>56</v>
      </c>
      <c r="G42" s="1" t="s">
        <v>279</v>
      </c>
      <c r="H42" s="3">
        <v>43130</v>
      </c>
      <c r="I42" s="1" t="s">
        <v>53</v>
      </c>
      <c r="J42" s="1" t="s">
        <v>280</v>
      </c>
      <c r="K42" s="48" t="s">
        <v>218</v>
      </c>
      <c r="L42" s="10" t="s">
        <v>226</v>
      </c>
      <c r="M42" s="1" t="s">
        <v>222</v>
      </c>
      <c r="N42" s="1">
        <v>2018</v>
      </c>
      <c r="O42" s="9">
        <v>41686</v>
      </c>
      <c r="P42" s="1"/>
    </row>
    <row r="43" spans="1:16" ht="12.75" customHeight="1">
      <c r="A43" s="1" t="s">
        <v>278</v>
      </c>
      <c r="B43" s="9">
        <v>416859.96</v>
      </c>
      <c r="D43" s="1">
        <v>50113300</v>
      </c>
      <c r="E43" s="1" t="s">
        <v>51</v>
      </c>
      <c r="F43" s="1" t="s">
        <v>56</v>
      </c>
      <c r="G43" s="1" t="s">
        <v>279</v>
      </c>
      <c r="H43" s="3">
        <v>43130</v>
      </c>
      <c r="I43" s="1" t="s">
        <v>53</v>
      </c>
      <c r="J43" s="1" t="s">
        <v>281</v>
      </c>
      <c r="K43" s="48" t="s">
        <v>218</v>
      </c>
      <c r="L43" s="10" t="s">
        <v>226</v>
      </c>
      <c r="M43" s="1" t="s">
        <v>222</v>
      </c>
      <c r="N43" s="1">
        <v>2018</v>
      </c>
      <c r="O43" s="9">
        <v>416859.96</v>
      </c>
      <c r="P43" s="1"/>
    </row>
    <row r="44" spans="1:16" ht="12.75" customHeight="1">
      <c r="A44" s="1" t="s">
        <v>282</v>
      </c>
      <c r="B44" s="9">
        <v>1821.21</v>
      </c>
      <c r="D44" s="1">
        <v>50113300</v>
      </c>
      <c r="E44" s="1" t="s">
        <v>51</v>
      </c>
      <c r="F44" s="1" t="s">
        <v>86</v>
      </c>
      <c r="G44" s="1" t="s">
        <v>283</v>
      </c>
      <c r="H44" s="3">
        <v>43131</v>
      </c>
      <c r="I44" s="1" t="s">
        <v>53</v>
      </c>
      <c r="J44" s="1" t="s">
        <v>176</v>
      </c>
      <c r="K44" s="48" t="s">
        <v>218</v>
      </c>
      <c r="L44" s="10" t="s">
        <v>226</v>
      </c>
      <c r="M44" s="1" t="s">
        <v>222</v>
      </c>
      <c r="N44" s="1">
        <v>2018</v>
      </c>
      <c r="O44" s="9">
        <v>1821.21</v>
      </c>
      <c r="P44" s="1"/>
    </row>
    <row r="45" spans="1:16" ht="12.75" customHeight="1">
      <c r="A45" s="1" t="s">
        <v>282</v>
      </c>
      <c r="B45" s="9">
        <v>53865.05</v>
      </c>
      <c r="D45" s="1">
        <v>50490360</v>
      </c>
      <c r="E45" s="1" t="s">
        <v>51</v>
      </c>
      <c r="F45" s="1" t="s">
        <v>86</v>
      </c>
      <c r="G45" s="1" t="s">
        <v>283</v>
      </c>
      <c r="H45" s="3">
        <v>43131</v>
      </c>
      <c r="I45" s="1" t="s">
        <v>53</v>
      </c>
      <c r="J45" s="1" t="s">
        <v>284</v>
      </c>
      <c r="K45" s="48" t="s">
        <v>219</v>
      </c>
      <c r="L45" s="10" t="s">
        <v>226</v>
      </c>
      <c r="M45" s="1" t="s">
        <v>222</v>
      </c>
      <c r="N45" s="1">
        <v>2018</v>
      </c>
      <c r="O45" s="9">
        <v>53865.05</v>
      </c>
      <c r="P45" s="1"/>
    </row>
    <row r="46" spans="1:16" ht="12.75" customHeight="1">
      <c r="A46" s="1" t="s">
        <v>285</v>
      </c>
      <c r="B46" s="9">
        <v>49.2</v>
      </c>
      <c r="D46" s="1">
        <v>50113300</v>
      </c>
      <c r="E46" s="1" t="s">
        <v>51</v>
      </c>
      <c r="F46" s="1" t="s">
        <v>111</v>
      </c>
      <c r="G46" s="1" t="s">
        <v>286</v>
      </c>
      <c r="H46" s="3">
        <v>43131</v>
      </c>
      <c r="I46" s="1" t="s">
        <v>53</v>
      </c>
      <c r="J46" s="1" t="s">
        <v>287</v>
      </c>
      <c r="K46" s="48" t="s">
        <v>218</v>
      </c>
      <c r="L46" s="10" t="s">
        <v>226</v>
      </c>
      <c r="M46" s="1" t="s">
        <v>222</v>
      </c>
      <c r="N46" s="1">
        <v>2018</v>
      </c>
      <c r="O46" s="9">
        <v>49.2</v>
      </c>
      <c r="P46" s="1"/>
    </row>
    <row r="47" spans="1:16" ht="12.75" customHeight="1">
      <c r="A47" s="1" t="s">
        <v>285</v>
      </c>
      <c r="B47" s="9">
        <v>492</v>
      </c>
      <c r="D47" s="1">
        <v>50113300</v>
      </c>
      <c r="E47" s="1" t="s">
        <v>51</v>
      </c>
      <c r="F47" s="1" t="s">
        <v>111</v>
      </c>
      <c r="G47" s="1" t="s">
        <v>286</v>
      </c>
      <c r="H47" s="3">
        <v>43131</v>
      </c>
      <c r="I47" s="1" t="s">
        <v>53</v>
      </c>
      <c r="J47" s="1" t="s">
        <v>288</v>
      </c>
      <c r="K47" s="48" t="s">
        <v>218</v>
      </c>
      <c r="L47" s="10" t="s">
        <v>226</v>
      </c>
      <c r="M47" s="1" t="s">
        <v>222</v>
      </c>
      <c r="N47" s="1">
        <v>2018</v>
      </c>
      <c r="O47" s="9">
        <v>492</v>
      </c>
      <c r="P47" s="1"/>
    </row>
    <row r="48" spans="1:16" ht="12.75" customHeight="1">
      <c r="A48" s="1" t="s">
        <v>289</v>
      </c>
      <c r="B48" s="9">
        <v>1312.4</v>
      </c>
      <c r="D48" s="1">
        <v>50490360</v>
      </c>
      <c r="E48" s="1" t="s">
        <v>51</v>
      </c>
      <c r="F48" s="1" t="s">
        <v>111</v>
      </c>
      <c r="G48" s="1" t="s">
        <v>290</v>
      </c>
      <c r="H48" s="3">
        <v>43131</v>
      </c>
      <c r="I48" s="1" t="s">
        <v>53</v>
      </c>
      <c r="J48" s="1" t="s">
        <v>288</v>
      </c>
      <c r="K48" s="48" t="s">
        <v>219</v>
      </c>
      <c r="L48" s="10" t="s">
        <v>226</v>
      </c>
      <c r="M48" s="1" t="s">
        <v>222</v>
      </c>
      <c r="N48" s="1">
        <v>2018</v>
      </c>
      <c r="O48" s="9">
        <v>1312.4</v>
      </c>
      <c r="P48" s="1"/>
    </row>
    <row r="49" spans="1:16" ht="12.75" customHeight="1">
      <c r="A49" s="1" t="s">
        <v>291</v>
      </c>
      <c r="B49" s="9">
        <v>916515</v>
      </c>
      <c r="D49" s="1">
        <v>50113300</v>
      </c>
      <c r="E49" s="1" t="s">
        <v>51</v>
      </c>
      <c r="F49" s="1" t="s">
        <v>292</v>
      </c>
      <c r="G49" s="1" t="s">
        <v>293</v>
      </c>
      <c r="H49" s="3">
        <v>43131</v>
      </c>
      <c r="I49" s="1" t="s">
        <v>53</v>
      </c>
      <c r="J49" s="1" t="s">
        <v>294</v>
      </c>
      <c r="K49" s="48" t="s">
        <v>218</v>
      </c>
      <c r="L49" s="10" t="s">
        <v>226</v>
      </c>
      <c r="M49" s="1" t="s">
        <v>222</v>
      </c>
      <c r="N49" s="1">
        <v>2018</v>
      </c>
      <c r="O49" s="9">
        <v>916515</v>
      </c>
      <c r="P49" s="1"/>
    </row>
    <row r="50" spans="1:16" ht="12.75" customHeight="1">
      <c r="A50" s="1" t="s">
        <v>291</v>
      </c>
      <c r="B50" s="9">
        <v>91651.5</v>
      </c>
      <c r="D50" s="1">
        <v>50113300</v>
      </c>
      <c r="E50" s="1" t="s">
        <v>51</v>
      </c>
      <c r="F50" s="1" t="s">
        <v>292</v>
      </c>
      <c r="G50" s="1" t="s">
        <v>293</v>
      </c>
      <c r="H50" s="3">
        <v>43131</v>
      </c>
      <c r="I50" s="1" t="s">
        <v>53</v>
      </c>
      <c r="J50" s="1" t="s">
        <v>295</v>
      </c>
      <c r="K50" s="48" t="s">
        <v>218</v>
      </c>
      <c r="L50" s="10" t="s">
        <v>226</v>
      </c>
      <c r="M50" s="1" t="s">
        <v>222</v>
      </c>
      <c r="N50" s="1">
        <v>2018</v>
      </c>
      <c r="O50" s="9">
        <v>91651.5</v>
      </c>
      <c r="P50" s="1"/>
    </row>
    <row r="51" spans="1:16" ht="12.75" customHeight="1">
      <c r="A51" s="1" t="s">
        <v>296</v>
      </c>
      <c r="B51" s="9">
        <v>120518.58</v>
      </c>
      <c r="D51" s="1">
        <v>50490360</v>
      </c>
      <c r="E51" s="1" t="s">
        <v>51</v>
      </c>
      <c r="F51" s="1" t="s">
        <v>118</v>
      </c>
      <c r="G51" s="1" t="s">
        <v>297</v>
      </c>
      <c r="H51" s="3">
        <v>43131</v>
      </c>
      <c r="I51" s="1" t="s">
        <v>53</v>
      </c>
      <c r="J51" s="1" t="s">
        <v>298</v>
      </c>
      <c r="K51" s="48" t="s">
        <v>219</v>
      </c>
      <c r="L51" s="10" t="s">
        <v>226</v>
      </c>
      <c r="M51" s="1" t="s">
        <v>222</v>
      </c>
      <c r="N51" s="1">
        <v>2018</v>
      </c>
      <c r="O51" s="9">
        <v>120518.58</v>
      </c>
      <c r="P51" s="1"/>
    </row>
    <row r="52" spans="1:16" ht="12.75" customHeight="1">
      <c r="A52" s="1" t="s">
        <v>299</v>
      </c>
      <c r="B52" s="9">
        <v>232.43</v>
      </c>
      <c r="D52" s="1">
        <v>50113300</v>
      </c>
      <c r="E52" s="1" t="s">
        <v>51</v>
      </c>
      <c r="F52" s="1" t="s">
        <v>118</v>
      </c>
      <c r="G52" s="1" t="s">
        <v>300</v>
      </c>
      <c r="H52" s="3">
        <v>43131</v>
      </c>
      <c r="I52" s="1" t="s">
        <v>53</v>
      </c>
      <c r="J52" s="1" t="s">
        <v>301</v>
      </c>
      <c r="K52" s="48" t="s">
        <v>218</v>
      </c>
      <c r="L52" s="10" t="s">
        <v>226</v>
      </c>
      <c r="M52" s="1" t="s">
        <v>222</v>
      </c>
      <c r="N52" s="1">
        <v>2018</v>
      </c>
      <c r="O52" s="9">
        <v>232.43</v>
      </c>
      <c r="P52" s="1"/>
    </row>
    <row r="53" spans="1:16" ht="12.75" customHeight="1">
      <c r="A53" s="1" t="s">
        <v>299</v>
      </c>
      <c r="B53" s="9">
        <v>2324.25</v>
      </c>
      <c r="D53" s="1">
        <v>50113300</v>
      </c>
      <c r="E53" s="1" t="s">
        <v>51</v>
      </c>
      <c r="F53" s="1" t="s">
        <v>118</v>
      </c>
      <c r="G53" s="1" t="s">
        <v>300</v>
      </c>
      <c r="H53" s="3">
        <v>43131</v>
      </c>
      <c r="I53" s="1" t="s">
        <v>53</v>
      </c>
      <c r="J53" s="1" t="s">
        <v>298</v>
      </c>
      <c r="K53" s="48" t="s">
        <v>218</v>
      </c>
      <c r="L53" s="10" t="s">
        <v>226</v>
      </c>
      <c r="M53" s="1" t="s">
        <v>222</v>
      </c>
      <c r="N53" s="1">
        <v>2018</v>
      </c>
      <c r="O53" s="9">
        <v>2324.25</v>
      </c>
      <c r="P53" s="1"/>
    </row>
    <row r="54" spans="1:16" ht="12.75" customHeight="1">
      <c r="A54" s="1" t="s">
        <v>302</v>
      </c>
      <c r="B54" s="9">
        <v>28007.84</v>
      </c>
      <c r="D54" s="1">
        <v>50490360</v>
      </c>
      <c r="E54" s="1" t="s">
        <v>51</v>
      </c>
      <c r="F54" s="1" t="s">
        <v>118</v>
      </c>
      <c r="G54" s="1" t="s">
        <v>303</v>
      </c>
      <c r="H54" s="3">
        <v>43131</v>
      </c>
      <c r="I54" s="1" t="s">
        <v>53</v>
      </c>
      <c r="J54" s="1" t="s">
        <v>304</v>
      </c>
      <c r="K54" s="48" t="s">
        <v>219</v>
      </c>
      <c r="L54" s="10" t="s">
        <v>226</v>
      </c>
      <c r="M54" s="1" t="s">
        <v>222</v>
      </c>
      <c r="N54" s="1">
        <v>2018</v>
      </c>
      <c r="O54" s="9">
        <v>28007.84</v>
      </c>
      <c r="P54" s="1"/>
    </row>
    <row r="55" spans="1:16" ht="12.75" customHeight="1">
      <c r="A55" s="1" t="s">
        <v>305</v>
      </c>
      <c r="B55" s="9">
        <v>54279</v>
      </c>
      <c r="D55" s="1">
        <v>50113300</v>
      </c>
      <c r="E55" s="1" t="s">
        <v>51</v>
      </c>
      <c r="F55" s="1" t="s">
        <v>118</v>
      </c>
      <c r="G55" s="1" t="s">
        <v>306</v>
      </c>
      <c r="H55" s="3">
        <v>43131</v>
      </c>
      <c r="I55" s="1" t="s">
        <v>53</v>
      </c>
      <c r="J55" s="1" t="s">
        <v>307</v>
      </c>
      <c r="K55" s="48" t="s">
        <v>218</v>
      </c>
      <c r="L55" s="10" t="s">
        <v>226</v>
      </c>
      <c r="M55" s="1" t="s">
        <v>222</v>
      </c>
      <c r="N55" s="1">
        <v>2018</v>
      </c>
      <c r="O55" s="9">
        <v>54279</v>
      </c>
      <c r="P55" s="1"/>
    </row>
    <row r="56" spans="1:16" ht="12.75" customHeight="1">
      <c r="A56" s="1" t="s">
        <v>305</v>
      </c>
      <c r="B56" s="9">
        <v>5427.9</v>
      </c>
      <c r="D56" s="1">
        <v>50113300</v>
      </c>
      <c r="E56" s="1" t="s">
        <v>51</v>
      </c>
      <c r="F56" s="1" t="s">
        <v>118</v>
      </c>
      <c r="G56" s="1" t="s">
        <v>306</v>
      </c>
      <c r="H56" s="3">
        <v>43131</v>
      </c>
      <c r="I56" s="1" t="s">
        <v>53</v>
      </c>
      <c r="J56" s="1" t="s">
        <v>308</v>
      </c>
      <c r="K56" s="48" t="s">
        <v>218</v>
      </c>
      <c r="L56" s="10" t="s">
        <v>226</v>
      </c>
      <c r="M56" s="1" t="s">
        <v>222</v>
      </c>
      <c r="N56" s="1">
        <v>2018</v>
      </c>
      <c r="O56" s="9">
        <v>5427.9</v>
      </c>
    </row>
    <row r="57" spans="1:16" ht="12.75" customHeight="1">
      <c r="A57" s="1" t="s">
        <v>309</v>
      </c>
      <c r="B57" s="9">
        <v>1731141</v>
      </c>
      <c r="D57" s="1">
        <v>50113300</v>
      </c>
      <c r="E57" s="1" t="s">
        <v>51</v>
      </c>
      <c r="F57" s="1" t="s">
        <v>118</v>
      </c>
      <c r="G57" s="1" t="s">
        <v>310</v>
      </c>
      <c r="H57" s="3">
        <v>43131</v>
      </c>
      <c r="I57" s="1" t="s">
        <v>53</v>
      </c>
      <c r="J57" s="1" t="s">
        <v>311</v>
      </c>
      <c r="K57" s="48" t="s">
        <v>218</v>
      </c>
      <c r="L57" s="10" t="s">
        <v>226</v>
      </c>
      <c r="M57" s="1" t="s">
        <v>222</v>
      </c>
      <c r="N57" s="1">
        <v>2018</v>
      </c>
      <c r="O57" s="9">
        <v>1731141</v>
      </c>
    </row>
    <row r="58" spans="1:16" ht="12.75" customHeight="1">
      <c r="A58" s="1" t="s">
        <v>309</v>
      </c>
      <c r="B58" s="9">
        <v>173114.1</v>
      </c>
      <c r="D58" s="1">
        <v>50113300</v>
      </c>
      <c r="E58" s="1" t="s">
        <v>51</v>
      </c>
      <c r="F58" s="1" t="s">
        <v>118</v>
      </c>
      <c r="G58" s="1" t="s">
        <v>310</v>
      </c>
      <c r="H58" s="3">
        <v>43131</v>
      </c>
      <c r="I58" s="1" t="s">
        <v>53</v>
      </c>
      <c r="J58" s="1" t="s">
        <v>312</v>
      </c>
      <c r="K58" s="48" t="s">
        <v>218</v>
      </c>
      <c r="L58" s="10" t="s">
        <v>226</v>
      </c>
      <c r="M58" s="1" t="s">
        <v>222</v>
      </c>
      <c r="N58" s="1">
        <v>2018</v>
      </c>
      <c r="O58" s="9">
        <v>173114.1</v>
      </c>
    </row>
    <row r="59" spans="1:16" ht="12.75" customHeight="1">
      <c r="A59" s="1" t="s">
        <v>54</v>
      </c>
      <c r="B59" s="9">
        <v>348021.98</v>
      </c>
      <c r="D59" s="1" t="s">
        <v>49</v>
      </c>
      <c r="E59" s="1" t="s">
        <v>51</v>
      </c>
      <c r="F59" s="1" t="s">
        <v>56</v>
      </c>
      <c r="G59" s="1" t="s">
        <v>58</v>
      </c>
      <c r="H59" s="3">
        <v>43159</v>
      </c>
      <c r="I59" s="1" t="s">
        <v>53</v>
      </c>
      <c r="J59" s="1" t="s">
        <v>45</v>
      </c>
      <c r="K59" s="48" t="s">
        <v>218</v>
      </c>
      <c r="L59" s="10" t="s">
        <v>220</v>
      </c>
      <c r="M59" s="7" t="s">
        <v>221</v>
      </c>
      <c r="N59" s="1">
        <v>2018</v>
      </c>
      <c r="O59" s="2">
        <v>348021.98</v>
      </c>
    </row>
    <row r="60" spans="1:16" ht="12.75" customHeight="1">
      <c r="A60" s="1" t="s">
        <v>54</v>
      </c>
      <c r="B60" s="9">
        <v>34802.199999999997</v>
      </c>
      <c r="D60" s="1" t="s">
        <v>49</v>
      </c>
      <c r="E60" s="1" t="s">
        <v>51</v>
      </c>
      <c r="F60" s="1" t="s">
        <v>56</v>
      </c>
      <c r="G60" s="1" t="s">
        <v>58</v>
      </c>
      <c r="H60" s="3">
        <v>43159</v>
      </c>
      <c r="I60" s="1" t="s">
        <v>53</v>
      </c>
      <c r="J60" s="1" t="s">
        <v>60</v>
      </c>
      <c r="K60" s="48" t="s">
        <v>218</v>
      </c>
      <c r="L60" s="10" t="s">
        <v>220</v>
      </c>
      <c r="M60" s="7" t="s">
        <v>221</v>
      </c>
      <c r="N60" s="1">
        <v>2018</v>
      </c>
      <c r="O60" s="2">
        <v>34802.199999999997</v>
      </c>
    </row>
    <row r="61" spans="1:16" ht="12.75" customHeight="1">
      <c r="A61" s="1" t="s">
        <v>63</v>
      </c>
      <c r="B61" s="9">
        <v>10093.91</v>
      </c>
      <c r="D61" s="1" t="s">
        <v>49</v>
      </c>
      <c r="E61" s="1" t="s">
        <v>51</v>
      </c>
      <c r="F61" s="1" t="s">
        <v>56</v>
      </c>
      <c r="G61" s="1" t="s">
        <v>64</v>
      </c>
      <c r="H61" s="3">
        <v>43159</v>
      </c>
      <c r="I61" s="1" t="s">
        <v>53</v>
      </c>
      <c r="J61" s="1" t="s">
        <v>62</v>
      </c>
      <c r="K61" s="48" t="s">
        <v>218</v>
      </c>
      <c r="L61" s="10" t="s">
        <v>220</v>
      </c>
      <c r="M61" s="7" t="s">
        <v>221</v>
      </c>
      <c r="N61" s="1">
        <v>2018</v>
      </c>
      <c r="O61" s="2">
        <v>10093.91</v>
      </c>
    </row>
    <row r="62" spans="1:16" ht="12.75" customHeight="1">
      <c r="A62" s="1" t="s">
        <v>63</v>
      </c>
      <c r="B62" s="9">
        <v>1009.39</v>
      </c>
      <c r="D62" s="1" t="s">
        <v>49</v>
      </c>
      <c r="E62" s="1" t="s">
        <v>51</v>
      </c>
      <c r="F62" s="1" t="s">
        <v>56</v>
      </c>
      <c r="G62" s="1" t="s">
        <v>64</v>
      </c>
      <c r="H62" s="3">
        <v>43159</v>
      </c>
      <c r="I62" s="1" t="s">
        <v>53</v>
      </c>
      <c r="J62" s="1" t="s">
        <v>65</v>
      </c>
      <c r="K62" s="48" t="s">
        <v>218</v>
      </c>
      <c r="L62" s="10" t="s">
        <v>220</v>
      </c>
      <c r="M62" s="7" t="s">
        <v>221</v>
      </c>
      <c r="N62" s="1">
        <v>2018</v>
      </c>
      <c r="O62" s="2">
        <v>1009.39</v>
      </c>
    </row>
    <row r="63" spans="1:16" ht="12.75" customHeight="1">
      <c r="A63" s="1" t="s">
        <v>69</v>
      </c>
      <c r="B63" s="9">
        <v>15.75</v>
      </c>
      <c r="D63" s="1" t="s">
        <v>49</v>
      </c>
      <c r="E63" s="1" t="s">
        <v>51</v>
      </c>
      <c r="F63" s="1" t="s">
        <v>56</v>
      </c>
      <c r="G63" s="1" t="s">
        <v>70</v>
      </c>
      <c r="H63" s="3">
        <v>43159</v>
      </c>
      <c r="I63" s="1" t="s">
        <v>53</v>
      </c>
      <c r="J63" s="1" t="s">
        <v>68</v>
      </c>
      <c r="K63" s="48" t="s">
        <v>218</v>
      </c>
      <c r="L63" s="10" t="s">
        <v>220</v>
      </c>
      <c r="M63" s="7" t="s">
        <v>221</v>
      </c>
      <c r="N63" s="1">
        <v>2018</v>
      </c>
      <c r="O63" s="2">
        <v>15.75</v>
      </c>
    </row>
    <row r="64" spans="1:16" ht="12.75" customHeight="1">
      <c r="A64" s="1" t="s">
        <v>69</v>
      </c>
      <c r="B64" s="9">
        <v>2.36</v>
      </c>
      <c r="D64" s="1" t="s">
        <v>49</v>
      </c>
      <c r="E64" s="1" t="s">
        <v>51</v>
      </c>
      <c r="F64" s="1" t="s">
        <v>56</v>
      </c>
      <c r="G64" s="1" t="s">
        <v>70</v>
      </c>
      <c r="H64" s="3">
        <v>43159</v>
      </c>
      <c r="I64" s="1" t="s">
        <v>53</v>
      </c>
      <c r="J64" s="1" t="s">
        <v>72</v>
      </c>
      <c r="K64" s="48" t="s">
        <v>218</v>
      </c>
      <c r="L64" s="10" t="s">
        <v>220</v>
      </c>
      <c r="M64" s="7" t="s">
        <v>221</v>
      </c>
      <c r="N64" s="1">
        <v>2018</v>
      </c>
      <c r="O64" s="2">
        <v>2.36</v>
      </c>
    </row>
    <row r="65" spans="1:15" ht="12.75" customHeight="1">
      <c r="A65" s="1" t="s">
        <v>69</v>
      </c>
      <c r="B65" s="9">
        <v>100141.77</v>
      </c>
      <c r="D65" s="1" t="s">
        <v>49</v>
      </c>
      <c r="E65" s="1" t="s">
        <v>51</v>
      </c>
      <c r="F65" s="1" t="s">
        <v>56</v>
      </c>
      <c r="G65" s="1" t="s">
        <v>70</v>
      </c>
      <c r="H65" s="3">
        <v>43159</v>
      </c>
      <c r="I65" s="1" t="s">
        <v>53</v>
      </c>
      <c r="J65" s="1" t="s">
        <v>68</v>
      </c>
      <c r="K65" s="48" t="s">
        <v>218</v>
      </c>
      <c r="L65" s="10" t="s">
        <v>220</v>
      </c>
      <c r="M65" s="7" t="s">
        <v>221</v>
      </c>
      <c r="N65" s="1">
        <v>2018</v>
      </c>
      <c r="O65" s="2">
        <v>100141.77</v>
      </c>
    </row>
    <row r="66" spans="1:15" ht="12.75" customHeight="1">
      <c r="A66" s="1" t="s">
        <v>69</v>
      </c>
      <c r="B66" s="9">
        <v>10014.18</v>
      </c>
      <c r="D66" s="1" t="s">
        <v>49</v>
      </c>
      <c r="E66" s="1" t="s">
        <v>51</v>
      </c>
      <c r="F66" s="1" t="s">
        <v>56</v>
      </c>
      <c r="G66" s="1" t="s">
        <v>70</v>
      </c>
      <c r="H66" s="3">
        <v>43159</v>
      </c>
      <c r="I66" s="1" t="s">
        <v>53</v>
      </c>
      <c r="J66" s="1" t="s">
        <v>72</v>
      </c>
      <c r="K66" s="48" t="s">
        <v>218</v>
      </c>
      <c r="L66" s="10" t="s">
        <v>220</v>
      </c>
      <c r="M66" s="7" t="s">
        <v>221</v>
      </c>
      <c r="N66" s="1">
        <v>2018</v>
      </c>
      <c r="O66" s="2">
        <v>10014.18</v>
      </c>
    </row>
    <row r="67" spans="1:15" ht="12.75" customHeight="1">
      <c r="A67" s="1" t="s">
        <v>69</v>
      </c>
      <c r="B67" s="9">
        <v>8.73</v>
      </c>
      <c r="D67" s="1" t="s">
        <v>49</v>
      </c>
      <c r="E67" s="1" t="s">
        <v>51</v>
      </c>
      <c r="F67" s="1" t="s">
        <v>56</v>
      </c>
      <c r="G67" s="1" t="s">
        <v>70</v>
      </c>
      <c r="H67" s="3">
        <v>43159</v>
      </c>
      <c r="I67" s="1" t="s">
        <v>53</v>
      </c>
      <c r="J67" s="1" t="s">
        <v>68</v>
      </c>
      <c r="K67" s="48" t="s">
        <v>218</v>
      </c>
      <c r="L67" s="10" t="s">
        <v>220</v>
      </c>
      <c r="M67" s="7" t="s">
        <v>221</v>
      </c>
      <c r="N67" s="1">
        <v>2018</v>
      </c>
      <c r="O67" s="2">
        <v>8.73</v>
      </c>
    </row>
    <row r="68" spans="1:15" ht="12.75" customHeight="1">
      <c r="A68" s="1" t="s">
        <v>69</v>
      </c>
      <c r="B68" s="9">
        <v>1.83</v>
      </c>
      <c r="D68" s="1" t="s">
        <v>49</v>
      </c>
      <c r="E68" s="1" t="s">
        <v>51</v>
      </c>
      <c r="F68" s="1" t="s">
        <v>56</v>
      </c>
      <c r="G68" s="1" t="s">
        <v>70</v>
      </c>
      <c r="H68" s="3">
        <v>43159</v>
      </c>
      <c r="I68" s="1" t="s">
        <v>53</v>
      </c>
      <c r="J68" s="1" t="s">
        <v>72</v>
      </c>
      <c r="K68" s="48" t="s">
        <v>218</v>
      </c>
      <c r="L68" s="10" t="s">
        <v>220</v>
      </c>
      <c r="M68" s="7" t="s">
        <v>221</v>
      </c>
      <c r="N68" s="1">
        <v>2018</v>
      </c>
      <c r="O68" s="2">
        <v>1.83</v>
      </c>
    </row>
    <row r="69" spans="1:15" ht="12.75" customHeight="1">
      <c r="A69" s="1" t="s">
        <v>76</v>
      </c>
      <c r="B69" s="9">
        <v>262487.53999999998</v>
      </c>
      <c r="D69" s="1" t="s">
        <v>49</v>
      </c>
      <c r="E69" s="1" t="s">
        <v>51</v>
      </c>
      <c r="F69" s="1" t="s">
        <v>56</v>
      </c>
      <c r="G69" s="1" t="s">
        <v>77</v>
      </c>
      <c r="H69" s="3">
        <v>43159</v>
      </c>
      <c r="I69" s="1" t="s">
        <v>53</v>
      </c>
      <c r="J69" s="1" t="s">
        <v>75</v>
      </c>
      <c r="K69" s="48" t="s">
        <v>218</v>
      </c>
      <c r="L69" s="10" t="s">
        <v>220</v>
      </c>
      <c r="M69" s="7" t="s">
        <v>221</v>
      </c>
      <c r="N69" s="1">
        <v>2018</v>
      </c>
      <c r="O69" s="2">
        <v>262487.53999999998</v>
      </c>
    </row>
    <row r="70" spans="1:15" ht="12.75" customHeight="1">
      <c r="A70" s="1" t="s">
        <v>76</v>
      </c>
      <c r="B70" s="9">
        <v>26248.75</v>
      </c>
      <c r="D70" s="1" t="s">
        <v>49</v>
      </c>
      <c r="E70" s="1" t="s">
        <v>51</v>
      </c>
      <c r="F70" s="1" t="s">
        <v>56</v>
      </c>
      <c r="G70" s="1" t="s">
        <v>77</v>
      </c>
      <c r="H70" s="3">
        <v>43159</v>
      </c>
      <c r="I70" s="1" t="s">
        <v>53</v>
      </c>
      <c r="J70" s="1" t="s">
        <v>78</v>
      </c>
      <c r="K70" s="48" t="s">
        <v>218</v>
      </c>
      <c r="L70" s="10" t="s">
        <v>220</v>
      </c>
      <c r="M70" s="7" t="s">
        <v>221</v>
      </c>
      <c r="N70" s="1">
        <v>2018</v>
      </c>
      <c r="O70" s="2">
        <v>26248.75</v>
      </c>
    </row>
    <row r="71" spans="1:15" ht="12.75" customHeight="1">
      <c r="A71" s="1" t="s">
        <v>80</v>
      </c>
      <c r="B71" s="9">
        <v>277906.64</v>
      </c>
      <c r="D71" s="1" t="s">
        <v>49</v>
      </c>
      <c r="E71" s="1" t="s">
        <v>51</v>
      </c>
      <c r="F71" s="1" t="s">
        <v>56</v>
      </c>
      <c r="G71" s="1" t="s">
        <v>81</v>
      </c>
      <c r="H71" s="3">
        <v>43159</v>
      </c>
      <c r="I71" s="1" t="s">
        <v>53</v>
      </c>
      <c r="J71" s="1" t="s">
        <v>79</v>
      </c>
      <c r="K71" s="48" t="s">
        <v>218</v>
      </c>
      <c r="L71" s="10" t="s">
        <v>220</v>
      </c>
      <c r="M71" s="7" t="s">
        <v>221</v>
      </c>
      <c r="N71" s="1">
        <v>2018</v>
      </c>
      <c r="O71" s="2">
        <v>277906.64</v>
      </c>
    </row>
    <row r="72" spans="1:15" ht="12.75" customHeight="1">
      <c r="A72" s="1" t="s">
        <v>80</v>
      </c>
      <c r="B72" s="9">
        <v>27790.66</v>
      </c>
      <c r="D72" s="1" t="s">
        <v>49</v>
      </c>
      <c r="E72" s="1" t="s">
        <v>51</v>
      </c>
      <c r="F72" s="1" t="s">
        <v>56</v>
      </c>
      <c r="G72" s="1" t="s">
        <v>81</v>
      </c>
      <c r="H72" s="3">
        <v>43159</v>
      </c>
      <c r="I72" s="1" t="s">
        <v>53</v>
      </c>
      <c r="J72" s="1" t="s">
        <v>82</v>
      </c>
      <c r="K72" s="48" t="s">
        <v>218</v>
      </c>
      <c r="L72" s="10" t="s">
        <v>220</v>
      </c>
      <c r="M72" s="7" t="s">
        <v>221</v>
      </c>
      <c r="N72" s="1">
        <v>2018</v>
      </c>
      <c r="O72" s="2">
        <v>27790.66</v>
      </c>
    </row>
    <row r="73" spans="1:15" ht="12.75" customHeight="1">
      <c r="A73" s="1" t="s">
        <v>174</v>
      </c>
      <c r="B73" s="9">
        <v>114399.72</v>
      </c>
      <c r="D73" s="1" t="s">
        <v>172</v>
      </c>
      <c r="E73" s="1" t="s">
        <v>51</v>
      </c>
      <c r="F73" s="1" t="s">
        <v>56</v>
      </c>
      <c r="G73" s="1" t="s">
        <v>175</v>
      </c>
      <c r="H73" s="3">
        <v>43159</v>
      </c>
      <c r="I73" s="1" t="s">
        <v>53</v>
      </c>
      <c r="J73" s="1" t="s">
        <v>75</v>
      </c>
      <c r="K73" s="48" t="s">
        <v>219</v>
      </c>
      <c r="L73" s="10" t="s">
        <v>220</v>
      </c>
      <c r="M73" s="7" t="s">
        <v>221</v>
      </c>
      <c r="N73" s="1">
        <v>2018</v>
      </c>
      <c r="O73" s="2">
        <v>114399.72</v>
      </c>
    </row>
    <row r="74" spans="1:15" ht="12.75" customHeight="1">
      <c r="A74" s="1" t="s">
        <v>177</v>
      </c>
      <c r="B74" s="9">
        <v>36653.199999999997</v>
      </c>
      <c r="D74" s="1" t="s">
        <v>172</v>
      </c>
      <c r="E74" s="1" t="s">
        <v>51</v>
      </c>
      <c r="F74" s="1" t="s">
        <v>56</v>
      </c>
      <c r="G74" s="1" t="s">
        <v>178</v>
      </c>
      <c r="H74" s="3">
        <v>43159</v>
      </c>
      <c r="I74" s="1" t="s">
        <v>53</v>
      </c>
      <c r="J74" s="1" t="s">
        <v>176</v>
      </c>
      <c r="K74" s="48" t="s">
        <v>219</v>
      </c>
      <c r="L74" s="10" t="s">
        <v>220</v>
      </c>
      <c r="M74" s="7" t="s">
        <v>221</v>
      </c>
      <c r="N74" s="1">
        <v>2018</v>
      </c>
      <c r="O74" s="2">
        <v>36653.199999999997</v>
      </c>
    </row>
    <row r="75" spans="1:15" ht="12.75" customHeight="1">
      <c r="A75" s="1" t="s">
        <v>177</v>
      </c>
      <c r="B75" s="9">
        <v>192.52</v>
      </c>
      <c r="D75" s="1" t="s">
        <v>172</v>
      </c>
      <c r="E75" s="1" t="s">
        <v>51</v>
      </c>
      <c r="F75" s="1" t="s">
        <v>56</v>
      </c>
      <c r="G75" s="1" t="s">
        <v>178</v>
      </c>
      <c r="H75" s="3">
        <v>43159</v>
      </c>
      <c r="I75" s="1" t="s">
        <v>53</v>
      </c>
      <c r="J75" s="1" t="s">
        <v>176</v>
      </c>
      <c r="K75" s="48" t="s">
        <v>219</v>
      </c>
      <c r="L75" s="10" t="s">
        <v>220</v>
      </c>
      <c r="M75" s="7" t="s">
        <v>221</v>
      </c>
      <c r="N75" s="1">
        <v>2018</v>
      </c>
      <c r="O75" s="2">
        <v>192.52</v>
      </c>
    </row>
    <row r="76" spans="1:15" ht="12.75" customHeight="1">
      <c r="A76" s="1" t="s">
        <v>180</v>
      </c>
      <c r="B76" s="9">
        <v>369443.06</v>
      </c>
      <c r="D76" s="1" t="s">
        <v>172</v>
      </c>
      <c r="E76" s="1" t="s">
        <v>51</v>
      </c>
      <c r="F76" s="1" t="s">
        <v>56</v>
      </c>
      <c r="G76" s="1" t="s">
        <v>181</v>
      </c>
      <c r="H76" s="3">
        <v>43159</v>
      </c>
      <c r="I76" s="1" t="s">
        <v>53</v>
      </c>
      <c r="J76" s="1" t="s">
        <v>45</v>
      </c>
      <c r="K76" s="48" t="s">
        <v>219</v>
      </c>
      <c r="L76" s="10" t="s">
        <v>220</v>
      </c>
      <c r="M76" s="7" t="s">
        <v>221</v>
      </c>
      <c r="N76" s="1">
        <v>2018</v>
      </c>
      <c r="O76" s="2">
        <v>369443.06</v>
      </c>
    </row>
    <row r="77" spans="1:15" ht="12.75" customHeight="1">
      <c r="A77" s="1" t="s">
        <v>85</v>
      </c>
      <c r="B77" s="9">
        <v>287237.86</v>
      </c>
      <c r="D77" s="1" t="s">
        <v>49</v>
      </c>
      <c r="E77" s="1" t="s">
        <v>51</v>
      </c>
      <c r="F77" s="1" t="s">
        <v>86</v>
      </c>
      <c r="G77" s="1" t="s">
        <v>88</v>
      </c>
      <c r="H77" s="3">
        <v>43159</v>
      </c>
      <c r="I77" s="1" t="s">
        <v>53</v>
      </c>
      <c r="J77" s="1" t="s">
        <v>84</v>
      </c>
      <c r="K77" s="48" t="s">
        <v>218</v>
      </c>
      <c r="L77" s="10" t="s">
        <v>220</v>
      </c>
      <c r="M77" s="7" t="s">
        <v>221</v>
      </c>
      <c r="N77" s="1">
        <v>2018</v>
      </c>
      <c r="O77" s="2">
        <v>287237.86</v>
      </c>
    </row>
    <row r="78" spans="1:15" ht="12.75" customHeight="1">
      <c r="A78" s="1" t="s">
        <v>85</v>
      </c>
      <c r="B78" s="9">
        <v>28723.79</v>
      </c>
      <c r="D78" s="1" t="s">
        <v>49</v>
      </c>
      <c r="E78" s="1" t="s">
        <v>51</v>
      </c>
      <c r="F78" s="1" t="s">
        <v>86</v>
      </c>
      <c r="G78" s="1" t="s">
        <v>88</v>
      </c>
      <c r="H78" s="3">
        <v>43159</v>
      </c>
      <c r="I78" s="1" t="s">
        <v>53</v>
      </c>
      <c r="J78" s="1" t="s">
        <v>89</v>
      </c>
      <c r="K78" s="48" t="s">
        <v>218</v>
      </c>
      <c r="L78" s="10" t="s">
        <v>220</v>
      </c>
      <c r="M78" s="7" t="s">
        <v>221</v>
      </c>
      <c r="N78" s="1">
        <v>2018</v>
      </c>
      <c r="O78" s="2">
        <v>28723.79</v>
      </c>
    </row>
    <row r="79" spans="1:15" ht="12.75" customHeight="1">
      <c r="A79" s="1" t="s">
        <v>92</v>
      </c>
      <c r="B79" s="9">
        <v>68363</v>
      </c>
      <c r="D79" s="1" t="s">
        <v>49</v>
      </c>
      <c r="E79" s="1" t="s">
        <v>51</v>
      </c>
      <c r="F79" s="1" t="s">
        <v>93</v>
      </c>
      <c r="G79" s="1" t="s">
        <v>95</v>
      </c>
      <c r="H79" s="3">
        <v>43159</v>
      </c>
      <c r="I79" s="1" t="s">
        <v>53</v>
      </c>
      <c r="J79" s="1" t="s">
        <v>91</v>
      </c>
      <c r="K79" s="48" t="s">
        <v>218</v>
      </c>
      <c r="L79" s="10" t="s">
        <v>220</v>
      </c>
      <c r="M79" s="7" t="s">
        <v>221</v>
      </c>
      <c r="N79" s="1">
        <v>2018</v>
      </c>
      <c r="O79" s="2">
        <v>68363</v>
      </c>
    </row>
    <row r="80" spans="1:15" ht="12.75" customHeight="1">
      <c r="A80" s="1" t="s">
        <v>92</v>
      </c>
      <c r="B80" s="9">
        <v>6836.3</v>
      </c>
      <c r="D80" s="1" t="s">
        <v>49</v>
      </c>
      <c r="E80" s="1" t="s">
        <v>51</v>
      </c>
      <c r="F80" s="1" t="s">
        <v>93</v>
      </c>
      <c r="G80" s="1" t="s">
        <v>95</v>
      </c>
      <c r="H80" s="3">
        <v>43159</v>
      </c>
      <c r="I80" s="1" t="s">
        <v>53</v>
      </c>
      <c r="J80" s="1" t="s">
        <v>96</v>
      </c>
      <c r="K80" s="48" t="s">
        <v>218</v>
      </c>
      <c r="L80" s="10" t="s">
        <v>220</v>
      </c>
      <c r="M80" s="7" t="s">
        <v>221</v>
      </c>
      <c r="N80" s="1">
        <v>2018</v>
      </c>
      <c r="O80" s="2">
        <v>6836.3</v>
      </c>
    </row>
    <row r="81" spans="1:15" ht="12.75" customHeight="1">
      <c r="A81" s="1" t="s">
        <v>99</v>
      </c>
      <c r="B81" s="9">
        <v>584127.76</v>
      </c>
      <c r="D81" s="1" t="s">
        <v>49</v>
      </c>
      <c r="E81" s="1" t="s">
        <v>51</v>
      </c>
      <c r="F81" s="1" t="s">
        <v>100</v>
      </c>
      <c r="G81" s="1" t="s">
        <v>102</v>
      </c>
      <c r="H81" s="3">
        <v>43159</v>
      </c>
      <c r="I81" s="1" t="s">
        <v>53</v>
      </c>
      <c r="J81" s="1" t="s">
        <v>98</v>
      </c>
      <c r="K81" s="48" t="s">
        <v>218</v>
      </c>
      <c r="L81" s="10" t="s">
        <v>220</v>
      </c>
      <c r="M81" s="7" t="s">
        <v>221</v>
      </c>
      <c r="N81" s="1">
        <v>2018</v>
      </c>
      <c r="O81" s="2">
        <v>584127.76</v>
      </c>
    </row>
    <row r="82" spans="1:15" ht="12.75" customHeight="1">
      <c r="A82" s="1" t="s">
        <v>99</v>
      </c>
      <c r="B82" s="9">
        <v>58412.78</v>
      </c>
      <c r="D82" s="1" t="s">
        <v>49</v>
      </c>
      <c r="E82" s="1" t="s">
        <v>51</v>
      </c>
      <c r="F82" s="1" t="s">
        <v>100</v>
      </c>
      <c r="G82" s="1" t="s">
        <v>102</v>
      </c>
      <c r="H82" s="3">
        <v>43159</v>
      </c>
      <c r="I82" s="1" t="s">
        <v>53</v>
      </c>
      <c r="J82" s="1" t="s">
        <v>103</v>
      </c>
      <c r="K82" s="48" t="s">
        <v>218</v>
      </c>
      <c r="L82" s="10" t="s">
        <v>220</v>
      </c>
      <c r="M82" s="7" t="s">
        <v>221</v>
      </c>
      <c r="N82" s="1">
        <v>2018</v>
      </c>
      <c r="O82" s="2">
        <v>58412.78</v>
      </c>
    </row>
    <row r="83" spans="1:15" ht="12.75" customHeight="1">
      <c r="A83" s="1" t="s">
        <v>105</v>
      </c>
      <c r="B83" s="9">
        <v>779219.84</v>
      </c>
      <c r="D83" s="1" t="s">
        <v>49</v>
      </c>
      <c r="E83" s="1" t="s">
        <v>51</v>
      </c>
      <c r="F83" s="1" t="s">
        <v>100</v>
      </c>
      <c r="G83" s="1" t="s">
        <v>106</v>
      </c>
      <c r="H83" s="3">
        <v>43159</v>
      </c>
      <c r="I83" s="1" t="s">
        <v>53</v>
      </c>
      <c r="J83" s="1" t="s">
        <v>104</v>
      </c>
      <c r="K83" s="48" t="s">
        <v>218</v>
      </c>
      <c r="L83" s="10" t="s">
        <v>220</v>
      </c>
      <c r="M83" s="7" t="s">
        <v>221</v>
      </c>
      <c r="N83" s="1">
        <v>2018</v>
      </c>
      <c r="O83" s="2">
        <v>779219.84</v>
      </c>
    </row>
    <row r="84" spans="1:15" ht="12.75" customHeight="1">
      <c r="A84" s="1" t="s">
        <v>105</v>
      </c>
      <c r="B84" s="9">
        <v>77921.98</v>
      </c>
      <c r="D84" s="1" t="s">
        <v>49</v>
      </c>
      <c r="E84" s="1" t="s">
        <v>51</v>
      </c>
      <c r="F84" s="1" t="s">
        <v>100</v>
      </c>
      <c r="G84" s="1" t="s">
        <v>106</v>
      </c>
      <c r="H84" s="3">
        <v>43159</v>
      </c>
      <c r="I84" s="1" t="s">
        <v>53</v>
      </c>
      <c r="J84" s="1" t="s">
        <v>107</v>
      </c>
      <c r="K84" s="48" t="s">
        <v>218</v>
      </c>
      <c r="L84" s="10" t="s">
        <v>220</v>
      </c>
      <c r="M84" s="7" t="s">
        <v>221</v>
      </c>
      <c r="N84" s="1">
        <v>2018</v>
      </c>
      <c r="O84" s="2">
        <v>77921.98</v>
      </c>
    </row>
    <row r="85" spans="1:15" ht="12.75" customHeight="1">
      <c r="A85" s="1" t="s">
        <v>110</v>
      </c>
      <c r="B85" s="9">
        <v>195.66</v>
      </c>
      <c r="D85" s="1" t="s">
        <v>49</v>
      </c>
      <c r="E85" s="1" t="s">
        <v>51</v>
      </c>
      <c r="F85" s="1" t="s">
        <v>111</v>
      </c>
      <c r="G85" s="1" t="s">
        <v>113</v>
      </c>
      <c r="H85" s="3">
        <v>43159</v>
      </c>
      <c r="I85" s="1" t="s">
        <v>53</v>
      </c>
      <c r="J85" s="1" t="s">
        <v>109</v>
      </c>
      <c r="K85" s="48" t="s">
        <v>218</v>
      </c>
      <c r="L85" s="10" t="s">
        <v>220</v>
      </c>
      <c r="M85" s="7" t="s">
        <v>221</v>
      </c>
      <c r="N85" s="1">
        <v>2018</v>
      </c>
      <c r="O85" s="2">
        <v>195.66</v>
      </c>
    </row>
    <row r="86" spans="1:15" ht="12.75" customHeight="1">
      <c r="A86" s="1" t="s">
        <v>110</v>
      </c>
      <c r="B86" s="9">
        <v>19.57</v>
      </c>
      <c r="D86" s="1" t="s">
        <v>49</v>
      </c>
      <c r="E86" s="1" t="s">
        <v>51</v>
      </c>
      <c r="F86" s="1" t="s">
        <v>111</v>
      </c>
      <c r="G86" s="1" t="s">
        <v>113</v>
      </c>
      <c r="H86" s="3">
        <v>43159</v>
      </c>
      <c r="I86" s="1" t="s">
        <v>53</v>
      </c>
      <c r="J86" s="1" t="s">
        <v>114</v>
      </c>
      <c r="K86" s="48" t="s">
        <v>218</v>
      </c>
      <c r="L86" s="10" t="s">
        <v>220</v>
      </c>
      <c r="M86" s="7" t="s">
        <v>221</v>
      </c>
      <c r="N86" s="1">
        <v>2018</v>
      </c>
      <c r="O86" s="2">
        <v>19.57</v>
      </c>
    </row>
    <row r="87" spans="1:15" ht="12.75" customHeight="1">
      <c r="A87" s="1" t="s">
        <v>117</v>
      </c>
      <c r="B87" s="9">
        <v>321098</v>
      </c>
      <c r="D87" s="1" t="s">
        <v>49</v>
      </c>
      <c r="E87" s="1" t="s">
        <v>51</v>
      </c>
      <c r="F87" s="1" t="s">
        <v>118</v>
      </c>
      <c r="G87" s="1" t="s">
        <v>120</v>
      </c>
      <c r="H87" s="3">
        <v>43159</v>
      </c>
      <c r="I87" s="1" t="s">
        <v>53</v>
      </c>
      <c r="J87" s="1" t="s">
        <v>116</v>
      </c>
      <c r="K87" s="48" t="s">
        <v>218</v>
      </c>
      <c r="L87" s="10" t="s">
        <v>220</v>
      </c>
      <c r="M87" s="7" t="s">
        <v>221</v>
      </c>
      <c r="N87" s="1">
        <v>2018</v>
      </c>
      <c r="O87" s="2">
        <v>321098</v>
      </c>
    </row>
    <row r="88" spans="1:15" ht="12.75" customHeight="1">
      <c r="A88" s="1" t="s">
        <v>117</v>
      </c>
      <c r="B88" s="9">
        <v>32109.8</v>
      </c>
      <c r="D88" s="1" t="s">
        <v>49</v>
      </c>
      <c r="E88" s="1" t="s">
        <v>51</v>
      </c>
      <c r="F88" s="1" t="s">
        <v>118</v>
      </c>
      <c r="G88" s="1" t="s">
        <v>120</v>
      </c>
      <c r="H88" s="3">
        <v>43159</v>
      </c>
      <c r="I88" s="1" t="s">
        <v>53</v>
      </c>
      <c r="J88" s="1" t="s">
        <v>121</v>
      </c>
      <c r="K88" s="48" t="s">
        <v>218</v>
      </c>
      <c r="L88" s="10" t="s">
        <v>220</v>
      </c>
      <c r="M88" s="7" t="s">
        <v>221</v>
      </c>
      <c r="N88" s="1">
        <v>2018</v>
      </c>
      <c r="O88" s="2">
        <v>32109.8</v>
      </c>
    </row>
    <row r="89" spans="1:15" ht="12.75" customHeight="1">
      <c r="A89" s="1" t="s">
        <v>124</v>
      </c>
      <c r="B89" s="9">
        <v>51200</v>
      </c>
      <c r="D89" s="1" t="s">
        <v>49</v>
      </c>
      <c r="E89" s="1" t="s">
        <v>51</v>
      </c>
      <c r="F89" s="1" t="s">
        <v>118</v>
      </c>
      <c r="G89" s="1" t="s">
        <v>125</v>
      </c>
      <c r="H89" s="3">
        <v>43159</v>
      </c>
      <c r="I89" s="1" t="s">
        <v>53</v>
      </c>
      <c r="J89" s="1" t="s">
        <v>123</v>
      </c>
      <c r="K89" s="48" t="s">
        <v>218</v>
      </c>
      <c r="L89" s="10" t="s">
        <v>220</v>
      </c>
      <c r="M89" s="7" t="s">
        <v>221</v>
      </c>
      <c r="N89" s="1">
        <v>2018</v>
      </c>
      <c r="O89" s="2">
        <v>51200</v>
      </c>
    </row>
    <row r="90" spans="1:15" ht="12.75" customHeight="1">
      <c r="A90" s="1" t="s">
        <v>124</v>
      </c>
      <c r="B90" s="9">
        <v>5120</v>
      </c>
      <c r="D90" s="1" t="s">
        <v>49</v>
      </c>
      <c r="E90" s="1" t="s">
        <v>51</v>
      </c>
      <c r="F90" s="1" t="s">
        <v>118</v>
      </c>
      <c r="G90" s="1" t="s">
        <v>125</v>
      </c>
      <c r="H90" s="3">
        <v>43159</v>
      </c>
      <c r="I90" s="1" t="s">
        <v>53</v>
      </c>
      <c r="J90" s="1" t="s">
        <v>126</v>
      </c>
      <c r="K90" s="48" t="s">
        <v>218</v>
      </c>
      <c r="L90" s="10" t="s">
        <v>220</v>
      </c>
      <c r="M90" s="7" t="s">
        <v>221</v>
      </c>
      <c r="N90" s="1">
        <v>2018</v>
      </c>
      <c r="O90" s="2">
        <v>5120</v>
      </c>
    </row>
    <row r="91" spans="1:15" ht="12.75" customHeight="1">
      <c r="A91" s="1" t="s">
        <v>129</v>
      </c>
      <c r="B91" s="9">
        <v>1048.5</v>
      </c>
      <c r="D91" s="1" t="s">
        <v>49</v>
      </c>
      <c r="E91" s="1" t="s">
        <v>51</v>
      </c>
      <c r="F91" s="1" t="s">
        <v>118</v>
      </c>
      <c r="G91" s="1" t="s">
        <v>130</v>
      </c>
      <c r="H91" s="3">
        <v>43159</v>
      </c>
      <c r="I91" s="1" t="s">
        <v>53</v>
      </c>
      <c r="J91" s="1" t="s">
        <v>128</v>
      </c>
      <c r="K91" s="48" t="s">
        <v>218</v>
      </c>
      <c r="L91" s="10" t="s">
        <v>220</v>
      </c>
      <c r="M91" s="7" t="s">
        <v>221</v>
      </c>
      <c r="N91" s="1">
        <v>2018</v>
      </c>
      <c r="O91" s="2">
        <v>1048.5</v>
      </c>
    </row>
    <row r="92" spans="1:15" ht="12.75" customHeight="1">
      <c r="A92" s="1" t="s">
        <v>129</v>
      </c>
      <c r="B92" s="9">
        <v>104.85</v>
      </c>
      <c r="D92" s="1" t="s">
        <v>49</v>
      </c>
      <c r="E92" s="1" t="s">
        <v>51</v>
      </c>
      <c r="F92" s="1" t="s">
        <v>118</v>
      </c>
      <c r="G92" s="1" t="s">
        <v>130</v>
      </c>
      <c r="H92" s="3">
        <v>43159</v>
      </c>
      <c r="I92" s="1" t="s">
        <v>53</v>
      </c>
      <c r="J92" s="1" t="s">
        <v>131</v>
      </c>
      <c r="K92" s="48" t="s">
        <v>218</v>
      </c>
      <c r="L92" s="10" t="s">
        <v>220</v>
      </c>
      <c r="M92" s="7" t="s">
        <v>221</v>
      </c>
      <c r="N92" s="1">
        <v>2018</v>
      </c>
      <c r="O92" s="2">
        <v>104.85</v>
      </c>
    </row>
    <row r="93" spans="1:15" ht="12.75" customHeight="1">
      <c r="A93" s="1" t="s">
        <v>184</v>
      </c>
      <c r="B93" s="9">
        <v>90427.25</v>
      </c>
      <c r="D93" s="1" t="s">
        <v>172</v>
      </c>
      <c r="E93" s="1" t="s">
        <v>51</v>
      </c>
      <c r="F93" s="1" t="s">
        <v>86</v>
      </c>
      <c r="G93" s="1" t="s">
        <v>185</v>
      </c>
      <c r="H93" s="3">
        <v>43159</v>
      </c>
      <c r="I93" s="1" t="s">
        <v>53</v>
      </c>
      <c r="J93" s="1" t="s">
        <v>183</v>
      </c>
      <c r="K93" s="48" t="s">
        <v>219</v>
      </c>
      <c r="L93" s="10" t="s">
        <v>220</v>
      </c>
      <c r="M93" s="7" t="s">
        <v>221</v>
      </c>
      <c r="N93" s="1">
        <v>2018</v>
      </c>
      <c r="O93" s="2">
        <v>90427.25</v>
      </c>
    </row>
    <row r="94" spans="1:15" ht="12.75" customHeight="1">
      <c r="A94" s="1" t="s">
        <v>187</v>
      </c>
      <c r="B94" s="9">
        <v>2384.91</v>
      </c>
      <c r="D94" s="1" t="s">
        <v>172</v>
      </c>
      <c r="E94" s="1" t="s">
        <v>51</v>
      </c>
      <c r="F94" s="1" t="s">
        <v>111</v>
      </c>
      <c r="G94" s="1" t="s">
        <v>188</v>
      </c>
      <c r="H94" s="3">
        <v>43159</v>
      </c>
      <c r="I94" s="1" t="s">
        <v>53</v>
      </c>
      <c r="J94" s="1" t="s">
        <v>128</v>
      </c>
      <c r="K94" s="48" t="s">
        <v>219</v>
      </c>
      <c r="L94" s="10" t="s">
        <v>220</v>
      </c>
      <c r="M94" s="7" t="s">
        <v>221</v>
      </c>
      <c r="N94" s="1">
        <v>2018</v>
      </c>
      <c r="O94" s="2">
        <v>2384.91</v>
      </c>
    </row>
    <row r="95" spans="1:15" ht="12.75" customHeight="1">
      <c r="A95" s="1" t="s">
        <v>189</v>
      </c>
      <c r="B95" s="9">
        <v>195.66</v>
      </c>
      <c r="D95" s="1" t="s">
        <v>172</v>
      </c>
      <c r="E95" s="1" t="s">
        <v>51</v>
      </c>
      <c r="F95" s="1" t="s">
        <v>111</v>
      </c>
      <c r="G95" s="1" t="s">
        <v>190</v>
      </c>
      <c r="H95" s="3">
        <v>43159</v>
      </c>
      <c r="I95" s="1" t="s">
        <v>53</v>
      </c>
      <c r="J95" s="1" t="s">
        <v>128</v>
      </c>
      <c r="K95" s="48" t="s">
        <v>219</v>
      </c>
      <c r="L95" s="10" t="s">
        <v>220</v>
      </c>
      <c r="M95" s="7" t="s">
        <v>221</v>
      </c>
      <c r="N95" s="1">
        <v>2018</v>
      </c>
      <c r="O95" s="2">
        <v>195.66</v>
      </c>
    </row>
    <row r="96" spans="1:15" ht="12.75" customHeight="1">
      <c r="A96" s="1" t="s">
        <v>193</v>
      </c>
      <c r="B96" s="9">
        <v>611133</v>
      </c>
      <c r="D96" s="1" t="s">
        <v>172</v>
      </c>
      <c r="E96" s="1" t="s">
        <v>51</v>
      </c>
      <c r="F96" s="1" t="s">
        <v>118</v>
      </c>
      <c r="G96" s="1" t="s">
        <v>194</v>
      </c>
      <c r="H96" s="3">
        <v>43159</v>
      </c>
      <c r="I96" s="1" t="s">
        <v>53</v>
      </c>
      <c r="J96" s="1" t="s">
        <v>192</v>
      </c>
      <c r="K96" s="48" t="s">
        <v>219</v>
      </c>
      <c r="L96" s="10" t="s">
        <v>220</v>
      </c>
      <c r="M96" s="7" t="s">
        <v>221</v>
      </c>
      <c r="N96" s="1">
        <v>2018</v>
      </c>
      <c r="O96" s="2">
        <v>611133</v>
      </c>
    </row>
    <row r="97" spans="1:15" ht="12.75" customHeight="1">
      <c r="A97" s="1" t="s">
        <v>195</v>
      </c>
      <c r="B97" s="9">
        <v>1257853</v>
      </c>
      <c r="D97" s="1" t="s">
        <v>172</v>
      </c>
      <c r="E97" s="1" t="s">
        <v>51</v>
      </c>
      <c r="F97" s="1" t="s">
        <v>118</v>
      </c>
      <c r="G97" s="1" t="s">
        <v>196</v>
      </c>
      <c r="H97" s="3">
        <v>43159</v>
      </c>
      <c r="I97" s="1" t="s">
        <v>53</v>
      </c>
      <c r="J97" s="1" t="s">
        <v>192</v>
      </c>
      <c r="K97" s="48" t="s">
        <v>219</v>
      </c>
      <c r="L97" s="10" t="s">
        <v>220</v>
      </c>
      <c r="M97" s="7" t="s">
        <v>221</v>
      </c>
      <c r="N97" s="1">
        <v>2018</v>
      </c>
      <c r="O97" s="2">
        <v>1257853</v>
      </c>
    </row>
    <row r="98" spans="1:15" ht="12.75" customHeight="1">
      <c r="A98" s="1" t="s">
        <v>197</v>
      </c>
      <c r="B98" s="9">
        <v>171.38</v>
      </c>
      <c r="D98" s="1" t="s">
        <v>172</v>
      </c>
      <c r="E98" s="1" t="s">
        <v>51</v>
      </c>
      <c r="F98" s="1" t="s">
        <v>118</v>
      </c>
      <c r="G98" s="1" t="s">
        <v>198</v>
      </c>
      <c r="H98" s="3">
        <v>43159</v>
      </c>
      <c r="I98" s="1" t="s">
        <v>53</v>
      </c>
      <c r="J98" s="1" t="s">
        <v>109</v>
      </c>
      <c r="K98" s="48" t="s">
        <v>219</v>
      </c>
      <c r="L98" s="10" t="s">
        <v>220</v>
      </c>
      <c r="M98" s="7" t="s">
        <v>221</v>
      </c>
      <c r="N98" s="1">
        <v>2018</v>
      </c>
      <c r="O98" s="2">
        <v>171.38</v>
      </c>
    </row>
    <row r="99" spans="1:15" ht="12.75" customHeight="1">
      <c r="A99" s="1" t="s">
        <v>200</v>
      </c>
      <c r="B99" s="9">
        <v>12003.36</v>
      </c>
      <c r="D99" s="1" t="s">
        <v>172</v>
      </c>
      <c r="E99" s="1" t="s">
        <v>51</v>
      </c>
      <c r="F99" s="1" t="s">
        <v>118</v>
      </c>
      <c r="G99" s="1" t="s">
        <v>201</v>
      </c>
      <c r="H99" s="3">
        <v>43159</v>
      </c>
      <c r="I99" s="1" t="s">
        <v>53</v>
      </c>
      <c r="J99" s="1" t="s">
        <v>199</v>
      </c>
      <c r="K99" s="48" t="s">
        <v>219</v>
      </c>
      <c r="L99" s="10" t="s">
        <v>220</v>
      </c>
      <c r="M99" s="7" t="s">
        <v>221</v>
      </c>
      <c r="N99" s="1">
        <v>2018</v>
      </c>
      <c r="O99" s="2">
        <v>12003.36</v>
      </c>
    </row>
    <row r="100" spans="1:15" ht="12.75" customHeight="1">
      <c r="A100" s="1" t="s">
        <v>202</v>
      </c>
      <c r="B100" s="9">
        <v>776.96</v>
      </c>
      <c r="D100" s="1" t="s">
        <v>172</v>
      </c>
      <c r="E100" s="1" t="s">
        <v>51</v>
      </c>
      <c r="F100" s="1" t="s">
        <v>118</v>
      </c>
      <c r="G100" s="1" t="s">
        <v>203</v>
      </c>
      <c r="H100" s="3">
        <v>43159</v>
      </c>
      <c r="I100" s="1" t="s">
        <v>53</v>
      </c>
      <c r="J100" s="1" t="s">
        <v>109</v>
      </c>
      <c r="K100" s="48" t="s">
        <v>219</v>
      </c>
      <c r="L100" s="10" t="s">
        <v>220</v>
      </c>
      <c r="M100" s="7" t="s">
        <v>221</v>
      </c>
      <c r="N100" s="1">
        <v>2018</v>
      </c>
      <c r="O100" s="2">
        <v>776.96</v>
      </c>
    </row>
    <row r="101" spans="1:15" ht="12.75" customHeight="1">
      <c r="A101" s="1" t="s">
        <v>204</v>
      </c>
      <c r="B101" s="9">
        <v>6001.68</v>
      </c>
      <c r="D101" s="1" t="s">
        <v>172</v>
      </c>
      <c r="E101" s="1" t="s">
        <v>51</v>
      </c>
      <c r="F101" s="1" t="s">
        <v>118</v>
      </c>
      <c r="G101" s="1" t="s">
        <v>205</v>
      </c>
      <c r="H101" s="3">
        <v>43159</v>
      </c>
      <c r="I101" s="1" t="s">
        <v>53</v>
      </c>
      <c r="J101" s="1" t="s">
        <v>199</v>
      </c>
      <c r="K101" s="48" t="s">
        <v>219</v>
      </c>
      <c r="L101" s="10" t="s">
        <v>220</v>
      </c>
      <c r="M101" s="7" t="s">
        <v>221</v>
      </c>
      <c r="N101" s="1">
        <v>2018</v>
      </c>
      <c r="O101" s="2">
        <v>6001.68</v>
      </c>
    </row>
    <row r="102" spans="1:15" ht="12.75" customHeight="1">
      <c r="A102" s="1" t="s">
        <v>376</v>
      </c>
      <c r="B102" s="9">
        <v>21065.97</v>
      </c>
      <c r="D102" s="1" t="s">
        <v>49</v>
      </c>
      <c r="E102" s="1" t="s">
        <v>51</v>
      </c>
      <c r="F102" s="1" t="s">
        <v>111</v>
      </c>
      <c r="G102" s="1" t="s">
        <v>377</v>
      </c>
      <c r="H102" s="3">
        <v>43188</v>
      </c>
      <c r="I102" s="1" t="s">
        <v>53</v>
      </c>
      <c r="J102" s="1" t="s">
        <v>375</v>
      </c>
      <c r="K102" s="48" t="s">
        <v>218</v>
      </c>
      <c r="L102" s="10" t="s">
        <v>423</v>
      </c>
      <c r="M102" s="1" t="s">
        <v>424</v>
      </c>
      <c r="N102" s="1">
        <v>2018</v>
      </c>
      <c r="O102" s="9">
        <v>21065.97</v>
      </c>
    </row>
    <row r="103" spans="1:15" ht="12.75" customHeight="1">
      <c r="A103" s="1" t="s">
        <v>376</v>
      </c>
      <c r="B103" s="9">
        <v>2106.6</v>
      </c>
      <c r="D103" s="1" t="s">
        <v>49</v>
      </c>
      <c r="E103" s="1" t="s">
        <v>51</v>
      </c>
      <c r="F103" s="1" t="s">
        <v>111</v>
      </c>
      <c r="G103" s="1" t="s">
        <v>377</v>
      </c>
      <c r="H103" s="3">
        <v>43188</v>
      </c>
      <c r="I103" s="1" t="s">
        <v>53</v>
      </c>
      <c r="J103" s="1" t="s">
        <v>378</v>
      </c>
      <c r="K103" s="48" t="s">
        <v>218</v>
      </c>
      <c r="L103" s="10" t="s">
        <v>423</v>
      </c>
      <c r="M103" s="41" t="s">
        <v>424</v>
      </c>
      <c r="N103" s="1">
        <v>2018</v>
      </c>
      <c r="O103" s="9">
        <v>2106.6</v>
      </c>
    </row>
    <row r="104" spans="1:15" ht="12.75" customHeight="1">
      <c r="A104" s="1" t="s">
        <v>381</v>
      </c>
      <c r="B104" s="9">
        <v>500.36</v>
      </c>
      <c r="D104" s="1" t="s">
        <v>49</v>
      </c>
      <c r="E104" s="1" t="s">
        <v>51</v>
      </c>
      <c r="F104" s="1" t="s">
        <v>118</v>
      </c>
      <c r="G104" s="1" t="s">
        <v>382</v>
      </c>
      <c r="H104" s="3">
        <v>43188</v>
      </c>
      <c r="I104" s="1" t="s">
        <v>53</v>
      </c>
      <c r="J104" s="1" t="s">
        <v>380</v>
      </c>
      <c r="K104" s="48" t="s">
        <v>218</v>
      </c>
      <c r="L104" s="10" t="s">
        <v>423</v>
      </c>
      <c r="M104" s="41" t="s">
        <v>424</v>
      </c>
      <c r="N104" s="1">
        <v>2018</v>
      </c>
      <c r="O104" s="9">
        <v>500.36</v>
      </c>
    </row>
    <row r="105" spans="1:15" ht="12.75" customHeight="1">
      <c r="A105" s="1" t="s">
        <v>381</v>
      </c>
      <c r="B105" s="9">
        <v>50.04</v>
      </c>
      <c r="D105" s="1" t="s">
        <v>49</v>
      </c>
      <c r="E105" s="1" t="s">
        <v>51</v>
      </c>
      <c r="F105" s="1" t="s">
        <v>118</v>
      </c>
      <c r="G105" s="1" t="s">
        <v>382</v>
      </c>
      <c r="H105" s="3">
        <v>43188</v>
      </c>
      <c r="I105" s="1" t="s">
        <v>53</v>
      </c>
      <c r="J105" s="1" t="s">
        <v>383</v>
      </c>
      <c r="K105" s="48" t="s">
        <v>218</v>
      </c>
      <c r="L105" s="10" t="s">
        <v>423</v>
      </c>
      <c r="M105" s="41" t="s">
        <v>424</v>
      </c>
      <c r="N105" s="1">
        <v>2018</v>
      </c>
      <c r="O105" s="9">
        <v>50.04</v>
      </c>
    </row>
    <row r="106" spans="1:15" ht="12.75" customHeight="1">
      <c r="A106" s="1" t="s">
        <v>398</v>
      </c>
      <c r="B106" s="9">
        <v>25751.42</v>
      </c>
      <c r="D106" s="1" t="s">
        <v>172</v>
      </c>
      <c r="E106" s="1" t="s">
        <v>51</v>
      </c>
      <c r="F106" s="1" t="s">
        <v>118</v>
      </c>
      <c r="G106" s="1" t="s">
        <v>399</v>
      </c>
      <c r="H106" s="3">
        <v>43188</v>
      </c>
      <c r="I106" s="1" t="s">
        <v>53</v>
      </c>
      <c r="J106" s="1" t="s">
        <v>380</v>
      </c>
      <c r="K106" s="48" t="s">
        <v>219</v>
      </c>
      <c r="L106" s="10" t="s">
        <v>423</v>
      </c>
      <c r="M106" s="41" t="s">
        <v>424</v>
      </c>
      <c r="N106" s="1">
        <v>2018</v>
      </c>
      <c r="O106" s="9">
        <v>25751.42</v>
      </c>
    </row>
    <row r="107" spans="1:15" ht="12.75" customHeight="1">
      <c r="A107" s="1" t="s">
        <v>402</v>
      </c>
      <c r="B107" s="9">
        <v>46931.26</v>
      </c>
      <c r="D107" s="1" t="s">
        <v>172</v>
      </c>
      <c r="E107" s="1" t="s">
        <v>51</v>
      </c>
      <c r="F107" s="1" t="s">
        <v>86</v>
      </c>
      <c r="G107" s="1" t="s">
        <v>403</v>
      </c>
      <c r="H107" s="3">
        <v>43188</v>
      </c>
      <c r="I107" s="1" t="s">
        <v>53</v>
      </c>
      <c r="J107" s="1" t="s">
        <v>401</v>
      </c>
      <c r="K107" s="48" t="s">
        <v>219</v>
      </c>
      <c r="L107" s="10" t="s">
        <v>423</v>
      </c>
      <c r="M107" s="41" t="s">
        <v>424</v>
      </c>
      <c r="N107" s="1">
        <v>2018</v>
      </c>
      <c r="O107" s="9">
        <v>46931.26</v>
      </c>
    </row>
    <row r="108" spans="1:15" ht="12.75" customHeight="1">
      <c r="A108" s="1" t="s">
        <v>313</v>
      </c>
      <c r="B108" s="9">
        <v>3613</v>
      </c>
      <c r="D108" s="1">
        <v>50115300</v>
      </c>
      <c r="E108" s="1" t="s">
        <v>153</v>
      </c>
      <c r="F108" s="1" t="s">
        <v>165</v>
      </c>
      <c r="G108" s="1" t="s">
        <v>314</v>
      </c>
      <c r="H108" s="3">
        <v>43119</v>
      </c>
      <c r="I108" s="1" t="s">
        <v>53</v>
      </c>
      <c r="J108" s="1" t="s">
        <v>150</v>
      </c>
      <c r="K108" s="49" t="str">
        <f t="shared" ref="K108:K144" si="0">IF(OR(LEFT(D108,5)="50113",LEFT(E108,5)="50113"),"LÉKY",IF(OR(LEFT(D108,5)="50115",LEFT(E108,5)="50115"),"ZDRAV.MAT.",IF(OR(LEFT(D108,3)="504",LEFT(E108,3)="504"),"ZBOŽÍ")))</f>
        <v>ZDRAV.MAT.</v>
      </c>
      <c r="L108" s="10" t="s">
        <v>226</v>
      </c>
      <c r="M108" s="1" t="s">
        <v>222</v>
      </c>
      <c r="N108" s="1">
        <v>2018</v>
      </c>
      <c r="O108" s="9">
        <v>3613</v>
      </c>
    </row>
    <row r="109" spans="1:15" ht="12.75" customHeight="1">
      <c r="A109" s="1" t="s">
        <v>313</v>
      </c>
      <c r="B109" s="9">
        <v>0.05</v>
      </c>
      <c r="D109" s="1">
        <v>50115300</v>
      </c>
      <c r="E109" s="1" t="s">
        <v>153</v>
      </c>
      <c r="F109" s="1" t="s">
        <v>165</v>
      </c>
      <c r="G109" s="1" t="s">
        <v>314</v>
      </c>
      <c r="H109" s="3">
        <v>43119</v>
      </c>
      <c r="I109" s="1" t="s">
        <v>53</v>
      </c>
      <c r="J109" s="1" t="s">
        <v>169</v>
      </c>
      <c r="K109" s="49" t="str">
        <f t="shared" si="0"/>
        <v>ZDRAV.MAT.</v>
      </c>
      <c r="L109" s="10" t="s">
        <v>226</v>
      </c>
      <c r="M109" s="1" t="s">
        <v>222</v>
      </c>
      <c r="N109" s="1">
        <v>2018</v>
      </c>
      <c r="O109" s="9">
        <v>0.05</v>
      </c>
    </row>
    <row r="110" spans="1:15" ht="12.75" customHeight="1">
      <c r="A110" s="1" t="s">
        <v>313</v>
      </c>
      <c r="B110" s="9">
        <v>541.95000000000005</v>
      </c>
      <c r="D110" s="1">
        <v>50115300</v>
      </c>
      <c r="E110" s="1" t="s">
        <v>153</v>
      </c>
      <c r="F110" s="1" t="s">
        <v>165</v>
      </c>
      <c r="G110" s="1" t="s">
        <v>314</v>
      </c>
      <c r="H110" s="3">
        <v>43119</v>
      </c>
      <c r="I110" s="1" t="s">
        <v>53</v>
      </c>
      <c r="J110" s="1" t="s">
        <v>161</v>
      </c>
      <c r="K110" s="49" t="str">
        <f t="shared" si="0"/>
        <v>ZDRAV.MAT.</v>
      </c>
      <c r="L110" s="10" t="s">
        <v>226</v>
      </c>
      <c r="M110" s="1" t="s">
        <v>222</v>
      </c>
      <c r="N110" s="1">
        <v>2018</v>
      </c>
      <c r="O110" s="9">
        <v>541.95000000000005</v>
      </c>
    </row>
    <row r="111" spans="1:15" ht="12.75" customHeight="1">
      <c r="A111" s="1" t="s">
        <v>315</v>
      </c>
      <c r="B111" s="9">
        <v>2948.07</v>
      </c>
      <c r="D111" s="1">
        <v>50115300</v>
      </c>
      <c r="E111" s="1" t="s">
        <v>153</v>
      </c>
      <c r="F111" s="1" t="s">
        <v>316</v>
      </c>
      <c r="G111" s="1" t="s">
        <v>317</v>
      </c>
      <c r="H111" s="3">
        <v>43119</v>
      </c>
      <c r="I111" s="1" t="s">
        <v>53</v>
      </c>
      <c r="J111" s="1" t="s">
        <v>161</v>
      </c>
      <c r="K111" s="49" t="str">
        <f t="shared" si="0"/>
        <v>ZDRAV.MAT.</v>
      </c>
      <c r="L111" s="10" t="s">
        <v>226</v>
      </c>
      <c r="M111" s="1" t="s">
        <v>222</v>
      </c>
      <c r="N111" s="1">
        <v>2018</v>
      </c>
      <c r="O111" s="9">
        <v>2948.07</v>
      </c>
    </row>
    <row r="112" spans="1:15" ht="12.75" customHeight="1">
      <c r="A112" s="1" t="s">
        <v>315</v>
      </c>
      <c r="B112" s="9">
        <v>19653.79</v>
      </c>
      <c r="D112" s="1">
        <v>50115300</v>
      </c>
      <c r="E112" s="1" t="s">
        <v>153</v>
      </c>
      <c r="F112" s="1" t="s">
        <v>316</v>
      </c>
      <c r="G112" s="1" t="s">
        <v>317</v>
      </c>
      <c r="H112" s="3">
        <v>43119</v>
      </c>
      <c r="I112" s="1" t="s">
        <v>53</v>
      </c>
      <c r="J112" s="1" t="s">
        <v>150</v>
      </c>
      <c r="K112" s="49" t="str">
        <f t="shared" si="0"/>
        <v>ZDRAV.MAT.</v>
      </c>
      <c r="L112" s="10" t="s">
        <v>226</v>
      </c>
      <c r="M112" s="1" t="s">
        <v>222</v>
      </c>
      <c r="N112" s="1">
        <v>2018</v>
      </c>
      <c r="O112" s="9">
        <v>19653.79</v>
      </c>
    </row>
    <row r="113" spans="1:15" ht="12.75" customHeight="1">
      <c r="A113" s="1" t="s">
        <v>318</v>
      </c>
      <c r="B113" s="9">
        <v>48687.95</v>
      </c>
      <c r="D113" s="1">
        <v>50115300</v>
      </c>
      <c r="E113" s="1" t="s">
        <v>153</v>
      </c>
      <c r="F113" s="1" t="s">
        <v>316</v>
      </c>
      <c r="G113" s="1" t="s">
        <v>319</v>
      </c>
      <c r="H113" s="3">
        <v>43119</v>
      </c>
      <c r="I113" s="1" t="s">
        <v>53</v>
      </c>
      <c r="J113" s="1" t="s">
        <v>150</v>
      </c>
      <c r="K113" s="49" t="str">
        <f t="shared" si="0"/>
        <v>ZDRAV.MAT.</v>
      </c>
      <c r="L113" s="10" t="s">
        <v>226</v>
      </c>
      <c r="M113" s="1" t="s">
        <v>222</v>
      </c>
      <c r="N113" s="1">
        <v>2018</v>
      </c>
      <c r="O113" s="9">
        <v>48687.95</v>
      </c>
    </row>
    <row r="114" spans="1:15" ht="12.75" customHeight="1">
      <c r="A114" s="1" t="s">
        <v>318</v>
      </c>
      <c r="B114" s="9">
        <v>7303.19</v>
      </c>
      <c r="D114" s="1">
        <v>50115300</v>
      </c>
      <c r="E114" s="1" t="s">
        <v>153</v>
      </c>
      <c r="F114" s="1" t="s">
        <v>316</v>
      </c>
      <c r="G114" s="1" t="s">
        <v>319</v>
      </c>
      <c r="H114" s="3">
        <v>43119</v>
      </c>
      <c r="I114" s="1" t="s">
        <v>53</v>
      </c>
      <c r="J114" s="1" t="s">
        <v>161</v>
      </c>
      <c r="K114" s="49" t="str">
        <f t="shared" si="0"/>
        <v>ZDRAV.MAT.</v>
      </c>
      <c r="L114" s="10" t="s">
        <v>226</v>
      </c>
      <c r="M114" s="1" t="s">
        <v>222</v>
      </c>
      <c r="N114" s="1">
        <v>2018</v>
      </c>
      <c r="O114" s="9">
        <v>7303.19</v>
      </c>
    </row>
    <row r="115" spans="1:15" ht="12.75" customHeight="1">
      <c r="A115" s="1" t="s">
        <v>320</v>
      </c>
      <c r="B115" s="9">
        <v>155653.01999999999</v>
      </c>
      <c r="D115" s="1">
        <v>50115300</v>
      </c>
      <c r="E115" s="1" t="s">
        <v>153</v>
      </c>
      <c r="F115" s="1" t="s">
        <v>158</v>
      </c>
      <c r="G115" s="1" t="s">
        <v>321</v>
      </c>
      <c r="H115" s="3">
        <v>43124</v>
      </c>
      <c r="I115" s="1" t="s">
        <v>53</v>
      </c>
      <c r="J115" s="1" t="s">
        <v>150</v>
      </c>
      <c r="K115" s="49" t="str">
        <f t="shared" si="0"/>
        <v>ZDRAV.MAT.</v>
      </c>
      <c r="L115" s="10" t="s">
        <v>226</v>
      </c>
      <c r="M115" s="1" t="s">
        <v>222</v>
      </c>
      <c r="N115" s="1">
        <v>2018</v>
      </c>
      <c r="O115" s="9">
        <v>155653.01999999999</v>
      </c>
    </row>
    <row r="116" spans="1:15" ht="12.75" customHeight="1">
      <c r="A116" s="1" t="s">
        <v>320</v>
      </c>
      <c r="B116" s="9">
        <v>32687.13</v>
      </c>
      <c r="D116" s="1">
        <v>50115300</v>
      </c>
      <c r="E116" s="1" t="s">
        <v>153</v>
      </c>
      <c r="F116" s="1" t="s">
        <v>158</v>
      </c>
      <c r="G116" s="1" t="s">
        <v>321</v>
      </c>
      <c r="H116" s="3">
        <v>43124</v>
      </c>
      <c r="I116" s="1" t="s">
        <v>53</v>
      </c>
      <c r="J116" s="1" t="s">
        <v>161</v>
      </c>
      <c r="K116" s="49" t="str">
        <f t="shared" si="0"/>
        <v>ZDRAV.MAT.</v>
      </c>
      <c r="L116" s="10" t="s">
        <v>226</v>
      </c>
      <c r="M116" s="1" t="s">
        <v>222</v>
      </c>
      <c r="N116" s="1">
        <v>2018</v>
      </c>
      <c r="O116" s="9">
        <v>32687.13</v>
      </c>
    </row>
    <row r="117" spans="1:15" ht="12.75" customHeight="1">
      <c r="A117" s="1" t="s">
        <v>322</v>
      </c>
      <c r="B117" s="9">
        <v>107847.81</v>
      </c>
      <c r="D117" s="1">
        <v>50115300</v>
      </c>
      <c r="E117" s="1" t="s">
        <v>153</v>
      </c>
      <c r="F117" s="1" t="s">
        <v>323</v>
      </c>
      <c r="G117" s="1" t="s">
        <v>324</v>
      </c>
      <c r="H117" s="3">
        <v>43131</v>
      </c>
      <c r="I117" s="1" t="s">
        <v>53</v>
      </c>
      <c r="J117" s="1" t="s">
        <v>161</v>
      </c>
      <c r="K117" s="49" t="str">
        <f t="shared" si="0"/>
        <v>ZDRAV.MAT.</v>
      </c>
      <c r="L117" s="10" t="s">
        <v>226</v>
      </c>
      <c r="M117" s="1" t="s">
        <v>222</v>
      </c>
      <c r="N117" s="1">
        <v>2018</v>
      </c>
      <c r="O117" s="9">
        <v>107847.81</v>
      </c>
    </row>
    <row r="118" spans="1:15" ht="12.75" customHeight="1">
      <c r="A118" s="1" t="s">
        <v>322</v>
      </c>
      <c r="B118" s="9">
        <v>513561</v>
      </c>
      <c r="D118" s="1">
        <v>50115300</v>
      </c>
      <c r="E118" s="1" t="s">
        <v>153</v>
      </c>
      <c r="F118" s="1" t="s">
        <v>323</v>
      </c>
      <c r="G118" s="1" t="s">
        <v>324</v>
      </c>
      <c r="H118" s="3">
        <v>43131</v>
      </c>
      <c r="I118" s="1" t="s">
        <v>53</v>
      </c>
      <c r="J118" s="1" t="s">
        <v>150</v>
      </c>
      <c r="K118" s="49" t="str">
        <f t="shared" si="0"/>
        <v>ZDRAV.MAT.</v>
      </c>
      <c r="L118" s="10" t="s">
        <v>226</v>
      </c>
      <c r="M118" s="1" t="s">
        <v>222</v>
      </c>
      <c r="N118" s="1">
        <v>2018</v>
      </c>
      <c r="O118" s="9">
        <v>513561</v>
      </c>
    </row>
    <row r="119" spans="1:15" ht="12.75" customHeight="1">
      <c r="A119" s="1" t="s">
        <v>322</v>
      </c>
      <c r="B119" s="9">
        <v>27017.55</v>
      </c>
      <c r="D119" s="1">
        <v>50115300</v>
      </c>
      <c r="E119" s="1" t="s">
        <v>153</v>
      </c>
      <c r="F119" s="1" t="s">
        <v>323</v>
      </c>
      <c r="G119" s="1" t="s">
        <v>324</v>
      </c>
      <c r="H119" s="3">
        <v>43131</v>
      </c>
      <c r="I119" s="1" t="s">
        <v>53</v>
      </c>
      <c r="J119" s="1" t="s">
        <v>161</v>
      </c>
      <c r="K119" s="49" t="str">
        <f t="shared" si="0"/>
        <v>ZDRAV.MAT.</v>
      </c>
      <c r="L119" s="10" t="s">
        <v>226</v>
      </c>
      <c r="M119" s="1" t="s">
        <v>222</v>
      </c>
      <c r="N119" s="1">
        <v>2018</v>
      </c>
      <c r="O119" s="9">
        <v>27017.55</v>
      </c>
    </row>
    <row r="120" spans="1:15" ht="12.75" customHeight="1">
      <c r="A120" s="1" t="s">
        <v>322</v>
      </c>
      <c r="B120" s="9">
        <v>180117</v>
      </c>
      <c r="D120" s="1">
        <v>50115300</v>
      </c>
      <c r="E120" s="1" t="s">
        <v>153</v>
      </c>
      <c r="F120" s="1" t="s">
        <v>323</v>
      </c>
      <c r="G120" s="1" t="s">
        <v>324</v>
      </c>
      <c r="H120" s="3">
        <v>43131</v>
      </c>
      <c r="I120" s="1" t="s">
        <v>53</v>
      </c>
      <c r="J120" s="1" t="s">
        <v>150</v>
      </c>
      <c r="K120" s="49" t="str">
        <f t="shared" si="0"/>
        <v>ZDRAV.MAT.</v>
      </c>
      <c r="L120" s="10" t="s">
        <v>226</v>
      </c>
      <c r="M120" s="1" t="s">
        <v>222</v>
      </c>
      <c r="N120" s="1">
        <v>2018</v>
      </c>
      <c r="O120" s="9">
        <v>180117</v>
      </c>
    </row>
    <row r="121" spans="1:15" ht="12.75" customHeight="1">
      <c r="A121" s="1" t="s">
        <v>325</v>
      </c>
      <c r="B121" s="9">
        <v>2208000</v>
      </c>
      <c r="D121" s="1">
        <v>50115300</v>
      </c>
      <c r="E121" s="1" t="s">
        <v>153</v>
      </c>
      <c r="F121" s="1" t="s">
        <v>326</v>
      </c>
      <c r="G121" s="1" t="s">
        <v>327</v>
      </c>
      <c r="H121" s="3">
        <v>43131</v>
      </c>
      <c r="I121" s="1" t="s">
        <v>53</v>
      </c>
      <c r="J121" s="1" t="s">
        <v>150</v>
      </c>
      <c r="K121" s="49" t="str">
        <f t="shared" si="0"/>
        <v>ZDRAV.MAT.</v>
      </c>
      <c r="L121" s="10" t="s">
        <v>226</v>
      </c>
      <c r="M121" s="1" t="s">
        <v>222</v>
      </c>
      <c r="N121" s="1">
        <v>2018</v>
      </c>
      <c r="O121" s="9">
        <v>2208000</v>
      </c>
    </row>
    <row r="122" spans="1:15" ht="12.75" customHeight="1">
      <c r="A122" s="1" t="s">
        <v>325</v>
      </c>
      <c r="B122" s="9">
        <v>331200</v>
      </c>
      <c r="D122" s="1">
        <v>50115300</v>
      </c>
      <c r="E122" s="1" t="s">
        <v>153</v>
      </c>
      <c r="F122" s="1" t="s">
        <v>326</v>
      </c>
      <c r="G122" s="1" t="s">
        <v>327</v>
      </c>
      <c r="H122" s="3">
        <v>43131</v>
      </c>
      <c r="I122" s="1" t="s">
        <v>53</v>
      </c>
      <c r="J122" s="1" t="s">
        <v>161</v>
      </c>
      <c r="K122" s="49" t="str">
        <f t="shared" si="0"/>
        <v>ZDRAV.MAT.</v>
      </c>
      <c r="L122" s="10" t="s">
        <v>226</v>
      </c>
      <c r="M122" s="1" t="s">
        <v>222</v>
      </c>
      <c r="N122" s="1">
        <v>2018</v>
      </c>
      <c r="O122" s="9">
        <v>331200</v>
      </c>
    </row>
    <row r="123" spans="1:15" ht="12.75" customHeight="1">
      <c r="A123" s="1" t="s">
        <v>328</v>
      </c>
      <c r="B123" s="9">
        <v>37649.300000000003</v>
      </c>
      <c r="D123" s="1">
        <v>50115300</v>
      </c>
      <c r="E123" s="1" t="s">
        <v>153</v>
      </c>
      <c r="F123" s="1" t="s">
        <v>323</v>
      </c>
      <c r="G123" s="1" t="s">
        <v>329</v>
      </c>
      <c r="H123" s="3">
        <v>43131</v>
      </c>
      <c r="I123" s="1" t="s">
        <v>53</v>
      </c>
      <c r="J123" s="1" t="s">
        <v>161</v>
      </c>
      <c r="K123" s="49" t="str">
        <f t="shared" si="0"/>
        <v>ZDRAV.MAT.</v>
      </c>
      <c r="L123" s="10" t="s">
        <v>226</v>
      </c>
      <c r="M123" s="1" t="s">
        <v>222</v>
      </c>
      <c r="N123" s="1">
        <v>2018</v>
      </c>
      <c r="O123" s="9">
        <v>37649.300000000003</v>
      </c>
    </row>
    <row r="124" spans="1:15" ht="12.75" customHeight="1">
      <c r="A124" s="1" t="s">
        <v>328</v>
      </c>
      <c r="B124" s="9">
        <v>250995</v>
      </c>
      <c r="D124" s="1">
        <v>50115300</v>
      </c>
      <c r="E124" s="1" t="s">
        <v>153</v>
      </c>
      <c r="F124" s="1" t="s">
        <v>323</v>
      </c>
      <c r="G124" s="1" t="s">
        <v>329</v>
      </c>
      <c r="H124" s="3">
        <v>43131</v>
      </c>
      <c r="I124" s="1" t="s">
        <v>53</v>
      </c>
      <c r="J124" s="1" t="s">
        <v>150</v>
      </c>
      <c r="K124" s="49" t="str">
        <f t="shared" si="0"/>
        <v>ZDRAV.MAT.</v>
      </c>
      <c r="L124" s="10" t="s">
        <v>226</v>
      </c>
      <c r="M124" s="1" t="s">
        <v>222</v>
      </c>
      <c r="N124" s="1">
        <v>2018</v>
      </c>
      <c r="O124" s="9">
        <v>250995</v>
      </c>
    </row>
    <row r="125" spans="1:15" ht="12.75" customHeight="1">
      <c r="A125" s="1" t="s">
        <v>330</v>
      </c>
      <c r="B125" s="9">
        <v>36097</v>
      </c>
      <c r="D125" s="1">
        <v>50115300</v>
      </c>
      <c r="E125" s="1" t="s">
        <v>153</v>
      </c>
      <c r="F125" s="1" t="s">
        <v>323</v>
      </c>
      <c r="G125" s="1" t="s">
        <v>331</v>
      </c>
      <c r="H125" s="3">
        <v>43131</v>
      </c>
      <c r="I125" s="1" t="s">
        <v>53</v>
      </c>
      <c r="J125" s="1" t="s">
        <v>150</v>
      </c>
      <c r="K125" s="49" t="str">
        <f t="shared" si="0"/>
        <v>ZDRAV.MAT.</v>
      </c>
      <c r="L125" s="10" t="s">
        <v>226</v>
      </c>
      <c r="M125" s="1" t="s">
        <v>222</v>
      </c>
      <c r="N125" s="1">
        <v>2018</v>
      </c>
      <c r="O125" s="9">
        <v>36097</v>
      </c>
    </row>
    <row r="126" spans="1:15" ht="12.75" customHeight="1">
      <c r="A126" s="1" t="s">
        <v>330</v>
      </c>
      <c r="B126" s="9">
        <v>5414.6</v>
      </c>
      <c r="D126" s="1">
        <v>50115300</v>
      </c>
      <c r="E126" s="1" t="s">
        <v>153</v>
      </c>
      <c r="F126" s="1" t="s">
        <v>323</v>
      </c>
      <c r="G126" s="1" t="s">
        <v>331</v>
      </c>
      <c r="H126" s="3">
        <v>43131</v>
      </c>
      <c r="I126" s="1" t="s">
        <v>53</v>
      </c>
      <c r="J126" s="1" t="s">
        <v>161</v>
      </c>
      <c r="K126" s="49" t="str">
        <f t="shared" si="0"/>
        <v>ZDRAV.MAT.</v>
      </c>
      <c r="L126" s="10" t="s">
        <v>226</v>
      </c>
      <c r="M126" s="1" t="s">
        <v>222</v>
      </c>
      <c r="N126" s="1">
        <v>2018</v>
      </c>
      <c r="O126" s="9">
        <v>5414.6</v>
      </c>
    </row>
    <row r="127" spans="1:15" ht="12.75" customHeight="1">
      <c r="A127" s="1" t="s">
        <v>332</v>
      </c>
      <c r="B127" s="9">
        <v>700.7</v>
      </c>
      <c r="D127" s="1">
        <v>50115300</v>
      </c>
      <c r="E127" s="1" t="s">
        <v>153</v>
      </c>
      <c r="F127" s="1" t="s">
        <v>323</v>
      </c>
      <c r="G127" s="1" t="s">
        <v>333</v>
      </c>
      <c r="H127" s="3">
        <v>43131</v>
      </c>
      <c r="I127" s="1" t="s">
        <v>53</v>
      </c>
      <c r="J127" s="1" t="s">
        <v>161</v>
      </c>
      <c r="K127" s="49" t="str">
        <f t="shared" si="0"/>
        <v>ZDRAV.MAT.</v>
      </c>
      <c r="L127" s="10" t="s">
        <v>226</v>
      </c>
      <c r="M127" s="1" t="s">
        <v>222</v>
      </c>
      <c r="N127" s="1">
        <v>2018</v>
      </c>
      <c r="O127" s="9">
        <v>700.7</v>
      </c>
    </row>
    <row r="128" spans="1:15" ht="12.75" customHeight="1">
      <c r="A128" s="1" t="s">
        <v>332</v>
      </c>
      <c r="B128" s="9">
        <v>4671</v>
      </c>
      <c r="D128" s="1">
        <v>50115300</v>
      </c>
      <c r="E128" s="1" t="s">
        <v>153</v>
      </c>
      <c r="F128" s="1" t="s">
        <v>323</v>
      </c>
      <c r="G128" s="1" t="s">
        <v>333</v>
      </c>
      <c r="H128" s="3">
        <v>43131</v>
      </c>
      <c r="I128" s="1" t="s">
        <v>53</v>
      </c>
      <c r="J128" s="1" t="s">
        <v>150</v>
      </c>
      <c r="K128" s="49" t="str">
        <f t="shared" si="0"/>
        <v>ZDRAV.MAT.</v>
      </c>
      <c r="L128" s="10" t="s">
        <v>226</v>
      </c>
      <c r="M128" s="1" t="s">
        <v>222</v>
      </c>
      <c r="N128" s="1">
        <v>2018</v>
      </c>
      <c r="O128" s="9">
        <v>4671</v>
      </c>
    </row>
    <row r="129" spans="1:16" ht="12.75" customHeight="1">
      <c r="A129" s="1" t="s">
        <v>334</v>
      </c>
      <c r="B129" s="9">
        <v>34756</v>
      </c>
      <c r="D129" s="1">
        <v>50115300</v>
      </c>
      <c r="E129" s="1" t="s">
        <v>153</v>
      </c>
      <c r="F129" s="1" t="s">
        <v>323</v>
      </c>
      <c r="G129" s="1" t="s">
        <v>335</v>
      </c>
      <c r="H129" s="3">
        <v>43131</v>
      </c>
      <c r="I129" s="1" t="s">
        <v>53</v>
      </c>
      <c r="J129" s="1" t="s">
        <v>150</v>
      </c>
      <c r="K129" s="49" t="str">
        <f t="shared" si="0"/>
        <v>ZDRAV.MAT.</v>
      </c>
      <c r="L129" s="10" t="s">
        <v>226</v>
      </c>
      <c r="M129" s="1" t="s">
        <v>222</v>
      </c>
      <c r="N129" s="1">
        <v>2018</v>
      </c>
      <c r="O129" s="9">
        <v>34756</v>
      </c>
    </row>
    <row r="130" spans="1:16" ht="12.75" customHeight="1">
      <c r="A130" s="1" t="s">
        <v>334</v>
      </c>
      <c r="B130" s="9">
        <v>5213.3999999999996</v>
      </c>
      <c r="D130" s="1">
        <v>50115300</v>
      </c>
      <c r="E130" s="1" t="s">
        <v>153</v>
      </c>
      <c r="F130" s="1" t="s">
        <v>323</v>
      </c>
      <c r="G130" s="1" t="s">
        <v>335</v>
      </c>
      <c r="H130" s="3">
        <v>43131</v>
      </c>
      <c r="I130" s="1" t="s">
        <v>53</v>
      </c>
      <c r="J130" s="1" t="s">
        <v>161</v>
      </c>
      <c r="K130" s="49" t="str">
        <f t="shared" si="0"/>
        <v>ZDRAV.MAT.</v>
      </c>
      <c r="L130" s="10" t="s">
        <v>226</v>
      </c>
      <c r="M130" s="1" t="s">
        <v>222</v>
      </c>
      <c r="N130" s="1">
        <v>2018</v>
      </c>
      <c r="O130" s="9">
        <v>5213.3999999999996</v>
      </c>
    </row>
    <row r="131" spans="1:16" ht="12.75" customHeight="1">
      <c r="A131" s="1" t="s">
        <v>336</v>
      </c>
      <c r="B131" s="9">
        <v>5604</v>
      </c>
      <c r="D131" s="1">
        <v>50115300</v>
      </c>
      <c r="E131" s="1" t="s">
        <v>153</v>
      </c>
      <c r="F131" s="1" t="s">
        <v>323</v>
      </c>
      <c r="G131" s="1" t="s">
        <v>337</v>
      </c>
      <c r="H131" s="3">
        <v>43131</v>
      </c>
      <c r="I131" s="1" t="s">
        <v>53</v>
      </c>
      <c r="J131" s="1" t="s">
        <v>150</v>
      </c>
      <c r="K131" s="49" t="str">
        <f t="shared" si="0"/>
        <v>ZDRAV.MAT.</v>
      </c>
      <c r="L131" s="10" t="s">
        <v>226</v>
      </c>
      <c r="M131" s="1" t="s">
        <v>222</v>
      </c>
      <c r="N131" s="1">
        <v>2018</v>
      </c>
      <c r="O131" s="9">
        <v>5604</v>
      </c>
    </row>
    <row r="132" spans="1:16" ht="12.75" customHeight="1">
      <c r="A132" s="1" t="s">
        <v>336</v>
      </c>
      <c r="B132" s="9">
        <v>840.6</v>
      </c>
      <c r="D132" s="1">
        <v>50115300</v>
      </c>
      <c r="E132" s="1" t="s">
        <v>153</v>
      </c>
      <c r="F132" s="1" t="s">
        <v>323</v>
      </c>
      <c r="G132" s="1" t="s">
        <v>337</v>
      </c>
      <c r="H132" s="3">
        <v>43131</v>
      </c>
      <c r="I132" s="1" t="s">
        <v>53</v>
      </c>
      <c r="J132" s="1" t="s">
        <v>161</v>
      </c>
      <c r="K132" s="49" t="str">
        <f t="shared" si="0"/>
        <v>ZDRAV.MAT.</v>
      </c>
      <c r="L132" s="10" t="s">
        <v>226</v>
      </c>
      <c r="M132" s="1" t="s">
        <v>222</v>
      </c>
      <c r="N132" s="1">
        <v>2018</v>
      </c>
      <c r="O132" s="9">
        <v>840.6</v>
      </c>
    </row>
    <row r="133" spans="1:16" ht="12.75" customHeight="1">
      <c r="A133" s="1" t="s">
        <v>157</v>
      </c>
      <c r="B133" s="9">
        <v>279832.5</v>
      </c>
      <c r="D133" s="1" t="s">
        <v>151</v>
      </c>
      <c r="E133" s="1" t="s">
        <v>153</v>
      </c>
      <c r="F133" s="1" t="s">
        <v>158</v>
      </c>
      <c r="G133" s="1" t="s">
        <v>160</v>
      </c>
      <c r="H133" s="3">
        <v>43144</v>
      </c>
      <c r="I133" s="1" t="s">
        <v>155</v>
      </c>
      <c r="J133" s="1" t="s">
        <v>150</v>
      </c>
      <c r="K133" s="49" t="str">
        <f t="shared" si="0"/>
        <v>ZDRAV.MAT.</v>
      </c>
      <c r="L133" s="10" t="s">
        <v>220</v>
      </c>
      <c r="M133" s="7" t="s">
        <v>221</v>
      </c>
      <c r="N133" s="1">
        <v>2018</v>
      </c>
      <c r="O133" s="2">
        <v>279832.5</v>
      </c>
    </row>
    <row r="134" spans="1:16" ht="12.75" customHeight="1">
      <c r="A134" s="1" t="s">
        <v>157</v>
      </c>
      <c r="B134" s="9">
        <v>58764.83</v>
      </c>
      <c r="D134" s="1" t="s">
        <v>151</v>
      </c>
      <c r="E134" s="1" t="s">
        <v>153</v>
      </c>
      <c r="F134" s="1" t="s">
        <v>158</v>
      </c>
      <c r="G134" s="1" t="s">
        <v>160</v>
      </c>
      <c r="H134" s="3">
        <v>43144</v>
      </c>
      <c r="I134" s="1" t="s">
        <v>155</v>
      </c>
      <c r="J134" s="1" t="s">
        <v>161</v>
      </c>
      <c r="K134" s="49" t="str">
        <f t="shared" si="0"/>
        <v>ZDRAV.MAT.</v>
      </c>
      <c r="L134" s="10" t="s">
        <v>220</v>
      </c>
      <c r="M134" s="7" t="s">
        <v>221</v>
      </c>
      <c r="N134" s="1">
        <v>2018</v>
      </c>
      <c r="O134" s="2">
        <v>58764.83</v>
      </c>
    </row>
    <row r="135" spans="1:16" ht="12.75" customHeight="1">
      <c r="A135" s="1" t="s">
        <v>164</v>
      </c>
      <c r="B135" s="9">
        <v>2959</v>
      </c>
      <c r="D135" s="1" t="s">
        <v>151</v>
      </c>
      <c r="E135" s="1" t="s">
        <v>153</v>
      </c>
      <c r="F135" s="1" t="s">
        <v>165</v>
      </c>
      <c r="G135" s="1" t="s">
        <v>167</v>
      </c>
      <c r="H135" s="3">
        <v>43144</v>
      </c>
      <c r="I135" s="1" t="s">
        <v>155</v>
      </c>
      <c r="J135" s="1" t="s">
        <v>150</v>
      </c>
      <c r="K135" s="49" t="str">
        <f t="shared" si="0"/>
        <v>ZDRAV.MAT.</v>
      </c>
      <c r="L135" s="10" t="s">
        <v>220</v>
      </c>
      <c r="M135" s="7" t="s">
        <v>221</v>
      </c>
      <c r="N135" s="1">
        <v>2018</v>
      </c>
      <c r="O135" s="2">
        <v>2959</v>
      </c>
    </row>
    <row r="136" spans="1:16" ht="12.75" customHeight="1">
      <c r="A136" s="1" t="s">
        <v>164</v>
      </c>
      <c r="B136" s="9">
        <v>443.85</v>
      </c>
      <c r="D136" s="1" t="s">
        <v>151</v>
      </c>
      <c r="E136" s="1" t="s">
        <v>153</v>
      </c>
      <c r="F136" s="1" t="s">
        <v>165</v>
      </c>
      <c r="G136" s="1" t="s">
        <v>167</v>
      </c>
      <c r="H136" s="3">
        <v>43144</v>
      </c>
      <c r="I136" s="1" t="s">
        <v>155</v>
      </c>
      <c r="J136" s="1" t="s">
        <v>161</v>
      </c>
      <c r="K136" s="49" t="str">
        <f t="shared" si="0"/>
        <v>ZDRAV.MAT.</v>
      </c>
      <c r="L136" s="10" t="s">
        <v>220</v>
      </c>
      <c r="M136" s="7" t="s">
        <v>221</v>
      </c>
      <c r="N136" s="1">
        <v>2018</v>
      </c>
      <c r="O136" s="2">
        <v>443.85</v>
      </c>
    </row>
    <row r="137" spans="1:16" ht="12.75" customHeight="1">
      <c r="A137" s="1" t="s">
        <v>164</v>
      </c>
      <c r="B137" s="9">
        <v>0.15</v>
      </c>
      <c r="D137" s="1" t="s">
        <v>151</v>
      </c>
      <c r="E137" s="1" t="s">
        <v>153</v>
      </c>
      <c r="F137" s="1" t="s">
        <v>165</v>
      </c>
      <c r="G137" s="1" t="s">
        <v>167</v>
      </c>
      <c r="H137" s="3">
        <v>43144</v>
      </c>
      <c r="I137" s="1" t="s">
        <v>155</v>
      </c>
      <c r="J137" s="1" t="s">
        <v>169</v>
      </c>
      <c r="K137" s="49" t="str">
        <f t="shared" si="0"/>
        <v>ZDRAV.MAT.</v>
      </c>
      <c r="L137" s="10" t="s">
        <v>220</v>
      </c>
      <c r="M137" s="7" t="s">
        <v>221</v>
      </c>
      <c r="N137" s="1">
        <v>2018</v>
      </c>
      <c r="O137" s="2">
        <v>0.15</v>
      </c>
    </row>
    <row r="138" spans="1:16" ht="12.75" customHeight="1">
      <c r="A138" s="1" t="s">
        <v>386</v>
      </c>
      <c r="B138" s="9">
        <v>377344.11</v>
      </c>
      <c r="D138" s="1" t="s">
        <v>151</v>
      </c>
      <c r="E138" s="1" t="s">
        <v>153</v>
      </c>
      <c r="F138" s="1" t="s">
        <v>316</v>
      </c>
      <c r="G138" s="1" t="s">
        <v>387</v>
      </c>
      <c r="H138" s="3">
        <v>43190</v>
      </c>
      <c r="I138" s="1" t="s">
        <v>155</v>
      </c>
      <c r="J138" s="1" t="s">
        <v>150</v>
      </c>
      <c r="K138" s="49" t="str">
        <f t="shared" si="0"/>
        <v>ZDRAV.MAT.</v>
      </c>
      <c r="L138" s="10" t="s">
        <v>423</v>
      </c>
      <c r="M138" s="41" t="s">
        <v>424</v>
      </c>
      <c r="N138" s="1">
        <v>2018</v>
      </c>
      <c r="O138" s="9">
        <v>377344.11</v>
      </c>
    </row>
    <row r="139" spans="1:16" ht="12.75" customHeight="1">
      <c r="A139" s="1" t="s">
        <v>386</v>
      </c>
      <c r="B139" s="9">
        <v>79242.259999999995</v>
      </c>
      <c r="D139" s="1" t="s">
        <v>151</v>
      </c>
      <c r="E139" s="1" t="s">
        <v>153</v>
      </c>
      <c r="F139" s="1" t="s">
        <v>316</v>
      </c>
      <c r="G139" s="1" t="s">
        <v>387</v>
      </c>
      <c r="H139" s="3">
        <v>43190</v>
      </c>
      <c r="I139" s="1" t="s">
        <v>155</v>
      </c>
      <c r="J139" s="1" t="s">
        <v>161</v>
      </c>
      <c r="K139" s="49" t="str">
        <f t="shared" si="0"/>
        <v>ZDRAV.MAT.</v>
      </c>
      <c r="L139" s="10" t="s">
        <v>423</v>
      </c>
      <c r="M139" s="41" t="s">
        <v>424</v>
      </c>
      <c r="N139" s="1">
        <v>2018</v>
      </c>
      <c r="O139" s="9">
        <v>79242.259999999995</v>
      </c>
    </row>
    <row r="140" spans="1:16" ht="12.75" customHeight="1">
      <c r="A140" s="1" t="s">
        <v>391</v>
      </c>
      <c r="B140" s="9">
        <v>3199</v>
      </c>
      <c r="D140" s="1" t="s">
        <v>151</v>
      </c>
      <c r="E140" s="1" t="s">
        <v>153</v>
      </c>
      <c r="F140" s="1" t="s">
        <v>165</v>
      </c>
      <c r="G140" s="1" t="s">
        <v>392</v>
      </c>
      <c r="H140" s="3">
        <v>43190</v>
      </c>
      <c r="I140" s="1" t="s">
        <v>155</v>
      </c>
      <c r="J140" s="1" t="s">
        <v>150</v>
      </c>
      <c r="K140" s="49" t="str">
        <f t="shared" si="0"/>
        <v>ZDRAV.MAT.</v>
      </c>
      <c r="L140" s="10" t="s">
        <v>423</v>
      </c>
      <c r="M140" s="41" t="s">
        <v>424</v>
      </c>
      <c r="N140" s="1">
        <v>2018</v>
      </c>
      <c r="O140" s="9">
        <v>3199</v>
      </c>
    </row>
    <row r="141" spans="1:16" ht="12.75" customHeight="1">
      <c r="A141" s="1" t="s">
        <v>391</v>
      </c>
      <c r="B141" s="9">
        <v>479.85</v>
      </c>
      <c r="D141" s="1" t="s">
        <v>151</v>
      </c>
      <c r="E141" s="1" t="s">
        <v>153</v>
      </c>
      <c r="F141" s="1" t="s">
        <v>165</v>
      </c>
      <c r="G141" s="1" t="s">
        <v>392</v>
      </c>
      <c r="H141" s="3">
        <v>43190</v>
      </c>
      <c r="I141" s="1" t="s">
        <v>155</v>
      </c>
      <c r="J141" s="1" t="s">
        <v>161</v>
      </c>
      <c r="K141" s="49" t="str">
        <f t="shared" si="0"/>
        <v>ZDRAV.MAT.</v>
      </c>
      <c r="L141" s="10" t="s">
        <v>423</v>
      </c>
      <c r="M141" s="41" t="s">
        <v>424</v>
      </c>
      <c r="N141" s="1">
        <v>2018</v>
      </c>
      <c r="O141" s="9">
        <v>479.85</v>
      </c>
    </row>
    <row r="142" spans="1:16" ht="12.75" customHeight="1">
      <c r="A142" s="1" t="s">
        <v>391</v>
      </c>
      <c r="B142" s="9">
        <v>0.15</v>
      </c>
      <c r="D142" s="1" t="s">
        <v>151</v>
      </c>
      <c r="E142" s="1" t="s">
        <v>153</v>
      </c>
      <c r="F142" s="1" t="s">
        <v>165</v>
      </c>
      <c r="G142" s="1" t="s">
        <v>392</v>
      </c>
      <c r="H142" s="3">
        <v>43190</v>
      </c>
      <c r="I142" s="1" t="s">
        <v>155</v>
      </c>
      <c r="J142" s="1" t="s">
        <v>169</v>
      </c>
      <c r="K142" s="49" t="str">
        <f t="shared" si="0"/>
        <v>ZDRAV.MAT.</v>
      </c>
      <c r="L142" s="10" t="s">
        <v>423</v>
      </c>
      <c r="M142" s="41" t="s">
        <v>424</v>
      </c>
      <c r="N142" s="1">
        <v>2018</v>
      </c>
      <c r="O142" s="9">
        <v>0.15</v>
      </c>
    </row>
    <row r="143" spans="1:16" ht="12.75" customHeight="1">
      <c r="A143" s="1" t="s">
        <v>395</v>
      </c>
      <c r="B143" s="9">
        <v>4654.8999999999996</v>
      </c>
      <c r="D143" s="1" t="s">
        <v>151</v>
      </c>
      <c r="E143" s="1" t="s">
        <v>153</v>
      </c>
      <c r="F143" s="1" t="s">
        <v>118</v>
      </c>
      <c r="G143" s="1" t="s">
        <v>396</v>
      </c>
      <c r="H143" s="3">
        <v>43190</v>
      </c>
      <c r="I143" s="1" t="s">
        <v>155</v>
      </c>
      <c r="J143" s="1" t="s">
        <v>150</v>
      </c>
      <c r="K143" s="49" t="str">
        <f t="shared" si="0"/>
        <v>ZDRAV.MAT.</v>
      </c>
      <c r="L143" s="10" t="s">
        <v>423</v>
      </c>
      <c r="M143" s="41" t="s">
        <v>424</v>
      </c>
      <c r="N143" s="1">
        <v>2018</v>
      </c>
      <c r="O143" s="9">
        <v>4654.8999999999996</v>
      </c>
    </row>
    <row r="144" spans="1:16" s="42" customFormat="1" ht="12.75" customHeight="1">
      <c r="A144" s="1" t="s">
        <v>395</v>
      </c>
      <c r="B144" s="9">
        <v>977.53</v>
      </c>
      <c r="C144" s="1"/>
      <c r="D144" s="1" t="s">
        <v>151</v>
      </c>
      <c r="E144" s="1" t="s">
        <v>153</v>
      </c>
      <c r="F144" s="1" t="s">
        <v>118</v>
      </c>
      <c r="G144" s="1" t="s">
        <v>396</v>
      </c>
      <c r="H144" s="3">
        <v>43190</v>
      </c>
      <c r="I144" s="1" t="s">
        <v>155</v>
      </c>
      <c r="J144" s="1" t="s">
        <v>161</v>
      </c>
      <c r="K144" s="49" t="str">
        <f t="shared" si="0"/>
        <v>ZDRAV.MAT.</v>
      </c>
      <c r="L144" s="10" t="s">
        <v>423</v>
      </c>
      <c r="M144" s="41" t="s">
        <v>424</v>
      </c>
      <c r="N144" s="1">
        <v>2018</v>
      </c>
      <c r="O144" s="9">
        <v>977.53</v>
      </c>
      <c r="P144" s="19"/>
    </row>
    <row r="145" spans="1:16" ht="12.75" customHeight="1">
      <c r="A145" s="1" t="s">
        <v>338</v>
      </c>
      <c r="B145" s="9">
        <v>525301.86</v>
      </c>
      <c r="D145" s="1">
        <v>50113300</v>
      </c>
      <c r="E145" s="1" t="s">
        <v>51</v>
      </c>
      <c r="F145" s="1" t="s">
        <v>136</v>
      </c>
      <c r="G145" s="1" t="s">
        <v>339</v>
      </c>
      <c r="H145" s="3">
        <v>43124</v>
      </c>
      <c r="I145" s="1" t="s">
        <v>53</v>
      </c>
      <c r="J145" s="1" t="s">
        <v>340</v>
      </c>
      <c r="K145" s="48" t="s">
        <v>218</v>
      </c>
      <c r="L145" s="10" t="s">
        <v>226</v>
      </c>
      <c r="M145" s="1" t="s">
        <v>222</v>
      </c>
      <c r="N145" s="1">
        <v>2018</v>
      </c>
      <c r="O145" s="9">
        <v>525301.86</v>
      </c>
    </row>
    <row r="146" spans="1:16" ht="12.75" customHeight="1">
      <c r="A146" s="1" t="s">
        <v>338</v>
      </c>
      <c r="B146" s="9">
        <v>5253018.59</v>
      </c>
      <c r="D146" s="1">
        <v>50113300</v>
      </c>
      <c r="E146" s="1" t="s">
        <v>51</v>
      </c>
      <c r="F146" s="1" t="s">
        <v>136</v>
      </c>
      <c r="G146" s="1" t="s">
        <v>339</v>
      </c>
      <c r="H146" s="3">
        <v>43124</v>
      </c>
      <c r="I146" s="1" t="s">
        <v>53</v>
      </c>
      <c r="J146" s="1" t="s">
        <v>341</v>
      </c>
      <c r="K146" s="48" t="s">
        <v>218</v>
      </c>
      <c r="L146" s="10" t="s">
        <v>226</v>
      </c>
      <c r="M146" s="1" t="s">
        <v>222</v>
      </c>
      <c r="N146" s="1">
        <v>2018</v>
      </c>
      <c r="O146" s="9">
        <v>5253018.59</v>
      </c>
    </row>
    <row r="147" spans="1:16" ht="12.75" customHeight="1">
      <c r="A147" s="1" t="s">
        <v>342</v>
      </c>
      <c r="B147" s="9">
        <v>17387.41</v>
      </c>
      <c r="D147" s="1">
        <v>50490360</v>
      </c>
      <c r="E147" s="1" t="s">
        <v>51</v>
      </c>
      <c r="F147" s="1" t="s">
        <v>136</v>
      </c>
      <c r="G147" s="1" t="s">
        <v>343</v>
      </c>
      <c r="H147" s="3">
        <v>43124</v>
      </c>
      <c r="I147" s="1" t="s">
        <v>53</v>
      </c>
      <c r="J147" s="1" t="s">
        <v>134</v>
      </c>
      <c r="K147" s="48" t="s">
        <v>219</v>
      </c>
      <c r="L147" s="10" t="s">
        <v>226</v>
      </c>
      <c r="M147" s="1" t="s">
        <v>222</v>
      </c>
      <c r="N147" s="1">
        <v>2018</v>
      </c>
      <c r="O147" s="9">
        <v>17387.41</v>
      </c>
    </row>
    <row r="148" spans="1:16" ht="12.75" customHeight="1">
      <c r="A148" s="1" t="s">
        <v>344</v>
      </c>
      <c r="B148" s="9">
        <v>75958.31</v>
      </c>
      <c r="D148" s="1">
        <v>50490360</v>
      </c>
      <c r="E148" s="1" t="s">
        <v>51</v>
      </c>
      <c r="F148" s="1" t="s">
        <v>345</v>
      </c>
      <c r="G148" s="1" t="s">
        <v>346</v>
      </c>
      <c r="H148" s="3">
        <v>43130</v>
      </c>
      <c r="I148" s="1" t="s">
        <v>53</v>
      </c>
      <c r="J148" s="1" t="s">
        <v>347</v>
      </c>
      <c r="K148" s="48" t="s">
        <v>219</v>
      </c>
      <c r="L148" s="10" t="s">
        <v>226</v>
      </c>
      <c r="M148" s="1" t="s">
        <v>222</v>
      </c>
      <c r="N148" s="1">
        <v>2018</v>
      </c>
      <c r="O148" s="9">
        <v>75958.31</v>
      </c>
    </row>
    <row r="149" spans="1:16" ht="12.75" customHeight="1">
      <c r="A149" s="1" t="s">
        <v>348</v>
      </c>
      <c r="B149" s="9">
        <v>1352.49</v>
      </c>
      <c r="D149" s="1">
        <v>50113300</v>
      </c>
      <c r="E149" s="1" t="s">
        <v>51</v>
      </c>
      <c r="F149" s="1" t="s">
        <v>345</v>
      </c>
      <c r="G149" s="1" t="s">
        <v>349</v>
      </c>
      <c r="H149" s="3">
        <v>43130</v>
      </c>
      <c r="I149" s="1" t="s">
        <v>53</v>
      </c>
      <c r="J149" s="1" t="s">
        <v>350</v>
      </c>
      <c r="K149" s="48" t="s">
        <v>218</v>
      </c>
      <c r="L149" s="10" t="s">
        <v>226</v>
      </c>
      <c r="M149" s="1" t="s">
        <v>222</v>
      </c>
      <c r="N149" s="1">
        <v>2018</v>
      </c>
      <c r="O149" s="9">
        <v>1352.49</v>
      </c>
    </row>
    <row r="150" spans="1:16" ht="12.75" customHeight="1">
      <c r="A150" s="1" t="s">
        <v>348</v>
      </c>
      <c r="B150" s="9">
        <v>13524.78</v>
      </c>
      <c r="D150" s="1">
        <v>50113300</v>
      </c>
      <c r="E150" s="1" t="s">
        <v>51</v>
      </c>
      <c r="F150" s="1" t="s">
        <v>345</v>
      </c>
      <c r="G150" s="1" t="s">
        <v>349</v>
      </c>
      <c r="H150" s="3">
        <v>43130</v>
      </c>
      <c r="I150" s="1" t="s">
        <v>53</v>
      </c>
      <c r="J150" s="1" t="s">
        <v>347</v>
      </c>
      <c r="K150" s="48" t="s">
        <v>218</v>
      </c>
      <c r="L150" s="10" t="s">
        <v>226</v>
      </c>
      <c r="M150" s="1" t="s">
        <v>222</v>
      </c>
      <c r="N150" s="1">
        <v>2018</v>
      </c>
      <c r="O150" s="9">
        <v>13524.78</v>
      </c>
    </row>
    <row r="151" spans="1:16" ht="12.75" customHeight="1">
      <c r="A151" s="1" t="s">
        <v>351</v>
      </c>
      <c r="B151" s="9">
        <v>70427.05</v>
      </c>
      <c r="D151" s="1">
        <v>50113300</v>
      </c>
      <c r="E151" s="1" t="s">
        <v>51</v>
      </c>
      <c r="F151" s="1" t="s">
        <v>352</v>
      </c>
      <c r="G151" s="1" t="s">
        <v>353</v>
      </c>
      <c r="H151" s="3">
        <v>43131</v>
      </c>
      <c r="I151" s="1" t="s">
        <v>53</v>
      </c>
      <c r="J151" s="1" t="s">
        <v>354</v>
      </c>
      <c r="K151" s="48" t="s">
        <v>218</v>
      </c>
      <c r="L151" s="10" t="s">
        <v>226</v>
      </c>
      <c r="M151" s="1" t="s">
        <v>222</v>
      </c>
      <c r="N151" s="1">
        <v>2018</v>
      </c>
      <c r="O151" s="9">
        <v>70427.05</v>
      </c>
    </row>
    <row r="152" spans="1:16" ht="12.75" customHeight="1">
      <c r="A152" s="1" t="s">
        <v>351</v>
      </c>
      <c r="B152" s="9">
        <v>704270.48</v>
      </c>
      <c r="D152" s="1">
        <v>50113300</v>
      </c>
      <c r="E152" s="1" t="s">
        <v>51</v>
      </c>
      <c r="F152" s="1" t="s">
        <v>352</v>
      </c>
      <c r="G152" s="1" t="s">
        <v>353</v>
      </c>
      <c r="H152" s="3">
        <v>43131</v>
      </c>
      <c r="I152" s="1" t="s">
        <v>53</v>
      </c>
      <c r="J152" s="1" t="s">
        <v>355</v>
      </c>
      <c r="K152" s="48" t="s">
        <v>218</v>
      </c>
      <c r="L152" s="10" t="s">
        <v>226</v>
      </c>
      <c r="M152" s="1" t="s">
        <v>222</v>
      </c>
      <c r="N152" s="1">
        <v>2018</v>
      </c>
      <c r="O152" s="9">
        <v>704270.48</v>
      </c>
    </row>
    <row r="153" spans="1:16" ht="12.75" customHeight="1">
      <c r="A153" s="1" t="s">
        <v>207</v>
      </c>
      <c r="B153" s="9">
        <v>207475</v>
      </c>
      <c r="D153" s="1" t="s">
        <v>172</v>
      </c>
      <c r="E153" s="1" t="s">
        <v>51</v>
      </c>
      <c r="F153" s="1" t="s">
        <v>136</v>
      </c>
      <c r="G153" s="1" t="s">
        <v>208</v>
      </c>
      <c r="H153" s="3">
        <v>43159</v>
      </c>
      <c r="I153" s="1" t="s">
        <v>53</v>
      </c>
      <c r="J153" s="1" t="s">
        <v>134</v>
      </c>
      <c r="K153" s="48" t="s">
        <v>219</v>
      </c>
      <c r="L153" s="10" t="s">
        <v>220</v>
      </c>
      <c r="M153" s="7" t="s">
        <v>221</v>
      </c>
      <c r="N153" s="1">
        <v>2018</v>
      </c>
      <c r="O153" s="2">
        <v>207475</v>
      </c>
    </row>
    <row r="154" spans="1:16" ht="12.75" customHeight="1">
      <c r="A154" s="1" t="s">
        <v>135</v>
      </c>
      <c r="B154" s="9">
        <v>1801080</v>
      </c>
      <c r="D154" s="1" t="s">
        <v>49</v>
      </c>
      <c r="E154" s="1" t="s">
        <v>51</v>
      </c>
      <c r="F154" s="1" t="s">
        <v>136</v>
      </c>
      <c r="G154" s="1" t="s">
        <v>138</v>
      </c>
      <c r="H154" s="3">
        <v>43159</v>
      </c>
      <c r="I154" s="1" t="s">
        <v>53</v>
      </c>
      <c r="J154" s="1" t="s">
        <v>134</v>
      </c>
      <c r="K154" s="48" t="s">
        <v>218</v>
      </c>
      <c r="L154" s="10" t="s">
        <v>220</v>
      </c>
      <c r="M154" s="7" t="s">
        <v>221</v>
      </c>
      <c r="N154" s="1">
        <v>2018</v>
      </c>
      <c r="O154" s="2">
        <v>1801080</v>
      </c>
    </row>
    <row r="155" spans="1:16" ht="12.75" customHeight="1">
      <c r="A155" s="1" t="s">
        <v>135</v>
      </c>
      <c r="B155" s="9">
        <v>180108</v>
      </c>
      <c r="D155" s="1" t="s">
        <v>49</v>
      </c>
      <c r="E155" s="1" t="s">
        <v>51</v>
      </c>
      <c r="F155" s="1" t="s">
        <v>136</v>
      </c>
      <c r="G155" s="1" t="s">
        <v>138</v>
      </c>
      <c r="H155" s="3">
        <v>43159</v>
      </c>
      <c r="I155" s="1" t="s">
        <v>53</v>
      </c>
      <c r="J155" s="1" t="s">
        <v>139</v>
      </c>
      <c r="K155" s="48" t="s">
        <v>218</v>
      </c>
      <c r="L155" s="10" t="s">
        <v>220</v>
      </c>
      <c r="M155" s="7" t="s">
        <v>221</v>
      </c>
      <c r="N155" s="1">
        <v>2018</v>
      </c>
      <c r="O155" s="2">
        <v>180108</v>
      </c>
    </row>
    <row r="156" spans="1:16" ht="12.75" customHeight="1">
      <c r="A156" s="1" t="s">
        <v>142</v>
      </c>
      <c r="B156" s="9">
        <v>2420299</v>
      </c>
      <c r="D156" s="1" t="s">
        <v>49</v>
      </c>
      <c r="E156" s="1" t="s">
        <v>51</v>
      </c>
      <c r="F156" s="1" t="s">
        <v>143</v>
      </c>
      <c r="G156" s="1" t="s">
        <v>145</v>
      </c>
      <c r="H156" s="3">
        <v>43159</v>
      </c>
      <c r="I156" s="1" t="s">
        <v>53</v>
      </c>
      <c r="J156" s="1" t="s">
        <v>141</v>
      </c>
      <c r="K156" s="48" t="s">
        <v>218</v>
      </c>
      <c r="L156" s="10" t="s">
        <v>220</v>
      </c>
      <c r="M156" s="7" t="s">
        <v>221</v>
      </c>
      <c r="N156" s="1">
        <v>2018</v>
      </c>
      <c r="O156" s="2">
        <v>2420299</v>
      </c>
    </row>
    <row r="157" spans="1:16" ht="12.75" customHeight="1">
      <c r="A157" s="1" t="s">
        <v>142</v>
      </c>
      <c r="B157" s="9">
        <v>242029.9</v>
      </c>
      <c r="D157" s="1" t="s">
        <v>49</v>
      </c>
      <c r="E157" s="1" t="s">
        <v>51</v>
      </c>
      <c r="F157" s="1" t="s">
        <v>143</v>
      </c>
      <c r="G157" s="1" t="s">
        <v>145</v>
      </c>
      <c r="H157" s="3">
        <v>43159</v>
      </c>
      <c r="I157" s="1" t="s">
        <v>53</v>
      </c>
      <c r="J157" s="1" t="s">
        <v>146</v>
      </c>
      <c r="K157" s="48" t="s">
        <v>218</v>
      </c>
      <c r="L157" s="10" t="s">
        <v>220</v>
      </c>
      <c r="M157" s="7" t="s">
        <v>221</v>
      </c>
      <c r="N157" s="1">
        <v>2018</v>
      </c>
      <c r="O157" s="2">
        <v>242029.9</v>
      </c>
    </row>
    <row r="158" spans="1:16" s="42" customFormat="1" ht="12.75" customHeight="1">
      <c r="A158" s="1" t="s">
        <v>210</v>
      </c>
      <c r="B158" s="9">
        <v>1992140</v>
      </c>
      <c r="C158" s="1"/>
      <c r="D158" s="1" t="s">
        <v>172</v>
      </c>
      <c r="E158" s="1" t="s">
        <v>51</v>
      </c>
      <c r="F158" s="1" t="s">
        <v>143</v>
      </c>
      <c r="G158" s="1" t="s">
        <v>211</v>
      </c>
      <c r="H158" s="3">
        <v>43159</v>
      </c>
      <c r="I158" s="1" t="s">
        <v>53</v>
      </c>
      <c r="J158" s="1" t="s">
        <v>141</v>
      </c>
      <c r="K158" s="48" t="s">
        <v>219</v>
      </c>
      <c r="L158" s="10" t="s">
        <v>220</v>
      </c>
      <c r="M158" s="7" t="s">
        <v>221</v>
      </c>
      <c r="N158" s="1">
        <v>2018</v>
      </c>
      <c r="O158" s="2">
        <v>1992140</v>
      </c>
      <c r="P158" s="19"/>
    </row>
    <row r="159" spans="1:16" s="42" customFormat="1" ht="12.75" customHeight="1">
      <c r="A159" s="42" t="s">
        <v>356</v>
      </c>
      <c r="B159" s="43">
        <v>-11700000</v>
      </c>
      <c r="D159" s="42">
        <v>50113300</v>
      </c>
      <c r="E159" s="42" t="s">
        <v>357</v>
      </c>
      <c r="F159" s="42" t="s">
        <v>358</v>
      </c>
      <c r="H159" s="44">
        <v>43131</v>
      </c>
      <c r="I159" s="42" t="s">
        <v>53</v>
      </c>
      <c r="J159" s="42" t="s">
        <v>359</v>
      </c>
      <c r="K159" s="50" t="s">
        <v>218</v>
      </c>
      <c r="L159" s="45" t="s">
        <v>226</v>
      </c>
      <c r="M159" s="42" t="s">
        <v>222</v>
      </c>
      <c r="N159" s="42">
        <v>2018</v>
      </c>
      <c r="O159" s="43">
        <v>-11700000</v>
      </c>
      <c r="P159" s="19"/>
    </row>
    <row r="160" spans="1:16" s="42" customFormat="1" ht="12.75" customHeight="1">
      <c r="A160" s="42" t="s">
        <v>422</v>
      </c>
      <c r="B160" s="43">
        <v>-108853.46</v>
      </c>
      <c r="D160" s="42">
        <v>50113300</v>
      </c>
      <c r="E160" s="42">
        <v>39520000</v>
      </c>
      <c r="F160" s="42" t="s">
        <v>56</v>
      </c>
      <c r="H160" s="44">
        <v>43190</v>
      </c>
      <c r="I160" s="42" t="s">
        <v>418</v>
      </c>
      <c r="J160" s="42" t="s">
        <v>417</v>
      </c>
      <c r="K160" s="50" t="s">
        <v>218</v>
      </c>
      <c r="L160" s="45" t="s">
        <v>423</v>
      </c>
      <c r="M160" s="46" t="s">
        <v>424</v>
      </c>
      <c r="N160" s="42">
        <v>2018</v>
      </c>
      <c r="O160" s="43">
        <v>-108853.46</v>
      </c>
      <c r="P160" s="19"/>
    </row>
    <row r="161" spans="2:15" ht="12.75" customHeight="1">
      <c r="B161" s="12">
        <f>SUM(B2:B160)</f>
        <v>18355581.579999994</v>
      </c>
      <c r="L161" s="1"/>
      <c r="M161" s="1"/>
      <c r="O161" s="12"/>
    </row>
  </sheetData>
  <sortState ref="A2:O160">
    <sortCondition ref="A2:A160"/>
  </sortState>
  <pageMargins left="0.7" right="0.7" top="0.78740157499999996" bottom="0.78740157499999996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AP83"/>
  <sheetViews>
    <sheetView workbookViewId="0">
      <selection activeCell="E73" sqref="E73"/>
    </sheetView>
  </sheetViews>
  <sheetFormatPr defaultColWidth="8.88671875" defaultRowHeight="12.75" customHeight="1"/>
  <cols>
    <col min="1" max="1" width="24.77734375" style="1" bestFit="1" customWidth="1"/>
    <col min="2" max="2" width="5.109375" style="1" bestFit="1" customWidth="1"/>
    <col min="3" max="3" width="10.5546875" style="1" bestFit="1" customWidth="1"/>
    <col min="4" max="4" width="8.5546875" style="1" bestFit="1" customWidth="1"/>
    <col min="5" max="5" width="28.21875" style="1" bestFit="1" customWidth="1"/>
    <col min="6" max="6" width="17.5546875" style="1" bestFit="1" customWidth="1"/>
    <col min="7" max="7" width="18.109375" style="1" bestFit="1" customWidth="1"/>
    <col min="8" max="8" width="7" style="1" bestFit="1" customWidth="1"/>
    <col min="9" max="10" width="26.88671875" style="1" bestFit="1" customWidth="1"/>
    <col min="11" max="11" width="17.33203125" style="1" bestFit="1" customWidth="1"/>
    <col min="12" max="12" width="17" style="1" bestFit="1" customWidth="1"/>
    <col min="13" max="13" width="9.5546875" style="1" bestFit="1" customWidth="1"/>
    <col min="14" max="14" width="9.77734375" style="1" bestFit="1" customWidth="1"/>
    <col min="15" max="15" width="14.88671875" style="1" bestFit="1" customWidth="1"/>
    <col min="16" max="16" width="9.109375" style="1" bestFit="1" customWidth="1"/>
    <col min="17" max="17" width="52.6640625" style="1" bestFit="1" customWidth="1"/>
    <col min="18" max="18" width="9.88671875" style="1" bestFit="1" customWidth="1"/>
    <col min="19" max="19" width="14.6640625" style="1" bestFit="1" customWidth="1"/>
    <col min="20" max="20" width="10.21875" style="1" bestFit="1" customWidth="1"/>
    <col min="21" max="21" width="19.21875" style="1" bestFit="1" customWidth="1"/>
    <col min="22" max="22" width="8.109375" style="1" bestFit="1" customWidth="1"/>
    <col min="23" max="23" width="6.6640625" style="1" bestFit="1" customWidth="1"/>
    <col min="24" max="24" width="7.88671875" style="1" bestFit="1" customWidth="1"/>
    <col min="25" max="25" width="22.5546875" style="1" bestFit="1" customWidth="1"/>
    <col min="26" max="26" width="6.6640625" style="1" bestFit="1" customWidth="1"/>
    <col min="27" max="27" width="8.109375" style="1" bestFit="1" customWidth="1"/>
    <col min="28" max="28" width="31.88671875" style="1" bestFit="1" customWidth="1"/>
    <col min="29" max="29" width="15.21875" style="1" bestFit="1" customWidth="1"/>
    <col min="30" max="30" width="16.6640625" style="1" bestFit="1" customWidth="1"/>
    <col min="31" max="31" width="50.44140625" style="1" bestFit="1" customWidth="1"/>
    <col min="32" max="32" width="14" style="1" bestFit="1" customWidth="1"/>
    <col min="33" max="33" width="15.21875" style="1" bestFit="1" customWidth="1"/>
    <col min="34" max="34" width="24.109375" style="1" bestFit="1" customWidth="1"/>
    <col min="35" max="35" width="13.77734375" style="1" bestFit="1" customWidth="1"/>
    <col min="36" max="36" width="19.6640625" style="1" bestFit="1" customWidth="1"/>
    <col min="37" max="37" width="13.44140625" style="1" bestFit="1" customWidth="1"/>
    <col min="38" max="38" width="22" style="1" bestFit="1" customWidth="1"/>
    <col min="39" max="39" width="15.21875" style="1" bestFit="1" customWidth="1"/>
    <col min="40" max="40" width="30.5546875" style="1" bestFit="1" customWidth="1"/>
    <col min="41" max="41" width="7.88671875" style="1" bestFit="1" customWidth="1"/>
    <col min="42" max="42" width="14" style="1" bestFit="1" customWidth="1"/>
    <col min="43" max="16384" width="8.88671875" style="1"/>
  </cols>
  <sheetData>
    <row r="1" spans="1:42" s="5" customFormat="1" ht="12.75" customHeight="1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5" t="s">
        <v>19</v>
      </c>
      <c r="U1" s="5" t="s">
        <v>20</v>
      </c>
      <c r="V1" s="5" t="s">
        <v>21</v>
      </c>
      <c r="W1" s="5" t="s">
        <v>22</v>
      </c>
      <c r="X1" s="5" t="s">
        <v>23</v>
      </c>
      <c r="Y1" s="5" t="s">
        <v>24</v>
      </c>
      <c r="Z1" s="5" t="s">
        <v>22</v>
      </c>
      <c r="AA1" s="5" t="s">
        <v>25</v>
      </c>
      <c r="AB1" s="5" t="s">
        <v>26</v>
      </c>
      <c r="AC1" s="5" t="s">
        <v>27</v>
      </c>
      <c r="AD1" s="5" t="s">
        <v>28</v>
      </c>
      <c r="AE1" s="5" t="s">
        <v>29</v>
      </c>
      <c r="AF1" s="5" t="s">
        <v>30</v>
      </c>
      <c r="AG1" s="5" t="s">
        <v>31</v>
      </c>
      <c r="AH1" s="5" t="s">
        <v>32</v>
      </c>
      <c r="AI1" s="5" t="s">
        <v>33</v>
      </c>
      <c r="AJ1" s="5" t="s">
        <v>34</v>
      </c>
      <c r="AK1" s="5" t="s">
        <v>35</v>
      </c>
      <c r="AL1" s="5" t="s">
        <v>36</v>
      </c>
      <c r="AM1" s="5" t="s">
        <v>37</v>
      </c>
      <c r="AN1" s="5" t="s">
        <v>38</v>
      </c>
      <c r="AO1" s="5" t="s">
        <v>39</v>
      </c>
      <c r="AP1" s="5" t="s">
        <v>40</v>
      </c>
    </row>
    <row r="2" spans="1:42" ht="12.75" customHeight="1">
      <c r="D2" s="1" t="s">
        <v>41</v>
      </c>
      <c r="E2" s="1" t="s">
        <v>42</v>
      </c>
      <c r="F2" s="1" t="s">
        <v>43</v>
      </c>
      <c r="G2" s="1" t="s">
        <v>43</v>
      </c>
      <c r="M2" s="1" t="b">
        <v>0</v>
      </c>
      <c r="N2" s="2">
        <v>-348021.98</v>
      </c>
      <c r="O2" s="3">
        <v>43159</v>
      </c>
      <c r="P2" s="1" t="s">
        <v>44</v>
      </c>
      <c r="Q2" s="1" t="s">
        <v>45</v>
      </c>
      <c r="R2" s="1" t="s">
        <v>17</v>
      </c>
      <c r="S2" s="4">
        <v>43171.521384108797</v>
      </c>
      <c r="T2" s="1" t="s">
        <v>46</v>
      </c>
      <c r="U2" s="1" t="s">
        <v>47</v>
      </c>
      <c r="V2" s="1" t="s">
        <v>48</v>
      </c>
      <c r="X2" s="1" t="s">
        <v>49</v>
      </c>
      <c r="Y2" s="1" t="s">
        <v>50</v>
      </c>
      <c r="AA2" s="1" t="s">
        <v>51</v>
      </c>
      <c r="AB2" s="1" t="s">
        <v>52</v>
      </c>
      <c r="AD2" s="1" t="s">
        <v>53</v>
      </c>
      <c r="AF2" s="3">
        <v>43159</v>
      </c>
      <c r="AG2" s="2">
        <v>-382824.18</v>
      </c>
      <c r="AH2" s="3">
        <v>43159</v>
      </c>
      <c r="AI2" s="4">
        <v>43159</v>
      </c>
      <c r="AJ2" s="1" t="s">
        <v>54</v>
      </c>
      <c r="AK2" s="1" t="s">
        <v>55</v>
      </c>
      <c r="AL2" s="3">
        <v>43159</v>
      </c>
      <c r="AN2" s="1" t="s">
        <v>56</v>
      </c>
      <c r="AO2" s="1" t="s">
        <v>57</v>
      </c>
      <c r="AP2" s="1" t="s">
        <v>58</v>
      </c>
    </row>
    <row r="3" spans="1:42" ht="12.75" customHeight="1">
      <c r="D3" s="1" t="s">
        <v>41</v>
      </c>
      <c r="E3" s="1" t="s">
        <v>42</v>
      </c>
      <c r="F3" s="1" t="s">
        <v>43</v>
      </c>
      <c r="G3" s="1" t="s">
        <v>43</v>
      </c>
      <c r="M3" s="1" t="b">
        <v>0</v>
      </c>
      <c r="N3" s="2">
        <v>-34802.199999999997</v>
      </c>
      <c r="O3" s="3">
        <v>43159</v>
      </c>
      <c r="P3" s="1" t="s">
        <v>59</v>
      </c>
      <c r="Q3" s="1" t="s">
        <v>60</v>
      </c>
      <c r="R3" s="1" t="s">
        <v>17</v>
      </c>
      <c r="S3" s="4">
        <v>43171.521376122699</v>
      </c>
      <c r="T3" s="1" t="s">
        <v>46</v>
      </c>
      <c r="U3" s="1" t="s">
        <v>47</v>
      </c>
      <c r="V3" s="1" t="s">
        <v>48</v>
      </c>
      <c r="X3" s="1" t="s">
        <v>49</v>
      </c>
      <c r="Y3" s="1" t="s">
        <v>50</v>
      </c>
      <c r="AA3" s="1" t="s">
        <v>51</v>
      </c>
      <c r="AB3" s="1" t="s">
        <v>52</v>
      </c>
      <c r="AD3" s="1" t="s">
        <v>53</v>
      </c>
      <c r="AF3" s="3">
        <v>43159</v>
      </c>
      <c r="AG3" s="2">
        <v>-382824.18</v>
      </c>
      <c r="AH3" s="3">
        <v>43159</v>
      </c>
      <c r="AI3" s="4">
        <v>43159</v>
      </c>
      <c r="AJ3" s="1" t="s">
        <v>54</v>
      </c>
      <c r="AK3" s="1" t="s">
        <v>55</v>
      </c>
      <c r="AL3" s="3">
        <v>43159</v>
      </c>
      <c r="AN3" s="1" t="s">
        <v>56</v>
      </c>
      <c r="AO3" s="1" t="s">
        <v>57</v>
      </c>
      <c r="AP3" s="1" t="s">
        <v>58</v>
      </c>
    </row>
    <row r="4" spans="1:42" ht="12.75" customHeight="1">
      <c r="D4" s="1" t="s">
        <v>41</v>
      </c>
      <c r="E4" s="1" t="s">
        <v>42</v>
      </c>
      <c r="F4" s="1" t="s">
        <v>61</v>
      </c>
      <c r="G4" s="1" t="s">
        <v>61</v>
      </c>
      <c r="M4" s="1" t="b">
        <v>0</v>
      </c>
      <c r="N4" s="2">
        <v>-10093.91</v>
      </c>
      <c r="O4" s="3">
        <v>43159</v>
      </c>
      <c r="P4" s="1" t="s">
        <v>44</v>
      </c>
      <c r="Q4" s="1" t="s">
        <v>62</v>
      </c>
      <c r="R4" s="1" t="s">
        <v>17</v>
      </c>
      <c r="S4" s="4">
        <v>43171.521517210604</v>
      </c>
      <c r="T4" s="1" t="s">
        <v>46</v>
      </c>
      <c r="U4" s="1" t="s">
        <v>47</v>
      </c>
      <c r="V4" s="1" t="s">
        <v>48</v>
      </c>
      <c r="X4" s="1" t="s">
        <v>49</v>
      </c>
      <c r="Y4" s="1" t="s">
        <v>50</v>
      </c>
      <c r="AA4" s="1" t="s">
        <v>51</v>
      </c>
      <c r="AB4" s="1" t="s">
        <v>52</v>
      </c>
      <c r="AD4" s="1" t="s">
        <v>53</v>
      </c>
      <c r="AF4" s="3">
        <v>43159</v>
      </c>
      <c r="AG4" s="2">
        <v>-11103.3</v>
      </c>
      <c r="AH4" s="3">
        <v>43159</v>
      </c>
      <c r="AI4" s="4">
        <v>43159</v>
      </c>
      <c r="AJ4" s="1" t="s">
        <v>63</v>
      </c>
      <c r="AK4" s="1" t="s">
        <v>55</v>
      </c>
      <c r="AL4" s="3">
        <v>43159</v>
      </c>
      <c r="AN4" s="1" t="s">
        <v>56</v>
      </c>
      <c r="AO4" s="1" t="s">
        <v>57</v>
      </c>
      <c r="AP4" s="1" t="s">
        <v>64</v>
      </c>
    </row>
    <row r="5" spans="1:42" ht="12.75" customHeight="1">
      <c r="D5" s="1" t="s">
        <v>41</v>
      </c>
      <c r="E5" s="1" t="s">
        <v>42</v>
      </c>
      <c r="F5" s="1" t="s">
        <v>61</v>
      </c>
      <c r="G5" s="1" t="s">
        <v>61</v>
      </c>
      <c r="M5" s="1" t="b">
        <v>0</v>
      </c>
      <c r="N5" s="2">
        <v>-1009.39</v>
      </c>
      <c r="O5" s="3">
        <v>43159</v>
      </c>
      <c r="P5" s="1" t="s">
        <v>59</v>
      </c>
      <c r="Q5" s="1" t="s">
        <v>65</v>
      </c>
      <c r="R5" s="1" t="s">
        <v>17</v>
      </c>
      <c r="S5" s="4">
        <v>43171.5214435995</v>
      </c>
      <c r="T5" s="1" t="s">
        <v>46</v>
      </c>
      <c r="U5" s="1" t="s">
        <v>47</v>
      </c>
      <c r="V5" s="1" t="s">
        <v>48</v>
      </c>
      <c r="X5" s="1" t="s">
        <v>49</v>
      </c>
      <c r="Y5" s="1" t="s">
        <v>50</v>
      </c>
      <c r="AA5" s="1" t="s">
        <v>51</v>
      </c>
      <c r="AB5" s="1" t="s">
        <v>52</v>
      </c>
      <c r="AD5" s="1" t="s">
        <v>53</v>
      </c>
      <c r="AF5" s="3">
        <v>43159</v>
      </c>
      <c r="AG5" s="2">
        <v>-11103.3</v>
      </c>
      <c r="AH5" s="3">
        <v>43159</v>
      </c>
      <c r="AI5" s="4">
        <v>43159</v>
      </c>
      <c r="AJ5" s="1" t="s">
        <v>63</v>
      </c>
      <c r="AK5" s="1" t="s">
        <v>55</v>
      </c>
      <c r="AL5" s="3">
        <v>43159</v>
      </c>
      <c r="AN5" s="1" t="s">
        <v>56</v>
      </c>
      <c r="AO5" s="1" t="s">
        <v>57</v>
      </c>
      <c r="AP5" s="1" t="s">
        <v>64</v>
      </c>
    </row>
    <row r="6" spans="1:42" ht="12.75" customHeight="1">
      <c r="D6" s="1" t="s">
        <v>41</v>
      </c>
      <c r="E6" s="1" t="s">
        <v>42</v>
      </c>
      <c r="F6" s="1" t="s">
        <v>66</v>
      </c>
      <c r="G6" s="1" t="s">
        <v>66</v>
      </c>
      <c r="M6" s="1" t="b">
        <v>0</v>
      </c>
      <c r="N6" s="2">
        <v>-15.75</v>
      </c>
      <c r="O6" s="3">
        <v>43159</v>
      </c>
      <c r="P6" s="1" t="s">
        <v>67</v>
      </c>
      <c r="Q6" s="1" t="s">
        <v>68</v>
      </c>
      <c r="R6" s="1" t="s">
        <v>17</v>
      </c>
      <c r="S6" s="4">
        <v>43171.521456053197</v>
      </c>
      <c r="T6" s="1" t="s">
        <v>46</v>
      </c>
      <c r="U6" s="1" t="s">
        <v>47</v>
      </c>
      <c r="V6" s="1" t="s">
        <v>48</v>
      </c>
      <c r="X6" s="1" t="s">
        <v>49</v>
      </c>
      <c r="Y6" s="1" t="s">
        <v>50</v>
      </c>
      <c r="AA6" s="1" t="s">
        <v>51</v>
      </c>
      <c r="AB6" s="1" t="s">
        <v>52</v>
      </c>
      <c r="AD6" s="1" t="s">
        <v>53</v>
      </c>
      <c r="AF6" s="3">
        <v>43159</v>
      </c>
      <c r="AG6" s="2">
        <v>-110184.62</v>
      </c>
      <c r="AH6" s="3">
        <v>43159</v>
      </c>
      <c r="AI6" s="4">
        <v>43159</v>
      </c>
      <c r="AJ6" s="1" t="s">
        <v>69</v>
      </c>
      <c r="AK6" s="1" t="s">
        <v>55</v>
      </c>
      <c r="AL6" s="3">
        <v>43159</v>
      </c>
      <c r="AN6" s="1" t="s">
        <v>56</v>
      </c>
      <c r="AO6" s="1" t="s">
        <v>57</v>
      </c>
      <c r="AP6" s="1" t="s">
        <v>70</v>
      </c>
    </row>
    <row r="7" spans="1:42" ht="12.75" customHeight="1">
      <c r="D7" s="1" t="s">
        <v>41</v>
      </c>
      <c r="E7" s="1" t="s">
        <v>42</v>
      </c>
      <c r="F7" s="1" t="s">
        <v>66</v>
      </c>
      <c r="G7" s="1" t="s">
        <v>66</v>
      </c>
      <c r="M7" s="1" t="b">
        <v>0</v>
      </c>
      <c r="N7" s="2">
        <v>-2.36</v>
      </c>
      <c r="O7" s="3">
        <v>43159</v>
      </c>
      <c r="P7" s="1" t="s">
        <v>71</v>
      </c>
      <c r="Q7" s="1" t="s">
        <v>72</v>
      </c>
      <c r="R7" s="1" t="s">
        <v>17</v>
      </c>
      <c r="S7" s="4">
        <v>43171.521370335598</v>
      </c>
      <c r="T7" s="1" t="s">
        <v>46</v>
      </c>
      <c r="U7" s="1" t="s">
        <v>47</v>
      </c>
      <c r="V7" s="1" t="s">
        <v>48</v>
      </c>
      <c r="X7" s="1" t="s">
        <v>49</v>
      </c>
      <c r="Y7" s="1" t="s">
        <v>50</v>
      </c>
      <c r="AA7" s="1" t="s">
        <v>51</v>
      </c>
      <c r="AB7" s="1" t="s">
        <v>52</v>
      </c>
      <c r="AD7" s="1" t="s">
        <v>53</v>
      </c>
      <c r="AF7" s="3">
        <v>43159</v>
      </c>
      <c r="AG7" s="2">
        <v>-110184.62</v>
      </c>
      <c r="AH7" s="3">
        <v>43159</v>
      </c>
      <c r="AI7" s="4">
        <v>43159</v>
      </c>
      <c r="AJ7" s="1" t="s">
        <v>69</v>
      </c>
      <c r="AK7" s="1" t="s">
        <v>55</v>
      </c>
      <c r="AL7" s="3">
        <v>43159</v>
      </c>
      <c r="AN7" s="1" t="s">
        <v>56</v>
      </c>
      <c r="AO7" s="1" t="s">
        <v>57</v>
      </c>
      <c r="AP7" s="1" t="s">
        <v>70</v>
      </c>
    </row>
    <row r="8" spans="1:42" ht="12.75" customHeight="1">
      <c r="D8" s="1" t="s">
        <v>41</v>
      </c>
      <c r="E8" s="1" t="s">
        <v>42</v>
      </c>
      <c r="F8" s="1" t="s">
        <v>66</v>
      </c>
      <c r="G8" s="1" t="s">
        <v>66</v>
      </c>
      <c r="M8" s="1" t="b">
        <v>0</v>
      </c>
      <c r="N8" s="2">
        <v>-100141.77</v>
      </c>
      <c r="O8" s="3">
        <v>43159</v>
      </c>
      <c r="P8" s="1" t="s">
        <v>44</v>
      </c>
      <c r="Q8" s="1" t="s">
        <v>68</v>
      </c>
      <c r="R8" s="1" t="s">
        <v>17</v>
      </c>
      <c r="S8" s="4">
        <v>43171.5214368866</v>
      </c>
      <c r="T8" s="1" t="s">
        <v>46</v>
      </c>
      <c r="U8" s="1" t="s">
        <v>47</v>
      </c>
      <c r="V8" s="1" t="s">
        <v>48</v>
      </c>
      <c r="X8" s="1" t="s">
        <v>49</v>
      </c>
      <c r="Y8" s="1" t="s">
        <v>50</v>
      </c>
      <c r="AA8" s="1" t="s">
        <v>51</v>
      </c>
      <c r="AB8" s="1" t="s">
        <v>52</v>
      </c>
      <c r="AD8" s="1" t="s">
        <v>53</v>
      </c>
      <c r="AF8" s="3">
        <v>43159</v>
      </c>
      <c r="AG8" s="2">
        <v>-110184.62</v>
      </c>
      <c r="AH8" s="3">
        <v>43159</v>
      </c>
      <c r="AI8" s="4">
        <v>43159</v>
      </c>
      <c r="AJ8" s="1" t="s">
        <v>69</v>
      </c>
      <c r="AK8" s="1" t="s">
        <v>55</v>
      </c>
      <c r="AL8" s="3">
        <v>43159</v>
      </c>
      <c r="AN8" s="1" t="s">
        <v>56</v>
      </c>
      <c r="AO8" s="1" t="s">
        <v>57</v>
      </c>
      <c r="AP8" s="1" t="s">
        <v>70</v>
      </c>
    </row>
    <row r="9" spans="1:42" ht="12.75" customHeight="1">
      <c r="D9" s="1" t="s">
        <v>41</v>
      </c>
      <c r="E9" s="1" t="s">
        <v>42</v>
      </c>
      <c r="F9" s="1" t="s">
        <v>66</v>
      </c>
      <c r="G9" s="1" t="s">
        <v>66</v>
      </c>
      <c r="M9" s="1" t="b">
        <v>0</v>
      </c>
      <c r="N9" s="2">
        <v>-10014.18</v>
      </c>
      <c r="O9" s="3">
        <v>43159</v>
      </c>
      <c r="P9" s="1" t="s">
        <v>59</v>
      </c>
      <c r="Q9" s="1" t="s">
        <v>72</v>
      </c>
      <c r="R9" s="1" t="s">
        <v>17</v>
      </c>
      <c r="S9" s="4">
        <v>43171.521411574096</v>
      </c>
      <c r="T9" s="1" t="s">
        <v>46</v>
      </c>
      <c r="U9" s="1" t="s">
        <v>47</v>
      </c>
      <c r="V9" s="1" t="s">
        <v>48</v>
      </c>
      <c r="X9" s="1" t="s">
        <v>49</v>
      </c>
      <c r="Y9" s="1" t="s">
        <v>50</v>
      </c>
      <c r="AA9" s="1" t="s">
        <v>51</v>
      </c>
      <c r="AB9" s="1" t="s">
        <v>52</v>
      </c>
      <c r="AD9" s="1" t="s">
        <v>53</v>
      </c>
      <c r="AF9" s="3">
        <v>43159</v>
      </c>
      <c r="AG9" s="2">
        <v>-110184.62</v>
      </c>
      <c r="AH9" s="3">
        <v>43159</v>
      </c>
      <c r="AI9" s="4">
        <v>43159</v>
      </c>
      <c r="AJ9" s="1" t="s">
        <v>69</v>
      </c>
      <c r="AK9" s="1" t="s">
        <v>55</v>
      </c>
      <c r="AL9" s="3">
        <v>43159</v>
      </c>
      <c r="AN9" s="1" t="s">
        <v>56</v>
      </c>
      <c r="AO9" s="1" t="s">
        <v>57</v>
      </c>
      <c r="AP9" s="1" t="s">
        <v>70</v>
      </c>
    </row>
    <row r="10" spans="1:42" ht="12.75" customHeight="1">
      <c r="D10" s="1" t="s">
        <v>41</v>
      </c>
      <c r="E10" s="1" t="s">
        <v>42</v>
      </c>
      <c r="F10" s="1" t="s">
        <v>66</v>
      </c>
      <c r="G10" s="1" t="s">
        <v>66</v>
      </c>
      <c r="M10" s="1" t="b">
        <v>0</v>
      </c>
      <c r="N10" s="2">
        <v>-8.73</v>
      </c>
      <c r="O10" s="3">
        <v>43159</v>
      </c>
      <c r="P10" s="1" t="s">
        <v>73</v>
      </c>
      <c r="Q10" s="1" t="s">
        <v>68</v>
      </c>
      <c r="R10" s="1" t="s">
        <v>17</v>
      </c>
      <c r="S10" s="4">
        <v>43171.521356053199</v>
      </c>
      <c r="T10" s="1" t="s">
        <v>46</v>
      </c>
      <c r="U10" s="1" t="s">
        <v>47</v>
      </c>
      <c r="V10" s="1" t="s">
        <v>48</v>
      </c>
      <c r="X10" s="1" t="s">
        <v>49</v>
      </c>
      <c r="Y10" s="1" t="s">
        <v>50</v>
      </c>
      <c r="AA10" s="1" t="s">
        <v>51</v>
      </c>
      <c r="AB10" s="1" t="s">
        <v>52</v>
      </c>
      <c r="AD10" s="1" t="s">
        <v>53</v>
      </c>
      <c r="AF10" s="3">
        <v>43159</v>
      </c>
      <c r="AG10" s="2">
        <v>-110184.62</v>
      </c>
      <c r="AH10" s="3">
        <v>43159</v>
      </c>
      <c r="AI10" s="4">
        <v>43159</v>
      </c>
      <c r="AJ10" s="1" t="s">
        <v>69</v>
      </c>
      <c r="AK10" s="1" t="s">
        <v>55</v>
      </c>
      <c r="AL10" s="3">
        <v>43159</v>
      </c>
      <c r="AN10" s="1" t="s">
        <v>56</v>
      </c>
      <c r="AO10" s="1" t="s">
        <v>57</v>
      </c>
      <c r="AP10" s="1" t="s">
        <v>70</v>
      </c>
    </row>
    <row r="11" spans="1:42" ht="12.75" customHeight="1">
      <c r="D11" s="1" t="s">
        <v>41</v>
      </c>
      <c r="E11" s="1" t="s">
        <v>42</v>
      </c>
      <c r="F11" s="1" t="s">
        <v>66</v>
      </c>
      <c r="G11" s="1" t="s">
        <v>66</v>
      </c>
      <c r="M11" s="1" t="b">
        <v>0</v>
      </c>
      <c r="N11" s="2">
        <v>-1.83</v>
      </c>
      <c r="O11" s="3">
        <v>43159</v>
      </c>
      <c r="P11" s="1" t="s">
        <v>74</v>
      </c>
      <c r="Q11" s="1" t="s">
        <v>72</v>
      </c>
      <c r="R11" s="1" t="s">
        <v>17</v>
      </c>
      <c r="S11" s="4">
        <v>43171.521407060201</v>
      </c>
      <c r="T11" s="1" t="s">
        <v>46</v>
      </c>
      <c r="U11" s="1" t="s">
        <v>47</v>
      </c>
      <c r="V11" s="1" t="s">
        <v>48</v>
      </c>
      <c r="X11" s="1" t="s">
        <v>49</v>
      </c>
      <c r="Y11" s="1" t="s">
        <v>50</v>
      </c>
      <c r="AA11" s="1" t="s">
        <v>51</v>
      </c>
      <c r="AB11" s="1" t="s">
        <v>52</v>
      </c>
      <c r="AD11" s="1" t="s">
        <v>53</v>
      </c>
      <c r="AF11" s="3">
        <v>43159</v>
      </c>
      <c r="AG11" s="2">
        <v>-110184.62</v>
      </c>
      <c r="AH11" s="3">
        <v>43159</v>
      </c>
      <c r="AI11" s="4">
        <v>43159</v>
      </c>
      <c r="AJ11" s="1" t="s">
        <v>69</v>
      </c>
      <c r="AK11" s="1" t="s">
        <v>55</v>
      </c>
      <c r="AL11" s="3">
        <v>43159</v>
      </c>
      <c r="AN11" s="1" t="s">
        <v>56</v>
      </c>
      <c r="AO11" s="1" t="s">
        <v>57</v>
      </c>
      <c r="AP11" s="1" t="s">
        <v>70</v>
      </c>
    </row>
    <row r="12" spans="1:42" ht="12.75" customHeight="1">
      <c r="D12" s="1" t="s">
        <v>41</v>
      </c>
      <c r="E12" s="1" t="s">
        <v>42</v>
      </c>
      <c r="F12" s="1" t="s">
        <v>66</v>
      </c>
      <c r="G12" s="1" t="s">
        <v>66</v>
      </c>
      <c r="M12" s="1" t="b">
        <v>0</v>
      </c>
      <c r="N12" s="2">
        <v>-262487.53999999998</v>
      </c>
      <c r="O12" s="3">
        <v>43159</v>
      </c>
      <c r="P12" s="1" t="s">
        <v>44</v>
      </c>
      <c r="Q12" s="1" t="s">
        <v>75</v>
      </c>
      <c r="R12" s="1" t="s">
        <v>17</v>
      </c>
      <c r="S12" s="4">
        <v>43171.521391169001</v>
      </c>
      <c r="T12" s="1" t="s">
        <v>46</v>
      </c>
      <c r="U12" s="1" t="s">
        <v>47</v>
      </c>
      <c r="V12" s="1" t="s">
        <v>48</v>
      </c>
      <c r="X12" s="1" t="s">
        <v>49</v>
      </c>
      <c r="Y12" s="1" t="s">
        <v>50</v>
      </c>
      <c r="AA12" s="1" t="s">
        <v>51</v>
      </c>
      <c r="AB12" s="1" t="s">
        <v>52</v>
      </c>
      <c r="AD12" s="1" t="s">
        <v>53</v>
      </c>
      <c r="AF12" s="3">
        <v>43159</v>
      </c>
      <c r="AG12" s="2">
        <v>-288736.28999999998</v>
      </c>
      <c r="AH12" s="3">
        <v>43159</v>
      </c>
      <c r="AI12" s="4">
        <v>43159</v>
      </c>
      <c r="AJ12" s="1" t="s">
        <v>76</v>
      </c>
      <c r="AK12" s="1" t="s">
        <v>55</v>
      </c>
      <c r="AL12" s="3">
        <v>43159</v>
      </c>
      <c r="AN12" s="1" t="s">
        <v>56</v>
      </c>
      <c r="AO12" s="1" t="s">
        <v>57</v>
      </c>
      <c r="AP12" s="1" t="s">
        <v>77</v>
      </c>
    </row>
    <row r="13" spans="1:42" ht="12.75" customHeight="1">
      <c r="D13" s="1" t="s">
        <v>41</v>
      </c>
      <c r="E13" s="1" t="s">
        <v>42</v>
      </c>
      <c r="F13" s="1" t="s">
        <v>66</v>
      </c>
      <c r="G13" s="1" t="s">
        <v>66</v>
      </c>
      <c r="M13" s="1" t="b">
        <v>0</v>
      </c>
      <c r="N13" s="2">
        <v>-26248.75</v>
      </c>
      <c r="O13" s="3">
        <v>43159</v>
      </c>
      <c r="P13" s="1" t="s">
        <v>59</v>
      </c>
      <c r="Q13" s="1" t="s">
        <v>78</v>
      </c>
      <c r="R13" s="1" t="s">
        <v>17</v>
      </c>
      <c r="S13" s="4">
        <v>43171.521461689801</v>
      </c>
      <c r="T13" s="1" t="s">
        <v>46</v>
      </c>
      <c r="U13" s="1" t="s">
        <v>47</v>
      </c>
      <c r="V13" s="1" t="s">
        <v>48</v>
      </c>
      <c r="X13" s="1" t="s">
        <v>49</v>
      </c>
      <c r="Y13" s="1" t="s">
        <v>50</v>
      </c>
      <c r="AA13" s="1" t="s">
        <v>51</v>
      </c>
      <c r="AB13" s="1" t="s">
        <v>52</v>
      </c>
      <c r="AD13" s="1" t="s">
        <v>53</v>
      </c>
      <c r="AF13" s="3">
        <v>43159</v>
      </c>
      <c r="AG13" s="2">
        <v>-288736.28999999998</v>
      </c>
      <c r="AH13" s="3">
        <v>43159</v>
      </c>
      <c r="AI13" s="4">
        <v>43159</v>
      </c>
      <c r="AJ13" s="1" t="s">
        <v>76</v>
      </c>
      <c r="AK13" s="1" t="s">
        <v>55</v>
      </c>
      <c r="AL13" s="3">
        <v>43159</v>
      </c>
      <c r="AN13" s="1" t="s">
        <v>56</v>
      </c>
      <c r="AO13" s="1" t="s">
        <v>57</v>
      </c>
      <c r="AP13" s="1" t="s">
        <v>77</v>
      </c>
    </row>
    <row r="14" spans="1:42" ht="12.75" customHeight="1">
      <c r="D14" s="1" t="s">
        <v>41</v>
      </c>
      <c r="E14" s="1" t="s">
        <v>42</v>
      </c>
      <c r="F14" s="1" t="s">
        <v>66</v>
      </c>
      <c r="G14" s="1" t="s">
        <v>66</v>
      </c>
      <c r="M14" s="1" t="b">
        <v>0</v>
      </c>
      <c r="N14" s="2">
        <v>-277906.64</v>
      </c>
      <c r="O14" s="3">
        <v>43159</v>
      </c>
      <c r="P14" s="1" t="s">
        <v>44</v>
      </c>
      <c r="Q14" s="1" t="s">
        <v>79</v>
      </c>
      <c r="R14" s="1" t="s">
        <v>17</v>
      </c>
      <c r="S14" s="4">
        <v>43171.5214269676</v>
      </c>
      <c r="T14" s="1" t="s">
        <v>46</v>
      </c>
      <c r="U14" s="1" t="s">
        <v>47</v>
      </c>
      <c r="V14" s="1" t="s">
        <v>48</v>
      </c>
      <c r="X14" s="1" t="s">
        <v>49</v>
      </c>
      <c r="Y14" s="1" t="s">
        <v>50</v>
      </c>
      <c r="AA14" s="1" t="s">
        <v>51</v>
      </c>
      <c r="AB14" s="1" t="s">
        <v>52</v>
      </c>
      <c r="AD14" s="1" t="s">
        <v>53</v>
      </c>
      <c r="AF14" s="3">
        <v>43159</v>
      </c>
      <c r="AG14" s="2">
        <v>-305697.3</v>
      </c>
      <c r="AH14" s="3">
        <v>43159</v>
      </c>
      <c r="AI14" s="4">
        <v>43159</v>
      </c>
      <c r="AJ14" s="1" t="s">
        <v>80</v>
      </c>
      <c r="AK14" s="1" t="s">
        <v>55</v>
      </c>
      <c r="AL14" s="3">
        <v>43159</v>
      </c>
      <c r="AN14" s="1" t="s">
        <v>56</v>
      </c>
      <c r="AO14" s="1" t="s">
        <v>57</v>
      </c>
      <c r="AP14" s="1" t="s">
        <v>81</v>
      </c>
    </row>
    <row r="15" spans="1:42" ht="12.75" customHeight="1">
      <c r="D15" s="1" t="s">
        <v>41</v>
      </c>
      <c r="E15" s="1" t="s">
        <v>42</v>
      </c>
      <c r="F15" s="1" t="s">
        <v>66</v>
      </c>
      <c r="G15" s="1" t="s">
        <v>66</v>
      </c>
      <c r="M15" s="1" t="b">
        <v>0</v>
      </c>
      <c r="N15" s="2">
        <v>-27790.66</v>
      </c>
      <c r="O15" s="3">
        <v>43159</v>
      </c>
      <c r="P15" s="1" t="s">
        <v>59</v>
      </c>
      <c r="Q15" s="1" t="s">
        <v>82</v>
      </c>
      <c r="R15" s="1" t="s">
        <v>17</v>
      </c>
      <c r="S15" s="4">
        <v>43171.521500196803</v>
      </c>
      <c r="T15" s="1" t="s">
        <v>46</v>
      </c>
      <c r="U15" s="1" t="s">
        <v>47</v>
      </c>
      <c r="V15" s="1" t="s">
        <v>48</v>
      </c>
      <c r="X15" s="1" t="s">
        <v>49</v>
      </c>
      <c r="Y15" s="1" t="s">
        <v>50</v>
      </c>
      <c r="AA15" s="1" t="s">
        <v>51</v>
      </c>
      <c r="AB15" s="1" t="s">
        <v>52</v>
      </c>
      <c r="AD15" s="1" t="s">
        <v>53</v>
      </c>
      <c r="AF15" s="3">
        <v>43159</v>
      </c>
      <c r="AG15" s="2">
        <v>-305697.3</v>
      </c>
      <c r="AH15" s="3">
        <v>43159</v>
      </c>
      <c r="AI15" s="4">
        <v>43159</v>
      </c>
      <c r="AJ15" s="1" t="s">
        <v>80</v>
      </c>
      <c r="AK15" s="1" t="s">
        <v>55</v>
      </c>
      <c r="AL15" s="3">
        <v>43159</v>
      </c>
      <c r="AN15" s="1" t="s">
        <v>56</v>
      </c>
      <c r="AO15" s="1" t="s">
        <v>57</v>
      </c>
      <c r="AP15" s="1" t="s">
        <v>81</v>
      </c>
    </row>
    <row r="16" spans="1:42" ht="12.75" customHeight="1">
      <c r="D16" s="1" t="s">
        <v>41</v>
      </c>
      <c r="E16" s="1" t="s">
        <v>42</v>
      </c>
      <c r="F16" s="1" t="s">
        <v>83</v>
      </c>
      <c r="G16" s="1" t="s">
        <v>83</v>
      </c>
      <c r="M16" s="1" t="b">
        <v>0</v>
      </c>
      <c r="N16" s="2">
        <v>-287237.86</v>
      </c>
      <c r="O16" s="3">
        <v>43159</v>
      </c>
      <c r="P16" s="1" t="s">
        <v>44</v>
      </c>
      <c r="Q16" s="1" t="s">
        <v>84</v>
      </c>
      <c r="R16" s="1" t="s">
        <v>17</v>
      </c>
      <c r="S16" s="4">
        <v>43171.521596030099</v>
      </c>
      <c r="T16" s="1" t="s">
        <v>46</v>
      </c>
      <c r="U16" s="1" t="s">
        <v>47</v>
      </c>
      <c r="V16" s="1" t="s">
        <v>48</v>
      </c>
      <c r="X16" s="1" t="s">
        <v>49</v>
      </c>
      <c r="Y16" s="1" t="s">
        <v>50</v>
      </c>
      <c r="AA16" s="1" t="s">
        <v>51</v>
      </c>
      <c r="AB16" s="1" t="s">
        <v>52</v>
      </c>
      <c r="AD16" s="1" t="s">
        <v>53</v>
      </c>
      <c r="AF16" s="3">
        <v>43159</v>
      </c>
      <c r="AG16" s="2">
        <v>-315962</v>
      </c>
      <c r="AH16" s="3">
        <v>43159</v>
      </c>
      <c r="AI16" s="4">
        <v>43159</v>
      </c>
      <c r="AJ16" s="1" t="s">
        <v>85</v>
      </c>
      <c r="AK16" s="1" t="s">
        <v>55</v>
      </c>
      <c r="AL16" s="3">
        <v>43159</v>
      </c>
      <c r="AN16" s="1" t="s">
        <v>86</v>
      </c>
      <c r="AO16" s="1" t="s">
        <v>87</v>
      </c>
      <c r="AP16" s="1" t="s">
        <v>88</v>
      </c>
    </row>
    <row r="17" spans="4:42" ht="12.75" customHeight="1">
      <c r="D17" s="1" t="s">
        <v>41</v>
      </c>
      <c r="E17" s="1" t="s">
        <v>42</v>
      </c>
      <c r="F17" s="1" t="s">
        <v>83</v>
      </c>
      <c r="G17" s="1" t="s">
        <v>83</v>
      </c>
      <c r="M17" s="1" t="b">
        <v>0</v>
      </c>
      <c r="N17" s="2">
        <v>-28723.79</v>
      </c>
      <c r="O17" s="3">
        <v>43159</v>
      </c>
      <c r="P17" s="1" t="s">
        <v>59</v>
      </c>
      <c r="Q17" s="1" t="s">
        <v>89</v>
      </c>
      <c r="R17" s="1" t="s">
        <v>17</v>
      </c>
      <c r="S17" s="4">
        <v>43171.5216287847</v>
      </c>
      <c r="T17" s="1" t="s">
        <v>46</v>
      </c>
      <c r="U17" s="1" t="s">
        <v>47</v>
      </c>
      <c r="V17" s="1" t="s">
        <v>48</v>
      </c>
      <c r="X17" s="1" t="s">
        <v>49</v>
      </c>
      <c r="Y17" s="1" t="s">
        <v>50</v>
      </c>
      <c r="AA17" s="1" t="s">
        <v>51</v>
      </c>
      <c r="AB17" s="1" t="s">
        <v>52</v>
      </c>
      <c r="AD17" s="1" t="s">
        <v>53</v>
      </c>
      <c r="AF17" s="3">
        <v>43159</v>
      </c>
      <c r="AG17" s="2">
        <v>-315962</v>
      </c>
      <c r="AH17" s="3">
        <v>43159</v>
      </c>
      <c r="AI17" s="4">
        <v>43159</v>
      </c>
      <c r="AJ17" s="1" t="s">
        <v>85</v>
      </c>
      <c r="AK17" s="1" t="s">
        <v>55</v>
      </c>
      <c r="AL17" s="3">
        <v>43159</v>
      </c>
      <c r="AN17" s="1" t="s">
        <v>86</v>
      </c>
      <c r="AO17" s="1" t="s">
        <v>87</v>
      </c>
      <c r="AP17" s="1" t="s">
        <v>88</v>
      </c>
    </row>
    <row r="18" spans="4:42" ht="12.75" customHeight="1">
      <c r="D18" s="1" t="s">
        <v>41</v>
      </c>
      <c r="E18" s="1" t="s">
        <v>42</v>
      </c>
      <c r="F18" s="1" t="s">
        <v>90</v>
      </c>
      <c r="G18" s="1" t="s">
        <v>90</v>
      </c>
      <c r="M18" s="1" t="b">
        <v>0</v>
      </c>
      <c r="N18" s="2">
        <v>-68363</v>
      </c>
      <c r="O18" s="3">
        <v>43159</v>
      </c>
      <c r="P18" s="1" t="s">
        <v>44</v>
      </c>
      <c r="Q18" s="1" t="s">
        <v>91</v>
      </c>
      <c r="R18" s="1" t="s">
        <v>17</v>
      </c>
      <c r="S18" s="4">
        <v>43171.521859918998</v>
      </c>
      <c r="T18" s="1" t="s">
        <v>46</v>
      </c>
      <c r="U18" s="1" t="s">
        <v>47</v>
      </c>
      <c r="V18" s="1" t="s">
        <v>48</v>
      </c>
      <c r="X18" s="1" t="s">
        <v>49</v>
      </c>
      <c r="Y18" s="1" t="s">
        <v>50</v>
      </c>
      <c r="AA18" s="1" t="s">
        <v>51</v>
      </c>
      <c r="AB18" s="1" t="s">
        <v>52</v>
      </c>
      <c r="AD18" s="1" t="s">
        <v>53</v>
      </c>
      <c r="AF18" s="3">
        <v>43159</v>
      </c>
      <c r="AG18" s="2">
        <v>-75199</v>
      </c>
      <c r="AH18" s="3">
        <v>43159</v>
      </c>
      <c r="AI18" s="4">
        <v>43159</v>
      </c>
      <c r="AJ18" s="1" t="s">
        <v>92</v>
      </c>
      <c r="AK18" s="1" t="s">
        <v>55</v>
      </c>
      <c r="AL18" s="3">
        <v>43159</v>
      </c>
      <c r="AN18" s="1" t="s">
        <v>93</v>
      </c>
      <c r="AO18" s="1" t="s">
        <v>94</v>
      </c>
      <c r="AP18" s="1" t="s">
        <v>95</v>
      </c>
    </row>
    <row r="19" spans="4:42" ht="12.75" customHeight="1">
      <c r="D19" s="1" t="s">
        <v>41</v>
      </c>
      <c r="E19" s="1" t="s">
        <v>42</v>
      </c>
      <c r="F19" s="1" t="s">
        <v>90</v>
      </c>
      <c r="G19" s="1" t="s">
        <v>90</v>
      </c>
      <c r="M19" s="1" t="b">
        <v>0</v>
      </c>
      <c r="N19" s="2">
        <v>-6836.3</v>
      </c>
      <c r="O19" s="3">
        <v>43159</v>
      </c>
      <c r="P19" s="1" t="s">
        <v>59</v>
      </c>
      <c r="Q19" s="1" t="s">
        <v>96</v>
      </c>
      <c r="R19" s="1" t="s">
        <v>17</v>
      </c>
      <c r="S19" s="4">
        <v>43171.521803854201</v>
      </c>
      <c r="T19" s="1" t="s">
        <v>46</v>
      </c>
      <c r="U19" s="1" t="s">
        <v>47</v>
      </c>
      <c r="V19" s="1" t="s">
        <v>48</v>
      </c>
      <c r="X19" s="1" t="s">
        <v>49</v>
      </c>
      <c r="Y19" s="1" t="s">
        <v>50</v>
      </c>
      <c r="AA19" s="1" t="s">
        <v>51</v>
      </c>
      <c r="AB19" s="1" t="s">
        <v>52</v>
      </c>
      <c r="AD19" s="1" t="s">
        <v>53</v>
      </c>
      <c r="AF19" s="3">
        <v>43159</v>
      </c>
      <c r="AG19" s="2">
        <v>-75199</v>
      </c>
      <c r="AH19" s="3">
        <v>43159</v>
      </c>
      <c r="AI19" s="4">
        <v>43159</v>
      </c>
      <c r="AJ19" s="1" t="s">
        <v>92</v>
      </c>
      <c r="AK19" s="1" t="s">
        <v>55</v>
      </c>
      <c r="AL19" s="3">
        <v>43159</v>
      </c>
      <c r="AN19" s="1" t="s">
        <v>93</v>
      </c>
      <c r="AO19" s="1" t="s">
        <v>94</v>
      </c>
      <c r="AP19" s="1" t="s">
        <v>95</v>
      </c>
    </row>
    <row r="20" spans="4:42" ht="12.75" customHeight="1">
      <c r="D20" s="1" t="s">
        <v>41</v>
      </c>
      <c r="E20" s="1" t="s">
        <v>42</v>
      </c>
      <c r="F20" s="1" t="s">
        <v>97</v>
      </c>
      <c r="G20" s="1" t="s">
        <v>97</v>
      </c>
      <c r="M20" s="1" t="b">
        <v>0</v>
      </c>
      <c r="N20" s="2">
        <v>-584127.76</v>
      </c>
      <c r="O20" s="3">
        <v>43159</v>
      </c>
      <c r="P20" s="1" t="s">
        <v>44</v>
      </c>
      <c r="Q20" s="1" t="s">
        <v>98</v>
      </c>
      <c r="R20" s="1" t="s">
        <v>17</v>
      </c>
      <c r="S20" s="4">
        <v>43171.5218179398</v>
      </c>
      <c r="T20" s="1" t="s">
        <v>46</v>
      </c>
      <c r="U20" s="1" t="s">
        <v>47</v>
      </c>
      <c r="V20" s="1" t="s">
        <v>48</v>
      </c>
      <c r="X20" s="1" t="s">
        <v>49</v>
      </c>
      <c r="Y20" s="1" t="s">
        <v>50</v>
      </c>
      <c r="AA20" s="1" t="s">
        <v>51</v>
      </c>
      <c r="AB20" s="1" t="s">
        <v>52</v>
      </c>
      <c r="AD20" s="1" t="s">
        <v>53</v>
      </c>
      <c r="AF20" s="3">
        <v>43159</v>
      </c>
      <c r="AG20" s="2">
        <v>-642540.54</v>
      </c>
      <c r="AH20" s="3">
        <v>43159</v>
      </c>
      <c r="AI20" s="4">
        <v>43159</v>
      </c>
      <c r="AJ20" s="1" t="s">
        <v>99</v>
      </c>
      <c r="AK20" s="1" t="s">
        <v>55</v>
      </c>
      <c r="AL20" s="3">
        <v>43159</v>
      </c>
      <c r="AN20" s="1" t="s">
        <v>100</v>
      </c>
      <c r="AO20" s="1" t="s">
        <v>101</v>
      </c>
      <c r="AP20" s="1" t="s">
        <v>102</v>
      </c>
    </row>
    <row r="21" spans="4:42" ht="12.75" customHeight="1">
      <c r="D21" s="1" t="s">
        <v>41</v>
      </c>
      <c r="E21" s="1" t="s">
        <v>42</v>
      </c>
      <c r="F21" s="1" t="s">
        <v>97</v>
      </c>
      <c r="G21" s="1" t="s">
        <v>97</v>
      </c>
      <c r="M21" s="1" t="b">
        <v>0</v>
      </c>
      <c r="N21" s="2">
        <v>-58412.78</v>
      </c>
      <c r="O21" s="3">
        <v>43159</v>
      </c>
      <c r="P21" s="1" t="s">
        <v>59</v>
      </c>
      <c r="Q21" s="1" t="s">
        <v>103</v>
      </c>
      <c r="R21" s="1" t="s">
        <v>17</v>
      </c>
      <c r="S21" s="4">
        <v>43171.521769675899</v>
      </c>
      <c r="T21" s="1" t="s">
        <v>46</v>
      </c>
      <c r="U21" s="1" t="s">
        <v>47</v>
      </c>
      <c r="V21" s="1" t="s">
        <v>48</v>
      </c>
      <c r="X21" s="1" t="s">
        <v>49</v>
      </c>
      <c r="Y21" s="1" t="s">
        <v>50</v>
      </c>
      <c r="AA21" s="1" t="s">
        <v>51</v>
      </c>
      <c r="AB21" s="1" t="s">
        <v>52</v>
      </c>
      <c r="AD21" s="1" t="s">
        <v>53</v>
      </c>
      <c r="AF21" s="3">
        <v>43159</v>
      </c>
      <c r="AG21" s="2">
        <v>-642540.54</v>
      </c>
      <c r="AH21" s="3">
        <v>43159</v>
      </c>
      <c r="AI21" s="4">
        <v>43159</v>
      </c>
      <c r="AJ21" s="1" t="s">
        <v>99</v>
      </c>
      <c r="AK21" s="1" t="s">
        <v>55</v>
      </c>
      <c r="AL21" s="3">
        <v>43159</v>
      </c>
      <c r="AN21" s="1" t="s">
        <v>100</v>
      </c>
      <c r="AO21" s="1" t="s">
        <v>101</v>
      </c>
      <c r="AP21" s="1" t="s">
        <v>102</v>
      </c>
    </row>
    <row r="22" spans="4:42" ht="12.75" customHeight="1">
      <c r="D22" s="1" t="s">
        <v>41</v>
      </c>
      <c r="E22" s="1" t="s">
        <v>42</v>
      </c>
      <c r="F22" s="1" t="s">
        <v>97</v>
      </c>
      <c r="G22" s="1" t="s">
        <v>97</v>
      </c>
      <c r="M22" s="1" t="b">
        <v>0</v>
      </c>
      <c r="N22" s="2">
        <v>-779219.84</v>
      </c>
      <c r="O22" s="3">
        <v>43159</v>
      </c>
      <c r="P22" s="1" t="s">
        <v>44</v>
      </c>
      <c r="Q22" s="1" t="s">
        <v>104</v>
      </c>
      <c r="R22" s="1" t="s">
        <v>17</v>
      </c>
      <c r="S22" s="4">
        <v>43171.521839467598</v>
      </c>
      <c r="T22" s="1" t="s">
        <v>46</v>
      </c>
      <c r="U22" s="1" t="s">
        <v>47</v>
      </c>
      <c r="V22" s="1" t="s">
        <v>48</v>
      </c>
      <c r="X22" s="1" t="s">
        <v>49</v>
      </c>
      <c r="Y22" s="1" t="s">
        <v>50</v>
      </c>
      <c r="AA22" s="1" t="s">
        <v>51</v>
      </c>
      <c r="AB22" s="1" t="s">
        <v>52</v>
      </c>
      <c r="AD22" s="1" t="s">
        <v>53</v>
      </c>
      <c r="AF22" s="3">
        <v>43159</v>
      </c>
      <c r="AG22" s="2">
        <v>-857141.82</v>
      </c>
      <c r="AH22" s="3">
        <v>43159</v>
      </c>
      <c r="AI22" s="4">
        <v>43159</v>
      </c>
      <c r="AJ22" s="1" t="s">
        <v>105</v>
      </c>
      <c r="AK22" s="1" t="s">
        <v>55</v>
      </c>
      <c r="AL22" s="3">
        <v>43159</v>
      </c>
      <c r="AN22" s="1" t="s">
        <v>100</v>
      </c>
      <c r="AO22" s="1" t="s">
        <v>101</v>
      </c>
      <c r="AP22" s="1" t="s">
        <v>106</v>
      </c>
    </row>
    <row r="23" spans="4:42" ht="12.75" customHeight="1">
      <c r="D23" s="1" t="s">
        <v>41</v>
      </c>
      <c r="E23" s="1" t="s">
        <v>42</v>
      </c>
      <c r="F23" s="1" t="s">
        <v>97</v>
      </c>
      <c r="G23" s="1" t="s">
        <v>97</v>
      </c>
      <c r="M23" s="1" t="b">
        <v>0</v>
      </c>
      <c r="N23" s="2">
        <v>-77921.98</v>
      </c>
      <c r="O23" s="3">
        <v>43159</v>
      </c>
      <c r="P23" s="1" t="s">
        <v>59</v>
      </c>
      <c r="Q23" s="1" t="s">
        <v>107</v>
      </c>
      <c r="R23" s="1" t="s">
        <v>17</v>
      </c>
      <c r="S23" s="4">
        <v>43171.521851770798</v>
      </c>
      <c r="T23" s="1" t="s">
        <v>46</v>
      </c>
      <c r="U23" s="1" t="s">
        <v>47</v>
      </c>
      <c r="V23" s="1" t="s">
        <v>48</v>
      </c>
      <c r="X23" s="1" t="s">
        <v>49</v>
      </c>
      <c r="Y23" s="1" t="s">
        <v>50</v>
      </c>
      <c r="AA23" s="1" t="s">
        <v>51</v>
      </c>
      <c r="AB23" s="1" t="s">
        <v>52</v>
      </c>
      <c r="AD23" s="1" t="s">
        <v>53</v>
      </c>
      <c r="AF23" s="3">
        <v>43159</v>
      </c>
      <c r="AG23" s="2">
        <v>-857141.82</v>
      </c>
      <c r="AH23" s="3">
        <v>43159</v>
      </c>
      <c r="AI23" s="4">
        <v>43159</v>
      </c>
      <c r="AJ23" s="1" t="s">
        <v>105</v>
      </c>
      <c r="AK23" s="1" t="s">
        <v>55</v>
      </c>
      <c r="AL23" s="3">
        <v>43159</v>
      </c>
      <c r="AN23" s="1" t="s">
        <v>100</v>
      </c>
      <c r="AO23" s="1" t="s">
        <v>101</v>
      </c>
      <c r="AP23" s="1" t="s">
        <v>106</v>
      </c>
    </row>
    <row r="24" spans="4:42" ht="12.75" customHeight="1">
      <c r="D24" s="1" t="s">
        <v>41</v>
      </c>
      <c r="E24" s="1" t="s">
        <v>42</v>
      </c>
      <c r="F24" s="1" t="s">
        <v>108</v>
      </c>
      <c r="G24" s="1" t="s">
        <v>108</v>
      </c>
      <c r="M24" s="1" t="b">
        <v>0</v>
      </c>
      <c r="N24" s="2">
        <v>-195.66</v>
      </c>
      <c r="O24" s="3">
        <v>43159</v>
      </c>
      <c r="P24" s="1" t="s">
        <v>44</v>
      </c>
      <c r="Q24" s="1" t="s">
        <v>109</v>
      </c>
      <c r="R24" s="1" t="s">
        <v>17</v>
      </c>
      <c r="S24" s="4">
        <v>43171.521810185201</v>
      </c>
      <c r="T24" s="1" t="s">
        <v>46</v>
      </c>
      <c r="U24" s="1" t="s">
        <v>47</v>
      </c>
      <c r="V24" s="1" t="s">
        <v>48</v>
      </c>
      <c r="X24" s="1" t="s">
        <v>49</v>
      </c>
      <c r="Y24" s="1" t="s">
        <v>50</v>
      </c>
      <c r="AA24" s="1" t="s">
        <v>51</v>
      </c>
      <c r="AB24" s="1" t="s">
        <v>52</v>
      </c>
      <c r="AD24" s="1" t="s">
        <v>53</v>
      </c>
      <c r="AF24" s="3">
        <v>43159</v>
      </c>
      <c r="AG24" s="2">
        <v>-215.23</v>
      </c>
      <c r="AH24" s="3">
        <v>43159</v>
      </c>
      <c r="AI24" s="4">
        <v>43159</v>
      </c>
      <c r="AJ24" s="1" t="s">
        <v>110</v>
      </c>
      <c r="AK24" s="1" t="s">
        <v>55</v>
      </c>
      <c r="AL24" s="3">
        <v>43159</v>
      </c>
      <c r="AN24" s="1" t="s">
        <v>111</v>
      </c>
      <c r="AO24" s="1" t="s">
        <v>112</v>
      </c>
      <c r="AP24" s="1" t="s">
        <v>113</v>
      </c>
    </row>
    <row r="25" spans="4:42" ht="12.75" customHeight="1">
      <c r="D25" s="1" t="s">
        <v>41</v>
      </c>
      <c r="E25" s="1" t="s">
        <v>42</v>
      </c>
      <c r="F25" s="1" t="s">
        <v>108</v>
      </c>
      <c r="G25" s="1" t="s">
        <v>108</v>
      </c>
      <c r="M25" s="1" t="b">
        <v>0</v>
      </c>
      <c r="N25" s="2">
        <v>-19.57</v>
      </c>
      <c r="O25" s="3">
        <v>43159</v>
      </c>
      <c r="P25" s="1" t="s">
        <v>59</v>
      </c>
      <c r="Q25" s="1" t="s">
        <v>114</v>
      </c>
      <c r="R25" s="1" t="s">
        <v>17</v>
      </c>
      <c r="S25" s="4">
        <v>43171.5216566319</v>
      </c>
      <c r="T25" s="1" t="s">
        <v>46</v>
      </c>
      <c r="U25" s="1" t="s">
        <v>47</v>
      </c>
      <c r="V25" s="1" t="s">
        <v>48</v>
      </c>
      <c r="X25" s="1" t="s">
        <v>49</v>
      </c>
      <c r="Y25" s="1" t="s">
        <v>50</v>
      </c>
      <c r="AA25" s="1" t="s">
        <v>51</v>
      </c>
      <c r="AB25" s="1" t="s">
        <v>52</v>
      </c>
      <c r="AD25" s="1" t="s">
        <v>53</v>
      </c>
      <c r="AF25" s="3">
        <v>43159</v>
      </c>
      <c r="AG25" s="2">
        <v>-215.23</v>
      </c>
      <c r="AH25" s="3">
        <v>43159</v>
      </c>
      <c r="AI25" s="4">
        <v>43159</v>
      </c>
      <c r="AJ25" s="1" t="s">
        <v>110</v>
      </c>
      <c r="AK25" s="1" t="s">
        <v>55</v>
      </c>
      <c r="AL25" s="3">
        <v>43159</v>
      </c>
      <c r="AN25" s="1" t="s">
        <v>111</v>
      </c>
      <c r="AO25" s="1" t="s">
        <v>112</v>
      </c>
      <c r="AP25" s="1" t="s">
        <v>113</v>
      </c>
    </row>
    <row r="26" spans="4:42" ht="12.75" customHeight="1">
      <c r="D26" s="1" t="s">
        <v>41</v>
      </c>
      <c r="E26" s="1" t="s">
        <v>42</v>
      </c>
      <c r="F26" s="1" t="s">
        <v>115</v>
      </c>
      <c r="G26" s="1" t="s">
        <v>115</v>
      </c>
      <c r="M26" s="1" t="b">
        <v>0</v>
      </c>
      <c r="N26" s="2">
        <v>-321098</v>
      </c>
      <c r="O26" s="3">
        <v>43159</v>
      </c>
      <c r="P26" s="1" t="s">
        <v>44</v>
      </c>
      <c r="Q26" s="1" t="s">
        <v>116</v>
      </c>
      <c r="R26" s="1" t="s">
        <v>17</v>
      </c>
      <c r="S26" s="4">
        <v>43171.521609259296</v>
      </c>
      <c r="T26" s="1" t="s">
        <v>46</v>
      </c>
      <c r="U26" s="1" t="s">
        <v>47</v>
      </c>
      <c r="V26" s="1" t="s">
        <v>48</v>
      </c>
      <c r="X26" s="1" t="s">
        <v>49</v>
      </c>
      <c r="Y26" s="1" t="s">
        <v>50</v>
      </c>
      <c r="AA26" s="1" t="s">
        <v>51</v>
      </c>
      <c r="AB26" s="1" t="s">
        <v>52</v>
      </c>
      <c r="AD26" s="1" t="s">
        <v>53</v>
      </c>
      <c r="AF26" s="3">
        <v>43159</v>
      </c>
      <c r="AG26" s="2">
        <v>-353207.8</v>
      </c>
      <c r="AH26" s="3">
        <v>43159</v>
      </c>
      <c r="AI26" s="4">
        <v>43159</v>
      </c>
      <c r="AJ26" s="1" t="s">
        <v>117</v>
      </c>
      <c r="AK26" s="1" t="s">
        <v>55</v>
      </c>
      <c r="AL26" s="3">
        <v>43159</v>
      </c>
      <c r="AN26" s="1" t="s">
        <v>118</v>
      </c>
      <c r="AO26" s="1" t="s">
        <v>119</v>
      </c>
      <c r="AP26" s="1" t="s">
        <v>120</v>
      </c>
    </row>
    <row r="27" spans="4:42" ht="12.75" customHeight="1">
      <c r="D27" s="1" t="s">
        <v>41</v>
      </c>
      <c r="E27" s="1" t="s">
        <v>42</v>
      </c>
      <c r="F27" s="1" t="s">
        <v>115</v>
      </c>
      <c r="G27" s="1" t="s">
        <v>115</v>
      </c>
      <c r="M27" s="1" t="b">
        <v>0</v>
      </c>
      <c r="N27" s="2">
        <v>-32109.8</v>
      </c>
      <c r="O27" s="3">
        <v>43159</v>
      </c>
      <c r="P27" s="1" t="s">
        <v>59</v>
      </c>
      <c r="Q27" s="1" t="s">
        <v>121</v>
      </c>
      <c r="R27" s="1" t="s">
        <v>17</v>
      </c>
      <c r="S27" s="4">
        <v>43171.521865856499</v>
      </c>
      <c r="T27" s="1" t="s">
        <v>46</v>
      </c>
      <c r="U27" s="1" t="s">
        <v>47</v>
      </c>
      <c r="V27" s="1" t="s">
        <v>48</v>
      </c>
      <c r="X27" s="1" t="s">
        <v>49</v>
      </c>
      <c r="Y27" s="1" t="s">
        <v>50</v>
      </c>
      <c r="AA27" s="1" t="s">
        <v>51</v>
      </c>
      <c r="AB27" s="1" t="s">
        <v>52</v>
      </c>
      <c r="AD27" s="1" t="s">
        <v>53</v>
      </c>
      <c r="AF27" s="3">
        <v>43159</v>
      </c>
      <c r="AG27" s="2">
        <v>-353207.8</v>
      </c>
      <c r="AH27" s="3">
        <v>43159</v>
      </c>
      <c r="AI27" s="4">
        <v>43159</v>
      </c>
      <c r="AJ27" s="1" t="s">
        <v>117</v>
      </c>
      <c r="AK27" s="1" t="s">
        <v>55</v>
      </c>
      <c r="AL27" s="3">
        <v>43159</v>
      </c>
      <c r="AN27" s="1" t="s">
        <v>118</v>
      </c>
      <c r="AO27" s="1" t="s">
        <v>119</v>
      </c>
      <c r="AP27" s="1" t="s">
        <v>120</v>
      </c>
    </row>
    <row r="28" spans="4:42" ht="12.75" customHeight="1">
      <c r="D28" s="1" t="s">
        <v>41</v>
      </c>
      <c r="E28" s="1" t="s">
        <v>42</v>
      </c>
      <c r="F28" s="1" t="s">
        <v>122</v>
      </c>
      <c r="G28" s="1" t="s">
        <v>122</v>
      </c>
      <c r="M28" s="1" t="b">
        <v>0</v>
      </c>
      <c r="N28" s="2">
        <v>-51200</v>
      </c>
      <c r="O28" s="3">
        <v>43159</v>
      </c>
      <c r="P28" s="1" t="s">
        <v>44</v>
      </c>
      <c r="Q28" s="1" t="s">
        <v>123</v>
      </c>
      <c r="R28" s="1" t="s">
        <v>17</v>
      </c>
      <c r="S28" s="4">
        <v>43171.521780324103</v>
      </c>
      <c r="T28" s="1" t="s">
        <v>46</v>
      </c>
      <c r="U28" s="1" t="s">
        <v>47</v>
      </c>
      <c r="V28" s="1" t="s">
        <v>48</v>
      </c>
      <c r="X28" s="1" t="s">
        <v>49</v>
      </c>
      <c r="Y28" s="1" t="s">
        <v>50</v>
      </c>
      <c r="AA28" s="1" t="s">
        <v>51</v>
      </c>
      <c r="AB28" s="1" t="s">
        <v>52</v>
      </c>
      <c r="AD28" s="1" t="s">
        <v>53</v>
      </c>
      <c r="AF28" s="3">
        <v>43159</v>
      </c>
      <c r="AG28" s="2">
        <v>-56320</v>
      </c>
      <c r="AH28" s="3">
        <v>43159</v>
      </c>
      <c r="AI28" s="4">
        <v>43159</v>
      </c>
      <c r="AJ28" s="1" t="s">
        <v>124</v>
      </c>
      <c r="AK28" s="1" t="s">
        <v>55</v>
      </c>
      <c r="AL28" s="3">
        <v>43159</v>
      </c>
      <c r="AN28" s="1" t="s">
        <v>118</v>
      </c>
      <c r="AO28" s="1" t="s">
        <v>119</v>
      </c>
      <c r="AP28" s="1" t="s">
        <v>125</v>
      </c>
    </row>
    <row r="29" spans="4:42" ht="12.75" customHeight="1">
      <c r="D29" s="1" t="s">
        <v>41</v>
      </c>
      <c r="E29" s="1" t="s">
        <v>42</v>
      </c>
      <c r="F29" s="1" t="s">
        <v>122</v>
      </c>
      <c r="G29" s="1" t="s">
        <v>122</v>
      </c>
      <c r="M29" s="1" t="b">
        <v>0</v>
      </c>
      <c r="N29" s="2">
        <v>-5120</v>
      </c>
      <c r="O29" s="3">
        <v>43159</v>
      </c>
      <c r="P29" s="1" t="s">
        <v>59</v>
      </c>
      <c r="Q29" s="1" t="s">
        <v>126</v>
      </c>
      <c r="R29" s="1" t="s">
        <v>17</v>
      </c>
      <c r="S29" s="4">
        <v>43171.521755358801</v>
      </c>
      <c r="T29" s="1" t="s">
        <v>46</v>
      </c>
      <c r="U29" s="1" t="s">
        <v>47</v>
      </c>
      <c r="V29" s="1" t="s">
        <v>48</v>
      </c>
      <c r="X29" s="1" t="s">
        <v>49</v>
      </c>
      <c r="Y29" s="1" t="s">
        <v>50</v>
      </c>
      <c r="AA29" s="1" t="s">
        <v>51</v>
      </c>
      <c r="AB29" s="1" t="s">
        <v>52</v>
      </c>
      <c r="AD29" s="1" t="s">
        <v>53</v>
      </c>
      <c r="AF29" s="3">
        <v>43159</v>
      </c>
      <c r="AG29" s="2">
        <v>-56320</v>
      </c>
      <c r="AH29" s="3">
        <v>43159</v>
      </c>
      <c r="AI29" s="4">
        <v>43159</v>
      </c>
      <c r="AJ29" s="1" t="s">
        <v>124</v>
      </c>
      <c r="AK29" s="1" t="s">
        <v>55</v>
      </c>
      <c r="AL29" s="3">
        <v>43159</v>
      </c>
      <c r="AN29" s="1" t="s">
        <v>118</v>
      </c>
      <c r="AO29" s="1" t="s">
        <v>119</v>
      </c>
      <c r="AP29" s="1" t="s">
        <v>125</v>
      </c>
    </row>
    <row r="30" spans="4:42" ht="12.75" customHeight="1">
      <c r="D30" s="1" t="s">
        <v>41</v>
      </c>
      <c r="E30" s="1" t="s">
        <v>42</v>
      </c>
      <c r="F30" s="1" t="s">
        <v>127</v>
      </c>
      <c r="G30" s="1" t="s">
        <v>127</v>
      </c>
      <c r="M30" s="1" t="b">
        <v>0</v>
      </c>
      <c r="N30" s="2">
        <v>-1048.5</v>
      </c>
      <c r="O30" s="3">
        <v>43159</v>
      </c>
      <c r="P30" s="1" t="s">
        <v>44</v>
      </c>
      <c r="Q30" s="1" t="s">
        <v>128</v>
      </c>
      <c r="R30" s="1" t="s">
        <v>17</v>
      </c>
      <c r="S30" s="4">
        <v>43171.521834571802</v>
      </c>
      <c r="T30" s="1" t="s">
        <v>46</v>
      </c>
      <c r="U30" s="1" t="s">
        <v>47</v>
      </c>
      <c r="V30" s="1" t="s">
        <v>48</v>
      </c>
      <c r="X30" s="1" t="s">
        <v>49</v>
      </c>
      <c r="Y30" s="1" t="s">
        <v>50</v>
      </c>
      <c r="AA30" s="1" t="s">
        <v>51</v>
      </c>
      <c r="AB30" s="1" t="s">
        <v>52</v>
      </c>
      <c r="AD30" s="1" t="s">
        <v>53</v>
      </c>
      <c r="AF30" s="3">
        <v>43159</v>
      </c>
      <c r="AG30" s="2">
        <v>-1153.3499999999999</v>
      </c>
      <c r="AH30" s="3">
        <v>43159</v>
      </c>
      <c r="AI30" s="4">
        <v>43159</v>
      </c>
      <c r="AJ30" s="1" t="s">
        <v>129</v>
      </c>
      <c r="AK30" s="1" t="s">
        <v>55</v>
      </c>
      <c r="AL30" s="3">
        <v>43159</v>
      </c>
      <c r="AN30" s="1" t="s">
        <v>118</v>
      </c>
      <c r="AO30" s="1" t="s">
        <v>119</v>
      </c>
      <c r="AP30" s="1" t="s">
        <v>130</v>
      </c>
    </row>
    <row r="31" spans="4:42" ht="12.75" customHeight="1">
      <c r="D31" s="1" t="s">
        <v>41</v>
      </c>
      <c r="E31" s="1" t="s">
        <v>42</v>
      </c>
      <c r="F31" s="1" t="s">
        <v>127</v>
      </c>
      <c r="G31" s="1" t="s">
        <v>127</v>
      </c>
      <c r="M31" s="1" t="b">
        <v>0</v>
      </c>
      <c r="N31" s="2">
        <v>-104.85</v>
      </c>
      <c r="O31" s="3">
        <v>43159</v>
      </c>
      <c r="P31" s="1" t="s">
        <v>59</v>
      </c>
      <c r="Q31" s="1" t="s">
        <v>131</v>
      </c>
      <c r="R31" s="1" t="s">
        <v>17</v>
      </c>
      <c r="S31" s="4">
        <v>43171.521619560197</v>
      </c>
      <c r="T31" s="1" t="s">
        <v>46</v>
      </c>
      <c r="U31" s="1" t="s">
        <v>47</v>
      </c>
      <c r="V31" s="1" t="s">
        <v>48</v>
      </c>
      <c r="X31" s="1" t="s">
        <v>49</v>
      </c>
      <c r="Y31" s="1" t="s">
        <v>50</v>
      </c>
      <c r="AA31" s="1" t="s">
        <v>51</v>
      </c>
      <c r="AB31" s="1" t="s">
        <v>52</v>
      </c>
      <c r="AD31" s="1" t="s">
        <v>53</v>
      </c>
      <c r="AF31" s="3">
        <v>43159</v>
      </c>
      <c r="AG31" s="2">
        <v>-1153.3499999999999</v>
      </c>
      <c r="AH31" s="3">
        <v>43159</v>
      </c>
      <c r="AI31" s="4">
        <v>43159</v>
      </c>
      <c r="AJ31" s="1" t="s">
        <v>129</v>
      </c>
      <c r="AK31" s="1" t="s">
        <v>55</v>
      </c>
      <c r="AL31" s="3">
        <v>43159</v>
      </c>
      <c r="AN31" s="1" t="s">
        <v>118</v>
      </c>
      <c r="AO31" s="1" t="s">
        <v>119</v>
      </c>
      <c r="AP31" s="1" t="s">
        <v>130</v>
      </c>
    </row>
    <row r="32" spans="4:42" ht="12.75" customHeight="1">
      <c r="D32" s="1" t="s">
        <v>41</v>
      </c>
      <c r="E32" s="1" t="s">
        <v>132</v>
      </c>
      <c r="F32" s="1" t="s">
        <v>133</v>
      </c>
      <c r="G32" s="1" t="s">
        <v>133</v>
      </c>
      <c r="M32" s="1" t="b">
        <v>0</v>
      </c>
      <c r="N32" s="2">
        <v>-1801080</v>
      </c>
      <c r="O32" s="3">
        <v>43159</v>
      </c>
      <c r="P32" s="1" t="s">
        <v>44</v>
      </c>
      <c r="Q32" s="1" t="s">
        <v>134</v>
      </c>
      <c r="R32" s="1" t="s">
        <v>17</v>
      </c>
      <c r="S32" s="4">
        <v>43172.360969294001</v>
      </c>
      <c r="T32" s="1" t="s">
        <v>46</v>
      </c>
      <c r="U32" s="1" t="s">
        <v>47</v>
      </c>
      <c r="V32" s="1" t="s">
        <v>48</v>
      </c>
      <c r="X32" s="1" t="s">
        <v>49</v>
      </c>
      <c r="Y32" s="1" t="s">
        <v>50</v>
      </c>
      <c r="AA32" s="1" t="s">
        <v>51</v>
      </c>
      <c r="AB32" s="1" t="s">
        <v>52</v>
      </c>
      <c r="AD32" s="1" t="s">
        <v>53</v>
      </c>
      <c r="AF32" s="3">
        <v>43159</v>
      </c>
      <c r="AG32" s="2">
        <v>-1981188</v>
      </c>
      <c r="AH32" s="3">
        <v>43159</v>
      </c>
      <c r="AI32" s="4">
        <v>43159</v>
      </c>
      <c r="AJ32" s="1" t="s">
        <v>135</v>
      </c>
      <c r="AK32" s="1" t="s">
        <v>55</v>
      </c>
      <c r="AL32" s="3">
        <v>43159</v>
      </c>
      <c r="AN32" s="1" t="s">
        <v>136</v>
      </c>
      <c r="AO32" s="1" t="s">
        <v>137</v>
      </c>
      <c r="AP32" s="1" t="s">
        <v>138</v>
      </c>
    </row>
    <row r="33" spans="1:42" ht="12.75" customHeight="1">
      <c r="D33" s="1" t="s">
        <v>41</v>
      </c>
      <c r="E33" s="1" t="s">
        <v>132</v>
      </c>
      <c r="F33" s="1" t="s">
        <v>133</v>
      </c>
      <c r="G33" s="1" t="s">
        <v>133</v>
      </c>
      <c r="M33" s="1" t="b">
        <v>0</v>
      </c>
      <c r="N33" s="2">
        <v>-180108</v>
      </c>
      <c r="O33" s="3">
        <v>43159</v>
      </c>
      <c r="P33" s="1" t="s">
        <v>59</v>
      </c>
      <c r="Q33" s="1" t="s">
        <v>139</v>
      </c>
      <c r="R33" s="1" t="s">
        <v>17</v>
      </c>
      <c r="S33" s="4">
        <v>43172.360970370399</v>
      </c>
      <c r="T33" s="1" t="s">
        <v>46</v>
      </c>
      <c r="U33" s="1" t="s">
        <v>47</v>
      </c>
      <c r="V33" s="1" t="s">
        <v>48</v>
      </c>
      <c r="X33" s="1" t="s">
        <v>49</v>
      </c>
      <c r="Y33" s="1" t="s">
        <v>50</v>
      </c>
      <c r="AA33" s="1" t="s">
        <v>51</v>
      </c>
      <c r="AB33" s="1" t="s">
        <v>52</v>
      </c>
      <c r="AD33" s="1" t="s">
        <v>53</v>
      </c>
      <c r="AF33" s="3">
        <v>43159</v>
      </c>
      <c r="AG33" s="2">
        <v>-1981188</v>
      </c>
      <c r="AH33" s="3">
        <v>43159</v>
      </c>
      <c r="AI33" s="4">
        <v>43159</v>
      </c>
      <c r="AJ33" s="1" t="s">
        <v>135</v>
      </c>
      <c r="AK33" s="1" t="s">
        <v>55</v>
      </c>
      <c r="AL33" s="3">
        <v>43159</v>
      </c>
      <c r="AN33" s="1" t="s">
        <v>136</v>
      </c>
      <c r="AO33" s="1" t="s">
        <v>137</v>
      </c>
      <c r="AP33" s="1" t="s">
        <v>138</v>
      </c>
    </row>
    <row r="34" spans="1:42" ht="12.75" customHeight="1">
      <c r="D34" s="1" t="s">
        <v>41</v>
      </c>
      <c r="E34" s="1" t="s">
        <v>132</v>
      </c>
      <c r="F34" s="1" t="s">
        <v>140</v>
      </c>
      <c r="G34" s="1" t="s">
        <v>140</v>
      </c>
      <c r="M34" s="1" t="b">
        <v>0</v>
      </c>
      <c r="N34" s="2">
        <v>-2420299</v>
      </c>
      <c r="O34" s="3">
        <v>43159</v>
      </c>
      <c r="P34" s="1" t="s">
        <v>44</v>
      </c>
      <c r="Q34" s="1" t="s">
        <v>141</v>
      </c>
      <c r="R34" s="1" t="s">
        <v>17</v>
      </c>
      <c r="S34" s="4">
        <v>43172.360971990704</v>
      </c>
      <c r="T34" s="1" t="s">
        <v>46</v>
      </c>
      <c r="U34" s="1" t="s">
        <v>47</v>
      </c>
      <c r="V34" s="1" t="s">
        <v>48</v>
      </c>
      <c r="X34" s="1" t="s">
        <v>49</v>
      </c>
      <c r="Y34" s="1" t="s">
        <v>50</v>
      </c>
      <c r="AA34" s="1" t="s">
        <v>51</v>
      </c>
      <c r="AB34" s="1" t="s">
        <v>52</v>
      </c>
      <c r="AD34" s="1" t="s">
        <v>53</v>
      </c>
      <c r="AF34" s="3">
        <v>43159</v>
      </c>
      <c r="AG34" s="2">
        <v>-2662328.9</v>
      </c>
      <c r="AH34" s="3">
        <v>43159</v>
      </c>
      <c r="AI34" s="4">
        <v>43159</v>
      </c>
      <c r="AJ34" s="1" t="s">
        <v>142</v>
      </c>
      <c r="AK34" s="1" t="s">
        <v>55</v>
      </c>
      <c r="AL34" s="3">
        <v>43159</v>
      </c>
      <c r="AN34" s="1" t="s">
        <v>143</v>
      </c>
      <c r="AO34" s="1" t="s">
        <v>144</v>
      </c>
      <c r="AP34" s="1" t="s">
        <v>145</v>
      </c>
    </row>
    <row r="35" spans="1:42" ht="12.75" customHeight="1">
      <c r="D35" s="1" t="s">
        <v>41</v>
      </c>
      <c r="E35" s="1" t="s">
        <v>132</v>
      </c>
      <c r="F35" s="1" t="s">
        <v>140</v>
      </c>
      <c r="G35" s="1" t="s">
        <v>140</v>
      </c>
      <c r="M35" s="1" t="b">
        <v>0</v>
      </c>
      <c r="N35" s="2">
        <v>-242029.9</v>
      </c>
      <c r="O35" s="3">
        <v>43159</v>
      </c>
      <c r="P35" s="1" t="s">
        <v>59</v>
      </c>
      <c r="Q35" s="1" t="s">
        <v>146</v>
      </c>
      <c r="R35" s="1" t="s">
        <v>17</v>
      </c>
      <c r="S35" s="4">
        <v>43172.360973263902</v>
      </c>
      <c r="T35" s="1" t="s">
        <v>46</v>
      </c>
      <c r="U35" s="1" t="s">
        <v>47</v>
      </c>
      <c r="V35" s="1" t="s">
        <v>48</v>
      </c>
      <c r="X35" s="1" t="s">
        <v>49</v>
      </c>
      <c r="Y35" s="1" t="s">
        <v>50</v>
      </c>
      <c r="AA35" s="1" t="s">
        <v>51</v>
      </c>
      <c r="AB35" s="1" t="s">
        <v>52</v>
      </c>
      <c r="AD35" s="1" t="s">
        <v>53</v>
      </c>
      <c r="AF35" s="3">
        <v>43159</v>
      </c>
      <c r="AG35" s="2">
        <v>-2662328.9</v>
      </c>
      <c r="AH35" s="3">
        <v>43159</v>
      </c>
      <c r="AI35" s="4">
        <v>43159</v>
      </c>
      <c r="AJ35" s="1" t="s">
        <v>142</v>
      </c>
      <c r="AK35" s="1" t="s">
        <v>55</v>
      </c>
      <c r="AL35" s="3">
        <v>43159</v>
      </c>
      <c r="AN35" s="1" t="s">
        <v>143</v>
      </c>
      <c r="AO35" s="1" t="s">
        <v>144</v>
      </c>
      <c r="AP35" s="1" t="s">
        <v>145</v>
      </c>
    </row>
    <row r="37" spans="1:42" ht="12.75" customHeight="1">
      <c r="A37" s="1" t="s">
        <v>0</v>
      </c>
      <c r="B37" s="1" t="s">
        <v>1</v>
      </c>
      <c r="C37" s="1" t="s">
        <v>2</v>
      </c>
      <c r="D37" s="1" t="s">
        <v>3</v>
      </c>
      <c r="E37" s="1" t="s">
        <v>4</v>
      </c>
      <c r="F37" s="1" t="s">
        <v>5</v>
      </c>
      <c r="G37" s="1" t="s">
        <v>6</v>
      </c>
      <c r="H37" s="1" t="s">
        <v>7</v>
      </c>
      <c r="I37" s="1" t="s">
        <v>8</v>
      </c>
      <c r="J37" s="1" t="s">
        <v>9</v>
      </c>
      <c r="K37" s="1" t="s">
        <v>10</v>
      </c>
      <c r="L37" s="1" t="s">
        <v>11</v>
      </c>
      <c r="M37" s="1" t="s">
        <v>12</v>
      </c>
      <c r="N37" s="1" t="s">
        <v>13</v>
      </c>
      <c r="O37" s="1" t="s">
        <v>14</v>
      </c>
      <c r="P37" s="1" t="s">
        <v>15</v>
      </c>
      <c r="Q37" s="1" t="s">
        <v>16</v>
      </c>
      <c r="R37" s="1" t="s">
        <v>17</v>
      </c>
      <c r="S37" s="1" t="s">
        <v>18</v>
      </c>
      <c r="T37" s="1" t="s">
        <v>19</v>
      </c>
      <c r="U37" s="1" t="s">
        <v>20</v>
      </c>
      <c r="V37" s="1" t="s">
        <v>21</v>
      </c>
      <c r="W37" s="1" t="s">
        <v>22</v>
      </c>
      <c r="X37" s="1" t="s">
        <v>23</v>
      </c>
      <c r="Y37" s="1" t="s">
        <v>24</v>
      </c>
      <c r="Z37" s="1" t="s">
        <v>22</v>
      </c>
      <c r="AA37" s="1" t="s">
        <v>25</v>
      </c>
      <c r="AB37" s="1" t="s">
        <v>26</v>
      </c>
      <c r="AC37" s="1" t="s">
        <v>27</v>
      </c>
      <c r="AD37" s="1" t="s">
        <v>28</v>
      </c>
      <c r="AE37" s="1" t="s">
        <v>29</v>
      </c>
      <c r="AF37" s="1" t="s">
        <v>30</v>
      </c>
      <c r="AG37" s="1" t="s">
        <v>31</v>
      </c>
      <c r="AH37" s="1" t="s">
        <v>32</v>
      </c>
      <c r="AI37" s="1" t="s">
        <v>33</v>
      </c>
      <c r="AJ37" s="1" t="s">
        <v>34</v>
      </c>
      <c r="AK37" s="1" t="s">
        <v>35</v>
      </c>
      <c r="AL37" s="1" t="s">
        <v>36</v>
      </c>
      <c r="AM37" s="1" t="s">
        <v>37</v>
      </c>
      <c r="AN37" s="1" t="s">
        <v>38</v>
      </c>
      <c r="AO37" s="1" t="s">
        <v>39</v>
      </c>
      <c r="AP37" s="1" t="s">
        <v>40</v>
      </c>
    </row>
    <row r="38" spans="1:42" ht="12.75" customHeight="1">
      <c r="D38" s="1" t="s">
        <v>147</v>
      </c>
      <c r="E38" s="1" t="s">
        <v>148</v>
      </c>
      <c r="F38" s="1" t="s">
        <v>149</v>
      </c>
      <c r="G38" s="1" t="s">
        <v>149</v>
      </c>
      <c r="M38" s="1" t="b">
        <v>0</v>
      </c>
      <c r="N38" s="2">
        <v>-279832.5</v>
      </c>
      <c r="O38" s="3">
        <v>43144</v>
      </c>
      <c r="P38" s="1" t="s">
        <v>73</v>
      </c>
      <c r="Q38" s="1" t="s">
        <v>150</v>
      </c>
      <c r="R38" s="1" t="s">
        <v>17</v>
      </c>
      <c r="S38" s="4">
        <v>43159.286372569397</v>
      </c>
      <c r="T38" s="1" t="s">
        <v>46</v>
      </c>
      <c r="U38" s="1" t="s">
        <v>47</v>
      </c>
      <c r="V38" s="1" t="s">
        <v>48</v>
      </c>
      <c r="X38" s="1" t="s">
        <v>151</v>
      </c>
      <c r="Y38" s="1" t="s">
        <v>152</v>
      </c>
      <c r="AA38" s="1" t="s">
        <v>153</v>
      </c>
      <c r="AB38" s="1" t="s">
        <v>154</v>
      </c>
      <c r="AD38" s="1" t="s">
        <v>155</v>
      </c>
      <c r="AE38" s="1" t="s">
        <v>156</v>
      </c>
      <c r="AF38" s="3">
        <v>43144</v>
      </c>
      <c r="AG38" s="2">
        <v>-338597.33</v>
      </c>
      <c r="AH38" s="3">
        <v>43144</v>
      </c>
      <c r="AI38" s="4">
        <v>43144</v>
      </c>
      <c r="AJ38" s="1" t="s">
        <v>157</v>
      </c>
      <c r="AK38" s="1" t="s">
        <v>55</v>
      </c>
      <c r="AL38" s="3">
        <v>43144</v>
      </c>
      <c r="AN38" s="1" t="s">
        <v>158</v>
      </c>
      <c r="AO38" s="1" t="s">
        <v>159</v>
      </c>
      <c r="AP38" s="1" t="s">
        <v>160</v>
      </c>
    </row>
    <row r="39" spans="1:42" ht="12.75" customHeight="1">
      <c r="D39" s="1" t="s">
        <v>147</v>
      </c>
      <c r="E39" s="1" t="s">
        <v>148</v>
      </c>
      <c r="F39" s="1" t="s">
        <v>149</v>
      </c>
      <c r="G39" s="1" t="s">
        <v>149</v>
      </c>
      <c r="M39" s="1" t="b">
        <v>0</v>
      </c>
      <c r="N39" s="2">
        <v>-58764.83</v>
      </c>
      <c r="O39" s="3">
        <v>43144</v>
      </c>
      <c r="P39" s="1" t="s">
        <v>74</v>
      </c>
      <c r="Q39" s="1" t="s">
        <v>161</v>
      </c>
      <c r="R39" s="1" t="s">
        <v>17</v>
      </c>
      <c r="S39" s="4">
        <v>43159.286413275498</v>
      </c>
      <c r="T39" s="1" t="s">
        <v>46</v>
      </c>
      <c r="U39" s="1" t="s">
        <v>47</v>
      </c>
      <c r="V39" s="1" t="s">
        <v>48</v>
      </c>
      <c r="X39" s="1" t="s">
        <v>151</v>
      </c>
      <c r="Y39" s="1" t="s">
        <v>152</v>
      </c>
      <c r="AA39" s="1" t="s">
        <v>153</v>
      </c>
      <c r="AB39" s="1" t="s">
        <v>154</v>
      </c>
      <c r="AD39" s="1" t="s">
        <v>155</v>
      </c>
      <c r="AE39" s="1" t="s">
        <v>156</v>
      </c>
      <c r="AF39" s="3">
        <v>43144</v>
      </c>
      <c r="AG39" s="2">
        <v>-338597.33</v>
      </c>
      <c r="AH39" s="3">
        <v>43144</v>
      </c>
      <c r="AI39" s="4">
        <v>43144</v>
      </c>
      <c r="AJ39" s="1" t="s">
        <v>157</v>
      </c>
      <c r="AK39" s="1" t="s">
        <v>55</v>
      </c>
      <c r="AL39" s="3">
        <v>43144</v>
      </c>
      <c r="AN39" s="1" t="s">
        <v>158</v>
      </c>
      <c r="AO39" s="1" t="s">
        <v>159</v>
      </c>
      <c r="AP39" s="1" t="s">
        <v>160</v>
      </c>
    </row>
    <row r="40" spans="1:42" ht="12.75" customHeight="1">
      <c r="D40" s="1" t="s">
        <v>147</v>
      </c>
      <c r="E40" s="1" t="s">
        <v>148</v>
      </c>
      <c r="F40" s="1" t="s">
        <v>162</v>
      </c>
      <c r="G40" s="1" t="s">
        <v>162</v>
      </c>
      <c r="M40" s="1" t="b">
        <v>0</v>
      </c>
      <c r="N40" s="2">
        <v>-2959</v>
      </c>
      <c r="O40" s="3">
        <v>43144</v>
      </c>
      <c r="P40" s="1" t="s">
        <v>67</v>
      </c>
      <c r="Q40" s="1" t="s">
        <v>150</v>
      </c>
      <c r="R40" s="1" t="s">
        <v>17</v>
      </c>
      <c r="S40" s="4">
        <v>43159.286368784698</v>
      </c>
      <c r="T40" s="1" t="s">
        <v>46</v>
      </c>
      <c r="U40" s="1" t="s">
        <v>47</v>
      </c>
      <c r="V40" s="1" t="s">
        <v>48</v>
      </c>
      <c r="X40" s="1" t="s">
        <v>151</v>
      </c>
      <c r="Y40" s="1" t="s">
        <v>152</v>
      </c>
      <c r="AA40" s="1" t="s">
        <v>153</v>
      </c>
      <c r="AB40" s="1" t="s">
        <v>154</v>
      </c>
      <c r="AD40" s="1" t="s">
        <v>155</v>
      </c>
      <c r="AE40" s="1" t="s">
        <v>163</v>
      </c>
      <c r="AF40" s="3">
        <v>43144</v>
      </c>
      <c r="AG40" s="2">
        <v>-3403</v>
      </c>
      <c r="AH40" s="3">
        <v>43144</v>
      </c>
      <c r="AI40" s="4">
        <v>43144</v>
      </c>
      <c r="AJ40" s="1" t="s">
        <v>164</v>
      </c>
      <c r="AK40" s="1" t="s">
        <v>55</v>
      </c>
      <c r="AL40" s="3">
        <v>43144</v>
      </c>
      <c r="AN40" s="1" t="s">
        <v>165</v>
      </c>
      <c r="AO40" s="1" t="s">
        <v>166</v>
      </c>
      <c r="AP40" s="1" t="s">
        <v>167</v>
      </c>
    </row>
    <row r="41" spans="1:42" ht="12.75" customHeight="1">
      <c r="D41" s="1" t="s">
        <v>147</v>
      </c>
      <c r="E41" s="1" t="s">
        <v>148</v>
      </c>
      <c r="F41" s="1" t="s">
        <v>162</v>
      </c>
      <c r="G41" s="1" t="s">
        <v>162</v>
      </c>
      <c r="M41" s="1" t="b">
        <v>0</v>
      </c>
      <c r="N41" s="2">
        <v>-443.85</v>
      </c>
      <c r="O41" s="3">
        <v>43144</v>
      </c>
      <c r="P41" s="1" t="s">
        <v>71</v>
      </c>
      <c r="Q41" s="1" t="s">
        <v>161</v>
      </c>
      <c r="R41" s="1" t="s">
        <v>17</v>
      </c>
      <c r="S41" s="4">
        <v>43159.286346377303</v>
      </c>
      <c r="T41" s="1" t="s">
        <v>46</v>
      </c>
      <c r="U41" s="1" t="s">
        <v>47</v>
      </c>
      <c r="V41" s="1" t="s">
        <v>48</v>
      </c>
      <c r="X41" s="1" t="s">
        <v>151</v>
      </c>
      <c r="Y41" s="1" t="s">
        <v>152</v>
      </c>
      <c r="AA41" s="1" t="s">
        <v>153</v>
      </c>
      <c r="AB41" s="1" t="s">
        <v>154</v>
      </c>
      <c r="AD41" s="1" t="s">
        <v>155</v>
      </c>
      <c r="AE41" s="1" t="s">
        <v>163</v>
      </c>
      <c r="AF41" s="3">
        <v>43144</v>
      </c>
      <c r="AG41" s="2">
        <v>-3403</v>
      </c>
      <c r="AH41" s="3">
        <v>43144</v>
      </c>
      <c r="AI41" s="4">
        <v>43144</v>
      </c>
      <c r="AJ41" s="1" t="s">
        <v>164</v>
      </c>
      <c r="AK41" s="1" t="s">
        <v>55</v>
      </c>
      <c r="AL41" s="3">
        <v>43144</v>
      </c>
      <c r="AN41" s="1" t="s">
        <v>165</v>
      </c>
      <c r="AO41" s="1" t="s">
        <v>166</v>
      </c>
      <c r="AP41" s="1" t="s">
        <v>167</v>
      </c>
    </row>
    <row r="42" spans="1:42" ht="12.75" customHeight="1">
      <c r="D42" s="1" t="s">
        <v>147</v>
      </c>
      <c r="E42" s="1" t="s">
        <v>148</v>
      </c>
      <c r="F42" s="1" t="s">
        <v>162</v>
      </c>
      <c r="G42" s="1" t="s">
        <v>162</v>
      </c>
      <c r="M42" s="1" t="b">
        <v>0</v>
      </c>
      <c r="N42" s="2">
        <v>-0.15</v>
      </c>
      <c r="O42" s="3">
        <v>43144</v>
      </c>
      <c r="P42" s="1" t="s">
        <v>168</v>
      </c>
      <c r="Q42" s="1" t="s">
        <v>169</v>
      </c>
      <c r="R42" s="1" t="s">
        <v>17</v>
      </c>
      <c r="S42" s="4">
        <v>43159.286317789403</v>
      </c>
      <c r="T42" s="1" t="s">
        <v>46</v>
      </c>
      <c r="U42" s="1" t="s">
        <v>47</v>
      </c>
      <c r="V42" s="1" t="s">
        <v>48</v>
      </c>
      <c r="X42" s="1" t="s">
        <v>151</v>
      </c>
      <c r="Y42" s="1" t="s">
        <v>152</v>
      </c>
      <c r="AA42" s="1" t="s">
        <v>153</v>
      </c>
      <c r="AB42" s="1" t="s">
        <v>154</v>
      </c>
      <c r="AD42" s="1" t="s">
        <v>155</v>
      </c>
      <c r="AE42" s="1" t="s">
        <v>163</v>
      </c>
      <c r="AF42" s="3">
        <v>43144</v>
      </c>
      <c r="AG42" s="2">
        <v>-3403</v>
      </c>
      <c r="AH42" s="3">
        <v>43144</v>
      </c>
      <c r="AI42" s="4">
        <v>43144</v>
      </c>
      <c r="AJ42" s="1" t="s">
        <v>164</v>
      </c>
      <c r="AK42" s="1" t="s">
        <v>55</v>
      </c>
      <c r="AL42" s="3">
        <v>43144</v>
      </c>
      <c r="AN42" s="1" t="s">
        <v>165</v>
      </c>
      <c r="AO42" s="1" t="s">
        <v>166</v>
      </c>
      <c r="AP42" s="1" t="s">
        <v>167</v>
      </c>
    </row>
    <row r="44" spans="1:42" ht="12.75" customHeight="1">
      <c r="A44" s="1" t="s">
        <v>0</v>
      </c>
      <c r="B44" s="1" t="s">
        <v>1</v>
      </c>
      <c r="C44" s="1" t="s">
        <v>2</v>
      </c>
      <c r="D44" s="1" t="s">
        <v>3</v>
      </c>
      <c r="E44" s="1" t="s">
        <v>4</v>
      </c>
      <c r="F44" s="1" t="s">
        <v>5</v>
      </c>
      <c r="G44" s="1" t="s">
        <v>6</v>
      </c>
      <c r="H44" s="1" t="s">
        <v>7</v>
      </c>
      <c r="I44" s="1" t="s">
        <v>8</v>
      </c>
      <c r="J44" s="1" t="s">
        <v>9</v>
      </c>
      <c r="K44" s="1" t="s">
        <v>10</v>
      </c>
      <c r="L44" s="1" t="s">
        <v>11</v>
      </c>
      <c r="M44" s="1" t="s">
        <v>12</v>
      </c>
      <c r="N44" s="1" t="s">
        <v>13</v>
      </c>
      <c r="O44" s="1" t="s">
        <v>14</v>
      </c>
      <c r="P44" s="1" t="s">
        <v>15</v>
      </c>
      <c r="Q44" s="1" t="s">
        <v>16</v>
      </c>
      <c r="R44" s="1" t="s">
        <v>17</v>
      </c>
      <c r="S44" s="1" t="s">
        <v>18</v>
      </c>
      <c r="T44" s="1" t="s">
        <v>19</v>
      </c>
      <c r="U44" s="1" t="s">
        <v>20</v>
      </c>
      <c r="V44" s="1" t="s">
        <v>21</v>
      </c>
      <c r="W44" s="1" t="s">
        <v>22</v>
      </c>
      <c r="X44" s="1" t="s">
        <v>23</v>
      </c>
      <c r="Y44" s="1" t="s">
        <v>24</v>
      </c>
      <c r="Z44" s="1" t="s">
        <v>22</v>
      </c>
      <c r="AA44" s="1" t="s">
        <v>25</v>
      </c>
      <c r="AB44" s="1" t="s">
        <v>26</v>
      </c>
      <c r="AC44" s="1" t="s">
        <v>27</v>
      </c>
      <c r="AD44" s="1" t="s">
        <v>28</v>
      </c>
      <c r="AE44" s="1" t="s">
        <v>29</v>
      </c>
      <c r="AF44" s="1" t="s">
        <v>30</v>
      </c>
      <c r="AG44" s="1" t="s">
        <v>31</v>
      </c>
      <c r="AH44" s="1" t="s">
        <v>32</v>
      </c>
      <c r="AI44" s="1" t="s">
        <v>33</v>
      </c>
      <c r="AJ44" s="1" t="s">
        <v>34</v>
      </c>
      <c r="AK44" s="1" t="s">
        <v>35</v>
      </c>
      <c r="AL44" s="1" t="s">
        <v>36</v>
      </c>
      <c r="AM44" s="1" t="s">
        <v>37</v>
      </c>
      <c r="AN44" s="1" t="s">
        <v>38</v>
      </c>
      <c r="AO44" s="1" t="s">
        <v>39</v>
      </c>
      <c r="AP44" s="1" t="s">
        <v>40</v>
      </c>
    </row>
    <row r="45" spans="1:42" ht="12.75" customHeight="1">
      <c r="D45" s="1" t="s">
        <v>41</v>
      </c>
      <c r="E45" s="1" t="s">
        <v>42</v>
      </c>
      <c r="F45" s="1" t="s">
        <v>170</v>
      </c>
      <c r="G45" s="1" t="s">
        <v>170</v>
      </c>
      <c r="M45" s="1" t="b">
        <v>0</v>
      </c>
      <c r="N45" s="2">
        <v>-114399.72</v>
      </c>
      <c r="O45" s="3">
        <v>43159</v>
      </c>
      <c r="P45" s="1" t="s">
        <v>171</v>
      </c>
      <c r="Q45" s="1" t="s">
        <v>75</v>
      </c>
      <c r="R45" s="1" t="s">
        <v>17</v>
      </c>
      <c r="S45" s="4">
        <v>43171.521380127298</v>
      </c>
      <c r="T45" s="1" t="s">
        <v>46</v>
      </c>
      <c r="U45" s="1" t="s">
        <v>47</v>
      </c>
      <c r="V45" s="1" t="s">
        <v>48</v>
      </c>
      <c r="X45" s="1" t="s">
        <v>172</v>
      </c>
      <c r="Y45" s="1" t="s">
        <v>173</v>
      </c>
      <c r="AA45" s="1" t="s">
        <v>51</v>
      </c>
      <c r="AB45" s="1" t="s">
        <v>52</v>
      </c>
      <c r="AD45" s="1" t="s">
        <v>53</v>
      </c>
      <c r="AF45" s="3">
        <v>43159</v>
      </c>
      <c r="AG45" s="2">
        <v>-125839.69</v>
      </c>
      <c r="AH45" s="3">
        <v>43159</v>
      </c>
      <c r="AI45" s="4">
        <v>43159</v>
      </c>
      <c r="AJ45" s="1" t="s">
        <v>174</v>
      </c>
      <c r="AK45" s="1" t="s">
        <v>55</v>
      </c>
      <c r="AL45" s="3">
        <v>43159</v>
      </c>
      <c r="AN45" s="1" t="s">
        <v>56</v>
      </c>
      <c r="AO45" s="1" t="s">
        <v>57</v>
      </c>
      <c r="AP45" s="1" t="s">
        <v>175</v>
      </c>
    </row>
    <row r="46" spans="1:42" ht="12.75" customHeight="1">
      <c r="D46" s="1" t="s">
        <v>41</v>
      </c>
      <c r="E46" s="1" t="s">
        <v>42</v>
      </c>
      <c r="F46" s="1" t="s">
        <v>170</v>
      </c>
      <c r="G46" s="1" t="s">
        <v>170</v>
      </c>
      <c r="M46" s="1" t="b">
        <v>0</v>
      </c>
      <c r="N46" s="2">
        <v>-36653.199999999997</v>
      </c>
      <c r="O46" s="3">
        <v>43159</v>
      </c>
      <c r="P46" s="1" t="s">
        <v>171</v>
      </c>
      <c r="Q46" s="1" t="s">
        <v>176</v>
      </c>
      <c r="R46" s="1" t="s">
        <v>17</v>
      </c>
      <c r="S46" s="4">
        <v>43171.521397106502</v>
      </c>
      <c r="T46" s="1" t="s">
        <v>46</v>
      </c>
      <c r="U46" s="1" t="s">
        <v>47</v>
      </c>
      <c r="V46" s="1" t="s">
        <v>48</v>
      </c>
      <c r="X46" s="1" t="s">
        <v>172</v>
      </c>
      <c r="Y46" s="1" t="s">
        <v>173</v>
      </c>
      <c r="AA46" s="1" t="s">
        <v>51</v>
      </c>
      <c r="AB46" s="1" t="s">
        <v>52</v>
      </c>
      <c r="AD46" s="1" t="s">
        <v>53</v>
      </c>
      <c r="AF46" s="3">
        <v>43159</v>
      </c>
      <c r="AG46" s="2">
        <v>-40551.47</v>
      </c>
      <c r="AH46" s="3">
        <v>43159</v>
      </c>
      <c r="AI46" s="4">
        <v>43159</v>
      </c>
      <c r="AJ46" s="1" t="s">
        <v>177</v>
      </c>
      <c r="AK46" s="1" t="s">
        <v>55</v>
      </c>
      <c r="AL46" s="3">
        <v>43159</v>
      </c>
      <c r="AN46" s="1" t="s">
        <v>56</v>
      </c>
      <c r="AO46" s="1" t="s">
        <v>57</v>
      </c>
      <c r="AP46" s="1" t="s">
        <v>178</v>
      </c>
    </row>
    <row r="47" spans="1:42" ht="12.75" customHeight="1">
      <c r="D47" s="1" t="s">
        <v>41</v>
      </c>
      <c r="E47" s="1" t="s">
        <v>42</v>
      </c>
      <c r="F47" s="1" t="s">
        <v>170</v>
      </c>
      <c r="G47" s="1" t="s">
        <v>170</v>
      </c>
      <c r="M47" s="1" t="b">
        <v>0</v>
      </c>
      <c r="N47" s="2">
        <v>-192.52</v>
      </c>
      <c r="O47" s="3">
        <v>43159</v>
      </c>
      <c r="P47" s="1" t="s">
        <v>179</v>
      </c>
      <c r="Q47" s="1" t="s">
        <v>176</v>
      </c>
      <c r="R47" s="1" t="s">
        <v>17</v>
      </c>
      <c r="S47" s="4">
        <v>43171.5214696412</v>
      </c>
      <c r="T47" s="1" t="s">
        <v>46</v>
      </c>
      <c r="U47" s="1" t="s">
        <v>47</v>
      </c>
      <c r="V47" s="1" t="s">
        <v>48</v>
      </c>
      <c r="X47" s="1" t="s">
        <v>172</v>
      </c>
      <c r="Y47" s="1" t="s">
        <v>173</v>
      </c>
      <c r="AA47" s="1" t="s">
        <v>51</v>
      </c>
      <c r="AB47" s="1" t="s">
        <v>52</v>
      </c>
      <c r="AD47" s="1" t="s">
        <v>53</v>
      </c>
      <c r="AF47" s="3">
        <v>43159</v>
      </c>
      <c r="AG47" s="2">
        <v>-40551.47</v>
      </c>
      <c r="AH47" s="3">
        <v>43159</v>
      </c>
      <c r="AI47" s="4">
        <v>43159</v>
      </c>
      <c r="AJ47" s="1" t="s">
        <v>177</v>
      </c>
      <c r="AK47" s="1" t="s">
        <v>55</v>
      </c>
      <c r="AL47" s="3">
        <v>43159</v>
      </c>
      <c r="AN47" s="1" t="s">
        <v>56</v>
      </c>
      <c r="AO47" s="1" t="s">
        <v>57</v>
      </c>
      <c r="AP47" s="1" t="s">
        <v>178</v>
      </c>
    </row>
    <row r="48" spans="1:42" ht="12.75" customHeight="1">
      <c r="D48" s="1" t="s">
        <v>41</v>
      </c>
      <c r="E48" s="1" t="s">
        <v>42</v>
      </c>
      <c r="F48" s="1" t="s">
        <v>170</v>
      </c>
      <c r="G48" s="1" t="s">
        <v>170</v>
      </c>
      <c r="M48" s="1" t="b">
        <v>0</v>
      </c>
      <c r="N48" s="2">
        <v>-369443.06</v>
      </c>
      <c r="O48" s="3">
        <v>43159</v>
      </c>
      <c r="P48" s="1" t="s">
        <v>171</v>
      </c>
      <c r="Q48" s="1" t="s">
        <v>45</v>
      </c>
      <c r="R48" s="1" t="s">
        <v>17</v>
      </c>
      <c r="S48" s="4">
        <v>43171.521531828701</v>
      </c>
      <c r="T48" s="1" t="s">
        <v>46</v>
      </c>
      <c r="U48" s="1" t="s">
        <v>47</v>
      </c>
      <c r="V48" s="1" t="s">
        <v>48</v>
      </c>
      <c r="X48" s="1" t="s">
        <v>172</v>
      </c>
      <c r="Y48" s="1" t="s">
        <v>173</v>
      </c>
      <c r="AA48" s="1" t="s">
        <v>51</v>
      </c>
      <c r="AB48" s="1" t="s">
        <v>52</v>
      </c>
      <c r="AD48" s="1" t="s">
        <v>53</v>
      </c>
      <c r="AF48" s="3">
        <v>43159</v>
      </c>
      <c r="AG48" s="2">
        <v>-406387.37</v>
      </c>
      <c r="AH48" s="3">
        <v>43159</v>
      </c>
      <c r="AI48" s="4">
        <v>43159</v>
      </c>
      <c r="AJ48" s="1" t="s">
        <v>180</v>
      </c>
      <c r="AK48" s="1" t="s">
        <v>55</v>
      </c>
      <c r="AL48" s="3">
        <v>43159</v>
      </c>
      <c r="AN48" s="1" t="s">
        <v>56</v>
      </c>
      <c r="AO48" s="1" t="s">
        <v>57</v>
      </c>
      <c r="AP48" s="1" t="s">
        <v>181</v>
      </c>
    </row>
    <row r="49" spans="1:42" ht="12.75" customHeight="1">
      <c r="D49" s="1" t="s">
        <v>41</v>
      </c>
      <c r="E49" s="1" t="s">
        <v>42</v>
      </c>
      <c r="F49" s="1" t="s">
        <v>182</v>
      </c>
      <c r="G49" s="1" t="s">
        <v>182</v>
      </c>
      <c r="M49" s="1" t="b">
        <v>0</v>
      </c>
      <c r="N49" s="2">
        <v>-90427.25</v>
      </c>
      <c r="O49" s="3">
        <v>43159</v>
      </c>
      <c r="P49" s="1" t="s">
        <v>171</v>
      </c>
      <c r="Q49" s="1" t="s">
        <v>183</v>
      </c>
      <c r="R49" s="1" t="s">
        <v>17</v>
      </c>
      <c r="S49" s="4">
        <v>43172.250113657399</v>
      </c>
      <c r="T49" s="1" t="s">
        <v>46</v>
      </c>
      <c r="U49" s="1" t="s">
        <v>47</v>
      </c>
      <c r="V49" s="1" t="s">
        <v>48</v>
      </c>
      <c r="X49" s="1" t="s">
        <v>172</v>
      </c>
      <c r="Y49" s="1" t="s">
        <v>173</v>
      </c>
      <c r="AA49" s="1" t="s">
        <v>51</v>
      </c>
      <c r="AB49" s="1" t="s">
        <v>52</v>
      </c>
      <c r="AD49" s="1" t="s">
        <v>53</v>
      </c>
      <c r="AF49" s="3">
        <v>43159</v>
      </c>
      <c r="AG49" s="2">
        <v>-99470</v>
      </c>
      <c r="AH49" s="3">
        <v>43159</v>
      </c>
      <c r="AI49" s="4">
        <v>43159</v>
      </c>
      <c r="AJ49" s="1" t="s">
        <v>184</v>
      </c>
      <c r="AK49" s="1" t="s">
        <v>55</v>
      </c>
      <c r="AL49" s="3">
        <v>43159</v>
      </c>
      <c r="AN49" s="1" t="s">
        <v>86</v>
      </c>
      <c r="AO49" s="1" t="s">
        <v>87</v>
      </c>
      <c r="AP49" s="1" t="s">
        <v>185</v>
      </c>
    </row>
    <row r="50" spans="1:42" ht="12.75" customHeight="1">
      <c r="D50" s="1" t="s">
        <v>41</v>
      </c>
      <c r="E50" s="1" t="s">
        <v>42</v>
      </c>
      <c r="F50" s="1" t="s">
        <v>186</v>
      </c>
      <c r="G50" s="1" t="s">
        <v>186</v>
      </c>
      <c r="M50" s="1" t="b">
        <v>0</v>
      </c>
      <c r="N50" s="2">
        <v>-2384.91</v>
      </c>
      <c r="O50" s="3">
        <v>43159</v>
      </c>
      <c r="P50" s="1" t="s">
        <v>171</v>
      </c>
      <c r="Q50" s="1" t="s">
        <v>128</v>
      </c>
      <c r="R50" s="1" t="s">
        <v>17</v>
      </c>
      <c r="S50" s="4">
        <v>43172.324352199103</v>
      </c>
      <c r="T50" s="1" t="s">
        <v>46</v>
      </c>
      <c r="U50" s="1" t="s">
        <v>47</v>
      </c>
      <c r="V50" s="1" t="s">
        <v>48</v>
      </c>
      <c r="X50" s="1" t="s">
        <v>172</v>
      </c>
      <c r="Y50" s="1" t="s">
        <v>173</v>
      </c>
      <c r="AA50" s="1" t="s">
        <v>51</v>
      </c>
      <c r="AB50" s="1" t="s">
        <v>52</v>
      </c>
      <c r="AD50" s="1" t="s">
        <v>53</v>
      </c>
      <c r="AF50" s="3">
        <v>43159</v>
      </c>
      <c r="AG50" s="2">
        <v>-2623.4</v>
      </c>
      <c r="AH50" s="3">
        <v>43159</v>
      </c>
      <c r="AI50" s="4">
        <v>43159</v>
      </c>
      <c r="AJ50" s="1" t="s">
        <v>187</v>
      </c>
      <c r="AK50" s="1" t="s">
        <v>55</v>
      </c>
      <c r="AL50" s="3">
        <v>43159</v>
      </c>
      <c r="AN50" s="1" t="s">
        <v>111</v>
      </c>
      <c r="AO50" s="1" t="s">
        <v>112</v>
      </c>
      <c r="AP50" s="1" t="s">
        <v>188</v>
      </c>
    </row>
    <row r="51" spans="1:42" ht="12.75" customHeight="1">
      <c r="D51" s="1" t="s">
        <v>41</v>
      </c>
      <c r="E51" s="1" t="s">
        <v>42</v>
      </c>
      <c r="F51" s="1" t="s">
        <v>186</v>
      </c>
      <c r="G51" s="1" t="s">
        <v>186</v>
      </c>
      <c r="M51" s="1" t="b">
        <v>0</v>
      </c>
      <c r="N51" s="2">
        <v>-195.66</v>
      </c>
      <c r="O51" s="3">
        <v>43159</v>
      </c>
      <c r="P51" s="1" t="s">
        <v>171</v>
      </c>
      <c r="Q51" s="1" t="s">
        <v>128</v>
      </c>
      <c r="R51" s="1" t="s">
        <v>17</v>
      </c>
      <c r="S51" s="4">
        <v>43172.324355821802</v>
      </c>
      <c r="T51" s="1" t="s">
        <v>46</v>
      </c>
      <c r="U51" s="1" t="s">
        <v>47</v>
      </c>
      <c r="V51" s="1" t="s">
        <v>48</v>
      </c>
      <c r="X51" s="1" t="s">
        <v>172</v>
      </c>
      <c r="Y51" s="1" t="s">
        <v>173</v>
      </c>
      <c r="AA51" s="1" t="s">
        <v>51</v>
      </c>
      <c r="AB51" s="1" t="s">
        <v>52</v>
      </c>
      <c r="AD51" s="1" t="s">
        <v>53</v>
      </c>
      <c r="AF51" s="3">
        <v>43159</v>
      </c>
      <c r="AG51" s="2">
        <v>-215.23</v>
      </c>
      <c r="AH51" s="3">
        <v>43159</v>
      </c>
      <c r="AI51" s="4">
        <v>43159</v>
      </c>
      <c r="AJ51" s="1" t="s">
        <v>189</v>
      </c>
      <c r="AK51" s="1" t="s">
        <v>55</v>
      </c>
      <c r="AL51" s="3">
        <v>43159</v>
      </c>
      <c r="AN51" s="1" t="s">
        <v>111</v>
      </c>
      <c r="AO51" s="1" t="s">
        <v>112</v>
      </c>
      <c r="AP51" s="1" t="s">
        <v>190</v>
      </c>
    </row>
    <row r="52" spans="1:42" ht="12.75" customHeight="1">
      <c r="D52" s="1" t="s">
        <v>41</v>
      </c>
      <c r="E52" s="1" t="s">
        <v>42</v>
      </c>
      <c r="F52" s="1" t="s">
        <v>191</v>
      </c>
      <c r="G52" s="1" t="s">
        <v>191</v>
      </c>
      <c r="M52" s="1" t="b">
        <v>0</v>
      </c>
      <c r="N52" s="2">
        <v>-611133</v>
      </c>
      <c r="O52" s="3">
        <v>43159</v>
      </c>
      <c r="P52" s="1" t="s">
        <v>171</v>
      </c>
      <c r="Q52" s="1" t="s">
        <v>192</v>
      </c>
      <c r="R52" s="1" t="s">
        <v>17</v>
      </c>
      <c r="S52" s="4">
        <v>43172.324367210596</v>
      </c>
      <c r="T52" s="1" t="s">
        <v>46</v>
      </c>
      <c r="U52" s="1" t="s">
        <v>47</v>
      </c>
      <c r="V52" s="1" t="s">
        <v>48</v>
      </c>
      <c r="X52" s="1" t="s">
        <v>172</v>
      </c>
      <c r="Y52" s="1" t="s">
        <v>173</v>
      </c>
      <c r="AA52" s="1" t="s">
        <v>51</v>
      </c>
      <c r="AB52" s="1" t="s">
        <v>52</v>
      </c>
      <c r="AD52" s="1" t="s">
        <v>53</v>
      </c>
      <c r="AF52" s="3">
        <v>43159</v>
      </c>
      <c r="AG52" s="2">
        <v>-672246.3</v>
      </c>
      <c r="AH52" s="3">
        <v>43159</v>
      </c>
      <c r="AI52" s="4">
        <v>43159</v>
      </c>
      <c r="AJ52" s="1" t="s">
        <v>193</v>
      </c>
      <c r="AK52" s="1" t="s">
        <v>55</v>
      </c>
      <c r="AL52" s="3">
        <v>43159</v>
      </c>
      <c r="AN52" s="1" t="s">
        <v>118</v>
      </c>
      <c r="AO52" s="1" t="s">
        <v>119</v>
      </c>
      <c r="AP52" s="1" t="s">
        <v>194</v>
      </c>
    </row>
    <row r="53" spans="1:42" ht="12.75" customHeight="1">
      <c r="D53" s="1" t="s">
        <v>41</v>
      </c>
      <c r="E53" s="1" t="s">
        <v>42</v>
      </c>
      <c r="F53" s="1" t="s">
        <v>191</v>
      </c>
      <c r="G53" s="1" t="s">
        <v>191</v>
      </c>
      <c r="M53" s="1" t="b">
        <v>0</v>
      </c>
      <c r="N53" s="2">
        <v>-1257853</v>
      </c>
      <c r="O53" s="3">
        <v>43159</v>
      </c>
      <c r="P53" s="1" t="s">
        <v>171</v>
      </c>
      <c r="Q53" s="1" t="s">
        <v>192</v>
      </c>
      <c r="R53" s="1" t="s">
        <v>17</v>
      </c>
      <c r="S53" s="4">
        <v>43172.324369363399</v>
      </c>
      <c r="T53" s="1" t="s">
        <v>46</v>
      </c>
      <c r="U53" s="1" t="s">
        <v>47</v>
      </c>
      <c r="V53" s="1" t="s">
        <v>48</v>
      </c>
      <c r="X53" s="1" t="s">
        <v>172</v>
      </c>
      <c r="Y53" s="1" t="s">
        <v>173</v>
      </c>
      <c r="AA53" s="1" t="s">
        <v>51</v>
      </c>
      <c r="AB53" s="1" t="s">
        <v>52</v>
      </c>
      <c r="AD53" s="1" t="s">
        <v>53</v>
      </c>
      <c r="AF53" s="3">
        <v>43159</v>
      </c>
      <c r="AG53" s="2">
        <v>-1383638.3</v>
      </c>
      <c r="AH53" s="3">
        <v>43159</v>
      </c>
      <c r="AI53" s="4">
        <v>43159</v>
      </c>
      <c r="AJ53" s="1" t="s">
        <v>195</v>
      </c>
      <c r="AK53" s="1" t="s">
        <v>55</v>
      </c>
      <c r="AL53" s="3">
        <v>43159</v>
      </c>
      <c r="AN53" s="1" t="s">
        <v>118</v>
      </c>
      <c r="AO53" s="1" t="s">
        <v>119</v>
      </c>
      <c r="AP53" s="1" t="s">
        <v>196</v>
      </c>
    </row>
    <row r="54" spans="1:42" ht="12.75" customHeight="1">
      <c r="D54" s="1" t="s">
        <v>41</v>
      </c>
      <c r="E54" s="1" t="s">
        <v>42</v>
      </c>
      <c r="F54" s="1" t="s">
        <v>191</v>
      </c>
      <c r="G54" s="1" t="s">
        <v>191</v>
      </c>
      <c r="M54" s="1" t="b">
        <v>0</v>
      </c>
      <c r="N54" s="2">
        <v>-171.38</v>
      </c>
      <c r="O54" s="3">
        <v>43159</v>
      </c>
      <c r="P54" s="1" t="s">
        <v>171</v>
      </c>
      <c r="Q54" s="1" t="s">
        <v>109</v>
      </c>
      <c r="R54" s="1" t="s">
        <v>17</v>
      </c>
      <c r="S54" s="4">
        <v>43172.324372997697</v>
      </c>
      <c r="T54" s="1" t="s">
        <v>46</v>
      </c>
      <c r="U54" s="1" t="s">
        <v>47</v>
      </c>
      <c r="V54" s="1" t="s">
        <v>48</v>
      </c>
      <c r="X54" s="1" t="s">
        <v>172</v>
      </c>
      <c r="Y54" s="1" t="s">
        <v>173</v>
      </c>
      <c r="AA54" s="1" t="s">
        <v>51</v>
      </c>
      <c r="AB54" s="1" t="s">
        <v>52</v>
      </c>
      <c r="AD54" s="1" t="s">
        <v>53</v>
      </c>
      <c r="AF54" s="3">
        <v>43159</v>
      </c>
      <c r="AG54" s="2">
        <v>-188.52</v>
      </c>
      <c r="AH54" s="3">
        <v>43159</v>
      </c>
      <c r="AI54" s="4">
        <v>43159</v>
      </c>
      <c r="AJ54" s="1" t="s">
        <v>197</v>
      </c>
      <c r="AK54" s="1" t="s">
        <v>55</v>
      </c>
      <c r="AL54" s="3">
        <v>43159</v>
      </c>
      <c r="AN54" s="1" t="s">
        <v>118</v>
      </c>
      <c r="AO54" s="1" t="s">
        <v>119</v>
      </c>
      <c r="AP54" s="1" t="s">
        <v>198</v>
      </c>
    </row>
    <row r="55" spans="1:42" ht="12.75" customHeight="1">
      <c r="D55" s="1" t="s">
        <v>41</v>
      </c>
      <c r="E55" s="1" t="s">
        <v>42</v>
      </c>
      <c r="F55" s="1" t="s">
        <v>191</v>
      </c>
      <c r="G55" s="1" t="s">
        <v>191</v>
      </c>
      <c r="M55" s="1" t="b">
        <v>0</v>
      </c>
      <c r="N55" s="2">
        <v>-12003.36</v>
      </c>
      <c r="O55" s="3">
        <v>43159</v>
      </c>
      <c r="P55" s="1" t="s">
        <v>171</v>
      </c>
      <c r="Q55" s="1" t="s">
        <v>199</v>
      </c>
      <c r="R55" s="1" t="s">
        <v>17</v>
      </c>
      <c r="S55" s="4">
        <v>43172.324376967597</v>
      </c>
      <c r="T55" s="1" t="s">
        <v>46</v>
      </c>
      <c r="U55" s="1" t="s">
        <v>47</v>
      </c>
      <c r="V55" s="1" t="s">
        <v>48</v>
      </c>
      <c r="X55" s="1" t="s">
        <v>172</v>
      </c>
      <c r="Y55" s="1" t="s">
        <v>173</v>
      </c>
      <c r="AA55" s="1" t="s">
        <v>51</v>
      </c>
      <c r="AB55" s="1" t="s">
        <v>52</v>
      </c>
      <c r="AD55" s="1" t="s">
        <v>53</v>
      </c>
      <c r="AF55" s="3">
        <v>43159</v>
      </c>
      <c r="AG55" s="2">
        <v>-13203.7</v>
      </c>
      <c r="AH55" s="3">
        <v>43159</v>
      </c>
      <c r="AI55" s="4">
        <v>43159</v>
      </c>
      <c r="AJ55" s="1" t="s">
        <v>200</v>
      </c>
      <c r="AK55" s="1" t="s">
        <v>55</v>
      </c>
      <c r="AL55" s="3">
        <v>43159</v>
      </c>
      <c r="AN55" s="1" t="s">
        <v>118</v>
      </c>
      <c r="AO55" s="1" t="s">
        <v>119</v>
      </c>
      <c r="AP55" s="1" t="s">
        <v>201</v>
      </c>
    </row>
    <row r="56" spans="1:42" ht="12.75" customHeight="1">
      <c r="D56" s="1" t="s">
        <v>41</v>
      </c>
      <c r="E56" s="1" t="s">
        <v>42</v>
      </c>
      <c r="F56" s="1" t="s">
        <v>191</v>
      </c>
      <c r="G56" s="1" t="s">
        <v>191</v>
      </c>
      <c r="M56" s="1" t="b">
        <v>0</v>
      </c>
      <c r="N56" s="2">
        <v>-776.96</v>
      </c>
      <c r="O56" s="3">
        <v>43159</v>
      </c>
      <c r="P56" s="1" t="s">
        <v>171</v>
      </c>
      <c r="Q56" s="1" t="s">
        <v>109</v>
      </c>
      <c r="R56" s="1" t="s">
        <v>17</v>
      </c>
      <c r="S56" s="4">
        <v>43172.324380590297</v>
      </c>
      <c r="T56" s="1" t="s">
        <v>46</v>
      </c>
      <c r="U56" s="1" t="s">
        <v>47</v>
      </c>
      <c r="V56" s="1" t="s">
        <v>48</v>
      </c>
      <c r="X56" s="1" t="s">
        <v>172</v>
      </c>
      <c r="Y56" s="1" t="s">
        <v>173</v>
      </c>
      <c r="AA56" s="1" t="s">
        <v>51</v>
      </c>
      <c r="AB56" s="1" t="s">
        <v>52</v>
      </c>
      <c r="AD56" s="1" t="s">
        <v>53</v>
      </c>
      <c r="AF56" s="3">
        <v>43159</v>
      </c>
      <c r="AG56" s="2">
        <v>-854.66</v>
      </c>
      <c r="AH56" s="3">
        <v>43159</v>
      </c>
      <c r="AI56" s="4">
        <v>43159</v>
      </c>
      <c r="AJ56" s="1" t="s">
        <v>202</v>
      </c>
      <c r="AK56" s="1" t="s">
        <v>55</v>
      </c>
      <c r="AL56" s="3">
        <v>43159</v>
      </c>
      <c r="AN56" s="1" t="s">
        <v>118</v>
      </c>
      <c r="AO56" s="1" t="s">
        <v>119</v>
      </c>
      <c r="AP56" s="1" t="s">
        <v>203</v>
      </c>
    </row>
    <row r="57" spans="1:42" ht="12.75" customHeight="1">
      <c r="D57" s="1" t="s">
        <v>41</v>
      </c>
      <c r="E57" s="1" t="s">
        <v>42</v>
      </c>
      <c r="F57" s="1" t="s">
        <v>191</v>
      </c>
      <c r="G57" s="1" t="s">
        <v>191</v>
      </c>
      <c r="M57" s="1" t="b">
        <v>0</v>
      </c>
      <c r="N57" s="2">
        <v>-6001.68</v>
      </c>
      <c r="O57" s="3">
        <v>43159</v>
      </c>
      <c r="P57" s="1" t="s">
        <v>171</v>
      </c>
      <c r="Q57" s="1" t="s">
        <v>199</v>
      </c>
      <c r="R57" s="1" t="s">
        <v>17</v>
      </c>
      <c r="S57" s="4">
        <v>43172.324385844899</v>
      </c>
      <c r="T57" s="1" t="s">
        <v>46</v>
      </c>
      <c r="U57" s="1" t="s">
        <v>47</v>
      </c>
      <c r="V57" s="1" t="s">
        <v>48</v>
      </c>
      <c r="X57" s="1" t="s">
        <v>172</v>
      </c>
      <c r="Y57" s="1" t="s">
        <v>173</v>
      </c>
      <c r="AA57" s="1" t="s">
        <v>51</v>
      </c>
      <c r="AB57" s="1" t="s">
        <v>52</v>
      </c>
      <c r="AD57" s="1" t="s">
        <v>53</v>
      </c>
      <c r="AF57" s="3">
        <v>43159</v>
      </c>
      <c r="AG57" s="2">
        <v>-6601.85</v>
      </c>
      <c r="AH57" s="3">
        <v>43159</v>
      </c>
      <c r="AI57" s="4">
        <v>43159</v>
      </c>
      <c r="AJ57" s="1" t="s">
        <v>204</v>
      </c>
      <c r="AK57" s="1" t="s">
        <v>55</v>
      </c>
      <c r="AL57" s="3">
        <v>43159</v>
      </c>
      <c r="AN57" s="1" t="s">
        <v>118</v>
      </c>
      <c r="AO57" s="1" t="s">
        <v>119</v>
      </c>
      <c r="AP57" s="1" t="s">
        <v>205</v>
      </c>
    </row>
    <row r="58" spans="1:42" ht="12.75" customHeight="1">
      <c r="D58" s="1" t="s">
        <v>41</v>
      </c>
      <c r="E58" s="1" t="s">
        <v>132</v>
      </c>
      <c r="F58" s="1" t="s">
        <v>206</v>
      </c>
      <c r="G58" s="1" t="s">
        <v>206</v>
      </c>
      <c r="M58" s="1" t="b">
        <v>0</v>
      </c>
      <c r="N58" s="2">
        <v>-207475</v>
      </c>
      <c r="O58" s="3">
        <v>43159</v>
      </c>
      <c r="P58" s="1" t="s">
        <v>171</v>
      </c>
      <c r="Q58" s="1" t="s">
        <v>134</v>
      </c>
      <c r="R58" s="1" t="s">
        <v>17</v>
      </c>
      <c r="S58" s="4">
        <v>43172.360966585598</v>
      </c>
      <c r="T58" s="1" t="s">
        <v>46</v>
      </c>
      <c r="U58" s="1" t="s">
        <v>47</v>
      </c>
      <c r="V58" s="1" t="s">
        <v>48</v>
      </c>
      <c r="X58" s="1" t="s">
        <v>172</v>
      </c>
      <c r="Y58" s="1" t="s">
        <v>173</v>
      </c>
      <c r="AA58" s="1" t="s">
        <v>51</v>
      </c>
      <c r="AB58" s="1" t="s">
        <v>52</v>
      </c>
      <c r="AD58" s="1" t="s">
        <v>53</v>
      </c>
      <c r="AF58" s="3">
        <v>43159</v>
      </c>
      <c r="AG58" s="2">
        <v>-228222.5</v>
      </c>
      <c r="AH58" s="3">
        <v>43159</v>
      </c>
      <c r="AI58" s="4">
        <v>43159</v>
      </c>
      <c r="AJ58" s="1" t="s">
        <v>207</v>
      </c>
      <c r="AK58" s="1" t="s">
        <v>55</v>
      </c>
      <c r="AL58" s="3">
        <v>43159</v>
      </c>
      <c r="AN58" s="1" t="s">
        <v>136</v>
      </c>
      <c r="AO58" s="1" t="s">
        <v>137</v>
      </c>
      <c r="AP58" s="1" t="s">
        <v>208</v>
      </c>
    </row>
    <row r="59" spans="1:42" ht="12.75" customHeight="1">
      <c r="D59" s="1" t="s">
        <v>41</v>
      </c>
      <c r="E59" s="1" t="s">
        <v>132</v>
      </c>
      <c r="F59" s="1" t="s">
        <v>209</v>
      </c>
      <c r="G59" s="1" t="s">
        <v>209</v>
      </c>
      <c r="M59" s="1" t="b">
        <v>0</v>
      </c>
      <c r="N59" s="2">
        <v>-1992140</v>
      </c>
      <c r="O59" s="3">
        <v>43159</v>
      </c>
      <c r="P59" s="1" t="s">
        <v>171</v>
      </c>
      <c r="Q59" s="1" t="s">
        <v>141</v>
      </c>
      <c r="R59" s="1" t="s">
        <v>17</v>
      </c>
      <c r="S59" s="4">
        <v>43172.360974884301</v>
      </c>
      <c r="T59" s="1" t="s">
        <v>46</v>
      </c>
      <c r="U59" s="1" t="s">
        <v>47</v>
      </c>
      <c r="V59" s="1" t="s">
        <v>48</v>
      </c>
      <c r="X59" s="1" t="s">
        <v>172</v>
      </c>
      <c r="Y59" s="1" t="s">
        <v>173</v>
      </c>
      <c r="AA59" s="1" t="s">
        <v>51</v>
      </c>
      <c r="AB59" s="1" t="s">
        <v>52</v>
      </c>
      <c r="AD59" s="1" t="s">
        <v>53</v>
      </c>
      <c r="AF59" s="3">
        <v>43159</v>
      </c>
      <c r="AG59" s="2">
        <v>-2191354</v>
      </c>
      <c r="AH59" s="3">
        <v>43159</v>
      </c>
      <c r="AI59" s="4">
        <v>43159</v>
      </c>
      <c r="AJ59" s="1" t="s">
        <v>210</v>
      </c>
      <c r="AK59" s="1" t="s">
        <v>55</v>
      </c>
      <c r="AL59" s="3">
        <v>43159</v>
      </c>
      <c r="AN59" s="1" t="s">
        <v>143</v>
      </c>
      <c r="AO59" s="1" t="s">
        <v>144</v>
      </c>
      <c r="AP59" s="1" t="s">
        <v>211</v>
      </c>
    </row>
    <row r="60" spans="1:42" ht="12.75" customHeight="1">
      <c r="N60" s="2"/>
      <c r="O60" s="3"/>
      <c r="S60" s="4"/>
      <c r="AF60" s="3"/>
      <c r="AG60" s="2"/>
      <c r="AH60" s="3"/>
      <c r="AI60" s="4"/>
      <c r="AL60" s="3"/>
    </row>
    <row r="61" spans="1:42" ht="12.75" customHeight="1">
      <c r="A61" s="1" t="s">
        <v>0</v>
      </c>
      <c r="B61" s="1" t="s">
        <v>1</v>
      </c>
      <c r="C61" s="1" t="s">
        <v>2</v>
      </c>
      <c r="D61" s="1" t="s">
        <v>3</v>
      </c>
      <c r="E61" s="1" t="s">
        <v>4</v>
      </c>
      <c r="F61" s="1" t="s">
        <v>5</v>
      </c>
      <c r="G61" s="1" t="s">
        <v>6</v>
      </c>
      <c r="H61" s="1" t="s">
        <v>7</v>
      </c>
      <c r="I61" s="1" t="s">
        <v>8</v>
      </c>
      <c r="J61" s="1" t="s">
        <v>9</v>
      </c>
      <c r="K61" s="1" t="s">
        <v>10</v>
      </c>
      <c r="L61" s="1" t="s">
        <v>11</v>
      </c>
      <c r="M61" s="1" t="s">
        <v>12</v>
      </c>
      <c r="N61" s="1" t="s">
        <v>13</v>
      </c>
      <c r="O61" s="1" t="s">
        <v>14</v>
      </c>
      <c r="P61" s="1" t="s">
        <v>15</v>
      </c>
      <c r="Q61" s="1" t="s">
        <v>16</v>
      </c>
      <c r="R61" s="1" t="s">
        <v>17</v>
      </c>
      <c r="S61" s="1" t="s">
        <v>18</v>
      </c>
      <c r="T61" s="1" t="s">
        <v>19</v>
      </c>
      <c r="U61" s="1" t="s">
        <v>20</v>
      </c>
      <c r="V61" s="1" t="s">
        <v>21</v>
      </c>
      <c r="W61" s="1" t="s">
        <v>22</v>
      </c>
      <c r="X61" s="1" t="s">
        <v>23</v>
      </c>
      <c r="Y61" s="1" t="s">
        <v>24</v>
      </c>
      <c r="Z61" s="1" t="s">
        <v>22</v>
      </c>
      <c r="AA61" s="1" t="s">
        <v>25</v>
      </c>
      <c r="AB61" s="1" t="s">
        <v>26</v>
      </c>
      <c r="AC61" s="1" t="s">
        <v>27</v>
      </c>
      <c r="AD61" s="1" t="s">
        <v>28</v>
      </c>
      <c r="AE61" s="1" t="s">
        <v>29</v>
      </c>
      <c r="AF61" s="1" t="s">
        <v>30</v>
      </c>
      <c r="AG61" s="1" t="s">
        <v>31</v>
      </c>
      <c r="AH61" s="1" t="s">
        <v>32</v>
      </c>
      <c r="AI61" s="1" t="s">
        <v>33</v>
      </c>
      <c r="AJ61" s="1" t="s">
        <v>34</v>
      </c>
      <c r="AK61" s="1" t="s">
        <v>35</v>
      </c>
      <c r="AL61" s="1" t="s">
        <v>36</v>
      </c>
      <c r="AM61" s="1" t="s">
        <v>37</v>
      </c>
      <c r="AN61" s="1" t="s">
        <v>40</v>
      </c>
      <c r="AO61" s="1" t="s">
        <v>38</v>
      </c>
      <c r="AP61" s="1" t="s">
        <v>39</v>
      </c>
    </row>
    <row r="62" spans="1:42" ht="12.75" customHeight="1">
      <c r="D62" s="1" t="s">
        <v>41</v>
      </c>
      <c r="E62" s="1" t="s">
        <v>42</v>
      </c>
      <c r="F62" s="1" t="s">
        <v>374</v>
      </c>
      <c r="G62" s="1" t="s">
        <v>374</v>
      </c>
      <c r="M62" s="1" t="b">
        <v>0</v>
      </c>
      <c r="N62" s="2">
        <v>-21065.97</v>
      </c>
      <c r="O62" s="3">
        <v>43188</v>
      </c>
      <c r="P62" s="1" t="s">
        <v>44</v>
      </c>
      <c r="Q62" s="1" t="s">
        <v>375</v>
      </c>
      <c r="R62" s="1" t="s">
        <v>17</v>
      </c>
      <c r="S62" s="4">
        <v>43202.590362118099</v>
      </c>
      <c r="T62" s="1" t="s">
        <v>46</v>
      </c>
      <c r="U62" s="1" t="s">
        <v>47</v>
      </c>
      <c r="V62" s="1" t="s">
        <v>48</v>
      </c>
      <c r="X62" s="1" t="s">
        <v>49</v>
      </c>
      <c r="Y62" s="1" t="s">
        <v>50</v>
      </c>
      <c r="AA62" s="1" t="s">
        <v>51</v>
      </c>
      <c r="AB62" s="1" t="s">
        <v>52</v>
      </c>
      <c r="AD62" s="1" t="s">
        <v>53</v>
      </c>
      <c r="AF62" s="3">
        <v>43188</v>
      </c>
      <c r="AG62" s="2">
        <v>-23172.57</v>
      </c>
      <c r="AH62" s="3">
        <v>43188</v>
      </c>
      <c r="AI62" s="4">
        <v>43188</v>
      </c>
      <c r="AJ62" s="1" t="s">
        <v>376</v>
      </c>
      <c r="AK62" s="1" t="s">
        <v>55</v>
      </c>
      <c r="AL62" s="3">
        <v>43188</v>
      </c>
      <c r="AN62" s="1" t="s">
        <v>377</v>
      </c>
      <c r="AO62" s="1" t="s">
        <v>111</v>
      </c>
      <c r="AP62" s="1" t="s">
        <v>112</v>
      </c>
    </row>
    <row r="63" spans="1:42" ht="12.75" customHeight="1">
      <c r="D63" s="1" t="s">
        <v>41</v>
      </c>
      <c r="E63" s="1" t="s">
        <v>42</v>
      </c>
      <c r="F63" s="1" t="s">
        <v>374</v>
      </c>
      <c r="G63" s="1" t="s">
        <v>374</v>
      </c>
      <c r="M63" s="1" t="b">
        <v>0</v>
      </c>
      <c r="N63" s="2">
        <v>-2106.6</v>
      </c>
      <c r="O63" s="3">
        <v>43188</v>
      </c>
      <c r="P63" s="1" t="s">
        <v>59</v>
      </c>
      <c r="Q63" s="1" t="s">
        <v>378</v>
      </c>
      <c r="R63" s="1" t="s">
        <v>17</v>
      </c>
      <c r="S63" s="4">
        <v>43202.590363194402</v>
      </c>
      <c r="T63" s="1" t="s">
        <v>46</v>
      </c>
      <c r="U63" s="1" t="s">
        <v>47</v>
      </c>
      <c r="V63" s="1" t="s">
        <v>48</v>
      </c>
      <c r="X63" s="1" t="s">
        <v>49</v>
      </c>
      <c r="Y63" s="1" t="s">
        <v>50</v>
      </c>
      <c r="AA63" s="1" t="s">
        <v>51</v>
      </c>
      <c r="AB63" s="1" t="s">
        <v>52</v>
      </c>
      <c r="AD63" s="1" t="s">
        <v>53</v>
      </c>
      <c r="AF63" s="3">
        <v>43188</v>
      </c>
      <c r="AG63" s="2">
        <v>-23172.57</v>
      </c>
      <c r="AH63" s="3">
        <v>43188</v>
      </c>
      <c r="AI63" s="4">
        <v>43188</v>
      </c>
      <c r="AJ63" s="1" t="s">
        <v>376</v>
      </c>
      <c r="AK63" s="1" t="s">
        <v>55</v>
      </c>
      <c r="AL63" s="3">
        <v>43188</v>
      </c>
      <c r="AN63" s="1" t="s">
        <v>377</v>
      </c>
      <c r="AO63" s="1" t="s">
        <v>111</v>
      </c>
      <c r="AP63" s="1" t="s">
        <v>112</v>
      </c>
    </row>
    <row r="64" spans="1:42" ht="12.75" customHeight="1">
      <c r="D64" s="1" t="s">
        <v>41</v>
      </c>
      <c r="E64" s="1" t="s">
        <v>42</v>
      </c>
      <c r="F64" s="1" t="s">
        <v>379</v>
      </c>
      <c r="G64" s="1" t="s">
        <v>379</v>
      </c>
      <c r="M64" s="1" t="b">
        <v>0</v>
      </c>
      <c r="N64" s="2">
        <v>-500.36</v>
      </c>
      <c r="O64" s="3">
        <v>43188</v>
      </c>
      <c r="P64" s="1" t="s">
        <v>44</v>
      </c>
      <c r="Q64" s="1" t="s">
        <v>380</v>
      </c>
      <c r="R64" s="1" t="s">
        <v>17</v>
      </c>
      <c r="S64" s="4">
        <v>43202.590365011602</v>
      </c>
      <c r="T64" s="1" t="s">
        <v>46</v>
      </c>
      <c r="U64" s="1" t="s">
        <v>47</v>
      </c>
      <c r="V64" s="1" t="s">
        <v>48</v>
      </c>
      <c r="X64" s="1" t="s">
        <v>49</v>
      </c>
      <c r="Y64" s="1" t="s">
        <v>50</v>
      </c>
      <c r="AA64" s="1" t="s">
        <v>51</v>
      </c>
      <c r="AB64" s="1" t="s">
        <v>52</v>
      </c>
      <c r="AD64" s="1" t="s">
        <v>53</v>
      </c>
      <c r="AF64" s="3">
        <v>43188</v>
      </c>
      <c r="AG64" s="2">
        <v>-550.4</v>
      </c>
      <c r="AH64" s="3">
        <v>43188</v>
      </c>
      <c r="AI64" s="4">
        <v>43188</v>
      </c>
      <c r="AJ64" s="1" t="s">
        <v>381</v>
      </c>
      <c r="AK64" s="1" t="s">
        <v>55</v>
      </c>
      <c r="AL64" s="3">
        <v>43188</v>
      </c>
      <c r="AN64" s="1" t="s">
        <v>382</v>
      </c>
      <c r="AO64" s="1" t="s">
        <v>118</v>
      </c>
      <c r="AP64" s="1" t="s">
        <v>119</v>
      </c>
    </row>
    <row r="65" spans="1:42" ht="12.75" customHeight="1">
      <c r="D65" s="1" t="s">
        <v>41</v>
      </c>
      <c r="E65" s="1" t="s">
        <v>42</v>
      </c>
      <c r="F65" s="1" t="s">
        <v>379</v>
      </c>
      <c r="G65" s="1" t="s">
        <v>379</v>
      </c>
      <c r="M65" s="1" t="b">
        <v>0</v>
      </c>
      <c r="N65" s="2">
        <v>-50.04</v>
      </c>
      <c r="O65" s="3">
        <v>43188</v>
      </c>
      <c r="P65" s="1" t="s">
        <v>59</v>
      </c>
      <c r="Q65" s="1" t="s">
        <v>383</v>
      </c>
      <c r="R65" s="1" t="s">
        <v>17</v>
      </c>
      <c r="S65" s="4">
        <v>43202.590366435201</v>
      </c>
      <c r="T65" s="1" t="s">
        <v>46</v>
      </c>
      <c r="U65" s="1" t="s">
        <v>47</v>
      </c>
      <c r="V65" s="1" t="s">
        <v>48</v>
      </c>
      <c r="X65" s="1" t="s">
        <v>49</v>
      </c>
      <c r="Y65" s="1" t="s">
        <v>50</v>
      </c>
      <c r="AA65" s="1" t="s">
        <v>51</v>
      </c>
      <c r="AB65" s="1" t="s">
        <v>52</v>
      </c>
      <c r="AD65" s="1" t="s">
        <v>53</v>
      </c>
      <c r="AF65" s="3">
        <v>43188</v>
      </c>
      <c r="AG65" s="2">
        <v>-550.4</v>
      </c>
      <c r="AH65" s="3">
        <v>43188</v>
      </c>
      <c r="AI65" s="4">
        <v>43188</v>
      </c>
      <c r="AJ65" s="1" t="s">
        <v>381</v>
      </c>
      <c r="AK65" s="1" t="s">
        <v>55</v>
      </c>
      <c r="AL65" s="3">
        <v>43188</v>
      </c>
      <c r="AN65" s="1" t="s">
        <v>382</v>
      </c>
      <c r="AO65" s="1" t="s">
        <v>118</v>
      </c>
      <c r="AP65" s="1" t="s">
        <v>119</v>
      </c>
    </row>
    <row r="67" spans="1:42" ht="12.75" customHeight="1">
      <c r="A67" s="1" t="s">
        <v>0</v>
      </c>
      <c r="B67" s="1" t="s">
        <v>1</v>
      </c>
      <c r="C67" s="1" t="s">
        <v>2</v>
      </c>
      <c r="D67" s="1" t="s">
        <v>3</v>
      </c>
      <c r="E67" s="1" t="s">
        <v>4</v>
      </c>
      <c r="F67" s="1" t="s">
        <v>5</v>
      </c>
      <c r="G67" s="1" t="s">
        <v>6</v>
      </c>
      <c r="H67" s="1" t="s">
        <v>7</v>
      </c>
      <c r="I67" s="1" t="s">
        <v>8</v>
      </c>
      <c r="J67" s="1" t="s">
        <v>9</v>
      </c>
      <c r="K67" s="1" t="s">
        <v>10</v>
      </c>
      <c r="L67" s="1" t="s">
        <v>11</v>
      </c>
      <c r="M67" s="1" t="s">
        <v>12</v>
      </c>
      <c r="N67" s="1" t="s">
        <v>13</v>
      </c>
      <c r="O67" s="1" t="s">
        <v>14</v>
      </c>
      <c r="P67" s="1" t="s">
        <v>15</v>
      </c>
      <c r="Q67" s="1" t="s">
        <v>16</v>
      </c>
      <c r="R67" s="1" t="s">
        <v>17</v>
      </c>
      <c r="S67" s="1" t="s">
        <v>18</v>
      </c>
      <c r="T67" s="1" t="s">
        <v>19</v>
      </c>
      <c r="U67" s="1" t="s">
        <v>20</v>
      </c>
      <c r="V67" s="1" t="s">
        <v>21</v>
      </c>
      <c r="W67" s="1" t="s">
        <v>22</v>
      </c>
      <c r="X67" s="1" t="s">
        <v>23</v>
      </c>
      <c r="Y67" s="1" t="s">
        <v>24</v>
      </c>
      <c r="Z67" s="1" t="s">
        <v>22</v>
      </c>
      <c r="AA67" s="1" t="s">
        <v>25</v>
      </c>
      <c r="AB67" s="1" t="s">
        <v>26</v>
      </c>
      <c r="AC67" s="1" t="s">
        <v>27</v>
      </c>
      <c r="AD67" s="1" t="s">
        <v>28</v>
      </c>
      <c r="AE67" s="1" t="s">
        <v>29</v>
      </c>
      <c r="AF67" s="1" t="s">
        <v>30</v>
      </c>
      <c r="AG67" s="1" t="s">
        <v>31</v>
      </c>
      <c r="AH67" s="1" t="s">
        <v>32</v>
      </c>
      <c r="AI67" s="1" t="s">
        <v>33</v>
      </c>
      <c r="AJ67" s="1" t="s">
        <v>34</v>
      </c>
      <c r="AK67" s="1" t="s">
        <v>35</v>
      </c>
      <c r="AL67" s="1" t="s">
        <v>36</v>
      </c>
      <c r="AM67" s="1" t="s">
        <v>37</v>
      </c>
      <c r="AN67" s="1" t="s">
        <v>40</v>
      </c>
      <c r="AO67" s="1" t="s">
        <v>38</v>
      </c>
      <c r="AP67" s="1" t="s">
        <v>39</v>
      </c>
    </row>
    <row r="68" spans="1:42" ht="12.75" customHeight="1">
      <c r="D68" s="1" t="s">
        <v>147</v>
      </c>
      <c r="E68" s="1" t="s">
        <v>148</v>
      </c>
      <c r="F68" s="1" t="s">
        <v>384</v>
      </c>
      <c r="G68" s="1" t="s">
        <v>384</v>
      </c>
      <c r="M68" s="1" t="b">
        <v>0</v>
      </c>
      <c r="N68" s="2">
        <v>-377344.11</v>
      </c>
      <c r="O68" s="3">
        <v>43190</v>
      </c>
      <c r="P68" s="1" t="s">
        <v>73</v>
      </c>
      <c r="Q68" s="1" t="s">
        <v>150</v>
      </c>
      <c r="R68" s="1" t="s">
        <v>17</v>
      </c>
      <c r="S68" s="4">
        <v>43200.573714432903</v>
      </c>
      <c r="T68" s="1" t="s">
        <v>46</v>
      </c>
      <c r="U68" s="1" t="s">
        <v>47</v>
      </c>
      <c r="V68" s="1" t="s">
        <v>48</v>
      </c>
      <c r="X68" s="1" t="s">
        <v>151</v>
      </c>
      <c r="Y68" s="1" t="s">
        <v>152</v>
      </c>
      <c r="AA68" s="1" t="s">
        <v>153</v>
      </c>
      <c r="AB68" s="1" t="s">
        <v>154</v>
      </c>
      <c r="AD68" s="1" t="s">
        <v>155</v>
      </c>
      <c r="AE68" s="1" t="s">
        <v>385</v>
      </c>
      <c r="AF68" s="3">
        <v>43172</v>
      </c>
      <c r="AG68" s="2">
        <v>-456586.37</v>
      </c>
      <c r="AH68" s="3">
        <v>43190</v>
      </c>
      <c r="AI68" s="4">
        <v>43190</v>
      </c>
      <c r="AJ68" s="1" t="s">
        <v>386</v>
      </c>
      <c r="AK68" s="1" t="s">
        <v>55</v>
      </c>
      <c r="AL68" s="3">
        <v>43190</v>
      </c>
      <c r="AN68" s="1" t="s">
        <v>387</v>
      </c>
      <c r="AO68" s="1" t="s">
        <v>316</v>
      </c>
      <c r="AP68" s="1" t="s">
        <v>388</v>
      </c>
    </row>
    <row r="69" spans="1:42" ht="12.75" customHeight="1">
      <c r="D69" s="1" t="s">
        <v>147</v>
      </c>
      <c r="E69" s="1" t="s">
        <v>148</v>
      </c>
      <c r="F69" s="1" t="s">
        <v>384</v>
      </c>
      <c r="G69" s="1" t="s">
        <v>384</v>
      </c>
      <c r="M69" s="1" t="b">
        <v>0</v>
      </c>
      <c r="N69" s="2">
        <v>-79242.259999999995</v>
      </c>
      <c r="O69" s="3">
        <v>43190</v>
      </c>
      <c r="P69" s="1" t="s">
        <v>74</v>
      </c>
      <c r="Q69" s="1" t="s">
        <v>161</v>
      </c>
      <c r="R69" s="1" t="s">
        <v>17</v>
      </c>
      <c r="S69" s="4">
        <v>43200.573761261599</v>
      </c>
      <c r="T69" s="1" t="s">
        <v>46</v>
      </c>
      <c r="U69" s="1" t="s">
        <v>47</v>
      </c>
      <c r="V69" s="1" t="s">
        <v>48</v>
      </c>
      <c r="X69" s="1" t="s">
        <v>151</v>
      </c>
      <c r="Y69" s="1" t="s">
        <v>152</v>
      </c>
      <c r="AA69" s="1" t="s">
        <v>153</v>
      </c>
      <c r="AB69" s="1" t="s">
        <v>154</v>
      </c>
      <c r="AD69" s="1" t="s">
        <v>155</v>
      </c>
      <c r="AE69" s="1" t="s">
        <v>385</v>
      </c>
      <c r="AF69" s="3">
        <v>43172</v>
      </c>
      <c r="AG69" s="2">
        <v>-456586.37</v>
      </c>
      <c r="AH69" s="3">
        <v>43190</v>
      </c>
      <c r="AI69" s="4">
        <v>43190</v>
      </c>
      <c r="AJ69" s="1" t="s">
        <v>386</v>
      </c>
      <c r="AK69" s="1" t="s">
        <v>55</v>
      </c>
      <c r="AL69" s="3">
        <v>43190</v>
      </c>
      <c r="AN69" s="1" t="s">
        <v>387</v>
      </c>
      <c r="AO69" s="1" t="s">
        <v>316</v>
      </c>
      <c r="AP69" s="1" t="s">
        <v>388</v>
      </c>
    </row>
    <row r="70" spans="1:42" ht="12.75" customHeight="1">
      <c r="D70" s="1" t="s">
        <v>147</v>
      </c>
      <c r="E70" s="1" t="s">
        <v>148</v>
      </c>
      <c r="F70" s="1" t="s">
        <v>389</v>
      </c>
      <c r="G70" s="1" t="s">
        <v>389</v>
      </c>
      <c r="M70" s="1" t="b">
        <v>0</v>
      </c>
      <c r="N70" s="2">
        <v>-3199</v>
      </c>
      <c r="O70" s="3">
        <v>43190</v>
      </c>
      <c r="P70" s="1" t="s">
        <v>67</v>
      </c>
      <c r="Q70" s="1" t="s">
        <v>150</v>
      </c>
      <c r="R70" s="1" t="s">
        <v>17</v>
      </c>
      <c r="S70" s="4">
        <v>43200.573785150496</v>
      </c>
      <c r="T70" s="1" t="s">
        <v>46</v>
      </c>
      <c r="U70" s="1" t="s">
        <v>47</v>
      </c>
      <c r="V70" s="1" t="s">
        <v>48</v>
      </c>
      <c r="X70" s="1" t="s">
        <v>151</v>
      </c>
      <c r="Y70" s="1" t="s">
        <v>152</v>
      </c>
      <c r="AA70" s="1" t="s">
        <v>153</v>
      </c>
      <c r="AB70" s="1" t="s">
        <v>154</v>
      </c>
      <c r="AD70" s="1" t="s">
        <v>155</v>
      </c>
      <c r="AE70" s="1" t="s">
        <v>390</v>
      </c>
      <c r="AF70" s="3">
        <v>43164</v>
      </c>
      <c r="AG70" s="2">
        <v>-3679</v>
      </c>
      <c r="AH70" s="3">
        <v>43190</v>
      </c>
      <c r="AI70" s="4">
        <v>43190</v>
      </c>
      <c r="AJ70" s="1" t="s">
        <v>391</v>
      </c>
      <c r="AK70" s="1" t="s">
        <v>55</v>
      </c>
      <c r="AL70" s="3">
        <v>43190</v>
      </c>
      <c r="AN70" s="1" t="s">
        <v>392</v>
      </c>
      <c r="AO70" s="1" t="s">
        <v>165</v>
      </c>
      <c r="AP70" s="1" t="s">
        <v>166</v>
      </c>
    </row>
    <row r="71" spans="1:42" ht="12.75" customHeight="1">
      <c r="D71" s="1" t="s">
        <v>147</v>
      </c>
      <c r="E71" s="1" t="s">
        <v>148</v>
      </c>
      <c r="F71" s="1" t="s">
        <v>389</v>
      </c>
      <c r="G71" s="1" t="s">
        <v>389</v>
      </c>
      <c r="M71" s="1" t="b">
        <v>0</v>
      </c>
      <c r="N71" s="2">
        <v>-479.85</v>
      </c>
      <c r="O71" s="3">
        <v>43190</v>
      </c>
      <c r="P71" s="1" t="s">
        <v>71</v>
      </c>
      <c r="Q71" s="1" t="s">
        <v>161</v>
      </c>
      <c r="R71" s="1" t="s">
        <v>17</v>
      </c>
      <c r="S71" s="4">
        <v>43200.573694907398</v>
      </c>
      <c r="T71" s="1" t="s">
        <v>46</v>
      </c>
      <c r="U71" s="1" t="s">
        <v>47</v>
      </c>
      <c r="V71" s="1" t="s">
        <v>48</v>
      </c>
      <c r="X71" s="1" t="s">
        <v>151</v>
      </c>
      <c r="Y71" s="1" t="s">
        <v>152</v>
      </c>
      <c r="AA71" s="1" t="s">
        <v>153</v>
      </c>
      <c r="AB71" s="1" t="s">
        <v>154</v>
      </c>
      <c r="AD71" s="1" t="s">
        <v>155</v>
      </c>
      <c r="AE71" s="1" t="s">
        <v>390</v>
      </c>
      <c r="AF71" s="3">
        <v>43164</v>
      </c>
      <c r="AG71" s="2">
        <v>-3679</v>
      </c>
      <c r="AH71" s="3">
        <v>43190</v>
      </c>
      <c r="AI71" s="4">
        <v>43190</v>
      </c>
      <c r="AJ71" s="1" t="s">
        <v>391</v>
      </c>
      <c r="AK71" s="1" t="s">
        <v>55</v>
      </c>
      <c r="AL71" s="3">
        <v>43190</v>
      </c>
      <c r="AN71" s="1" t="s">
        <v>392</v>
      </c>
      <c r="AO71" s="1" t="s">
        <v>165</v>
      </c>
      <c r="AP71" s="1" t="s">
        <v>166</v>
      </c>
    </row>
    <row r="72" spans="1:42" ht="12.75" customHeight="1">
      <c r="D72" s="1" t="s">
        <v>147</v>
      </c>
      <c r="E72" s="1" t="s">
        <v>148</v>
      </c>
      <c r="F72" s="1" t="s">
        <v>389</v>
      </c>
      <c r="G72" s="1" t="s">
        <v>389</v>
      </c>
      <c r="M72" s="1" t="b">
        <v>0</v>
      </c>
      <c r="N72" s="2">
        <v>-0.15</v>
      </c>
      <c r="O72" s="3">
        <v>43190</v>
      </c>
      <c r="P72" s="1" t="s">
        <v>168</v>
      </c>
      <c r="Q72" s="1" t="s">
        <v>169</v>
      </c>
      <c r="R72" s="1" t="s">
        <v>17</v>
      </c>
      <c r="S72" s="4">
        <v>43200.573790740702</v>
      </c>
      <c r="T72" s="1" t="s">
        <v>46</v>
      </c>
      <c r="U72" s="1" t="s">
        <v>47</v>
      </c>
      <c r="V72" s="1" t="s">
        <v>48</v>
      </c>
      <c r="X72" s="1" t="s">
        <v>151</v>
      </c>
      <c r="Y72" s="1" t="s">
        <v>152</v>
      </c>
      <c r="AA72" s="1" t="s">
        <v>153</v>
      </c>
      <c r="AB72" s="1" t="s">
        <v>154</v>
      </c>
      <c r="AD72" s="1" t="s">
        <v>155</v>
      </c>
      <c r="AE72" s="1" t="s">
        <v>390</v>
      </c>
      <c r="AF72" s="3">
        <v>43164</v>
      </c>
      <c r="AG72" s="2">
        <v>-3679</v>
      </c>
      <c r="AH72" s="3">
        <v>43190</v>
      </c>
      <c r="AI72" s="4">
        <v>43190</v>
      </c>
      <c r="AJ72" s="1" t="s">
        <v>391</v>
      </c>
      <c r="AK72" s="1" t="s">
        <v>55</v>
      </c>
      <c r="AL72" s="3">
        <v>43190</v>
      </c>
      <c r="AN72" s="1" t="s">
        <v>392</v>
      </c>
      <c r="AO72" s="1" t="s">
        <v>165</v>
      </c>
      <c r="AP72" s="1" t="s">
        <v>166</v>
      </c>
    </row>
    <row r="73" spans="1:42" ht="12.75" customHeight="1">
      <c r="D73" s="1" t="s">
        <v>147</v>
      </c>
      <c r="E73" s="1" t="s">
        <v>148</v>
      </c>
      <c r="F73" s="1" t="s">
        <v>393</v>
      </c>
      <c r="G73" s="1" t="s">
        <v>393</v>
      </c>
      <c r="M73" s="1" t="b">
        <v>0</v>
      </c>
      <c r="N73" s="2">
        <v>-4654.8999999999996</v>
      </c>
      <c r="O73" s="3">
        <v>43190</v>
      </c>
      <c r="P73" s="1" t="s">
        <v>73</v>
      </c>
      <c r="Q73" s="1" t="s">
        <v>150</v>
      </c>
      <c r="R73" s="1" t="s">
        <v>17</v>
      </c>
      <c r="S73" s="4">
        <v>43200.573701585701</v>
      </c>
      <c r="T73" s="1" t="s">
        <v>46</v>
      </c>
      <c r="U73" s="1" t="s">
        <v>47</v>
      </c>
      <c r="V73" s="1" t="s">
        <v>48</v>
      </c>
      <c r="X73" s="1" t="s">
        <v>151</v>
      </c>
      <c r="Y73" s="1" t="s">
        <v>152</v>
      </c>
      <c r="AA73" s="1" t="s">
        <v>153</v>
      </c>
      <c r="AB73" s="1" t="s">
        <v>154</v>
      </c>
      <c r="AD73" s="1" t="s">
        <v>155</v>
      </c>
      <c r="AE73" s="1" t="s">
        <v>394</v>
      </c>
      <c r="AF73" s="3">
        <v>43185</v>
      </c>
      <c r="AG73" s="2">
        <v>-5632.43</v>
      </c>
      <c r="AH73" s="3">
        <v>43190</v>
      </c>
      <c r="AI73" s="4">
        <v>43190</v>
      </c>
      <c r="AJ73" s="1" t="s">
        <v>395</v>
      </c>
      <c r="AK73" s="1" t="s">
        <v>55</v>
      </c>
      <c r="AL73" s="3">
        <v>43190</v>
      </c>
      <c r="AN73" s="1" t="s">
        <v>396</v>
      </c>
      <c r="AO73" s="1" t="s">
        <v>118</v>
      </c>
      <c r="AP73" s="1" t="s">
        <v>119</v>
      </c>
    </row>
    <row r="74" spans="1:42" ht="12.75" customHeight="1">
      <c r="D74" s="1" t="s">
        <v>147</v>
      </c>
      <c r="E74" s="1" t="s">
        <v>148</v>
      </c>
      <c r="F74" s="1" t="s">
        <v>393</v>
      </c>
      <c r="G74" s="1" t="s">
        <v>393</v>
      </c>
      <c r="M74" s="1" t="b">
        <v>0</v>
      </c>
      <c r="N74" s="2">
        <v>-977.53</v>
      </c>
      <c r="O74" s="3">
        <v>43190</v>
      </c>
      <c r="P74" s="1" t="s">
        <v>74</v>
      </c>
      <c r="Q74" s="1" t="s">
        <v>161</v>
      </c>
      <c r="R74" s="1" t="s">
        <v>17</v>
      </c>
      <c r="S74" s="4">
        <v>43200.573726192102</v>
      </c>
      <c r="T74" s="1" t="s">
        <v>46</v>
      </c>
      <c r="U74" s="1" t="s">
        <v>47</v>
      </c>
      <c r="V74" s="1" t="s">
        <v>48</v>
      </c>
      <c r="X74" s="1" t="s">
        <v>151</v>
      </c>
      <c r="Y74" s="1" t="s">
        <v>152</v>
      </c>
      <c r="AA74" s="1" t="s">
        <v>153</v>
      </c>
      <c r="AB74" s="1" t="s">
        <v>154</v>
      </c>
      <c r="AD74" s="1" t="s">
        <v>155</v>
      </c>
      <c r="AE74" s="1" t="s">
        <v>394</v>
      </c>
      <c r="AF74" s="3">
        <v>43185</v>
      </c>
      <c r="AG74" s="2">
        <v>-5632.43</v>
      </c>
      <c r="AH74" s="3">
        <v>43190</v>
      </c>
      <c r="AI74" s="4">
        <v>43190</v>
      </c>
      <c r="AJ74" s="1" t="s">
        <v>395</v>
      </c>
      <c r="AK74" s="1" t="s">
        <v>55</v>
      </c>
      <c r="AL74" s="3">
        <v>43190</v>
      </c>
      <c r="AN74" s="1" t="s">
        <v>396</v>
      </c>
      <c r="AO74" s="1" t="s">
        <v>118</v>
      </c>
      <c r="AP74" s="1" t="s">
        <v>119</v>
      </c>
    </row>
    <row r="76" spans="1:42" ht="12.75" customHeight="1">
      <c r="A76" s="1" t="s">
        <v>0</v>
      </c>
      <c r="B76" s="1" t="s">
        <v>1</v>
      </c>
      <c r="C76" s="1" t="s">
        <v>2</v>
      </c>
      <c r="D76" s="1" t="s">
        <v>3</v>
      </c>
      <c r="E76" s="1" t="s">
        <v>4</v>
      </c>
      <c r="F76" s="1" t="s">
        <v>5</v>
      </c>
      <c r="G76" s="1" t="s">
        <v>6</v>
      </c>
      <c r="H76" s="1" t="s">
        <v>7</v>
      </c>
      <c r="I76" s="1" t="s">
        <v>8</v>
      </c>
      <c r="J76" s="1" t="s">
        <v>9</v>
      </c>
      <c r="K76" s="1" t="s">
        <v>10</v>
      </c>
      <c r="L76" s="1" t="s">
        <v>11</v>
      </c>
      <c r="M76" s="1" t="s">
        <v>12</v>
      </c>
      <c r="N76" s="1" t="s">
        <v>13</v>
      </c>
      <c r="O76" s="1" t="s">
        <v>14</v>
      </c>
      <c r="P76" s="1" t="s">
        <v>15</v>
      </c>
      <c r="Q76" s="1" t="s">
        <v>16</v>
      </c>
      <c r="R76" s="1" t="s">
        <v>17</v>
      </c>
      <c r="S76" s="1" t="s">
        <v>18</v>
      </c>
      <c r="T76" s="1" t="s">
        <v>19</v>
      </c>
      <c r="U76" s="1" t="s">
        <v>20</v>
      </c>
      <c r="V76" s="1" t="s">
        <v>21</v>
      </c>
      <c r="W76" s="1" t="s">
        <v>22</v>
      </c>
      <c r="X76" s="1" t="s">
        <v>23</v>
      </c>
      <c r="Y76" s="1" t="s">
        <v>24</v>
      </c>
      <c r="Z76" s="1" t="s">
        <v>22</v>
      </c>
      <c r="AA76" s="1" t="s">
        <v>25</v>
      </c>
      <c r="AB76" s="1" t="s">
        <v>26</v>
      </c>
      <c r="AC76" s="1" t="s">
        <v>27</v>
      </c>
      <c r="AD76" s="1" t="s">
        <v>28</v>
      </c>
      <c r="AE76" s="1" t="s">
        <v>29</v>
      </c>
      <c r="AF76" s="1" t="s">
        <v>30</v>
      </c>
      <c r="AG76" s="1" t="s">
        <v>31</v>
      </c>
      <c r="AH76" s="1" t="s">
        <v>32</v>
      </c>
      <c r="AI76" s="1" t="s">
        <v>33</v>
      </c>
      <c r="AJ76" s="1" t="s">
        <v>34</v>
      </c>
      <c r="AK76" s="1" t="s">
        <v>35</v>
      </c>
      <c r="AL76" s="1" t="s">
        <v>36</v>
      </c>
      <c r="AM76" s="1" t="s">
        <v>37</v>
      </c>
      <c r="AN76" s="1" t="s">
        <v>40</v>
      </c>
      <c r="AO76" s="1" t="s">
        <v>38</v>
      </c>
      <c r="AP76" s="1" t="s">
        <v>39</v>
      </c>
    </row>
    <row r="77" spans="1:42" ht="12.75" customHeight="1">
      <c r="D77" s="1" t="s">
        <v>41</v>
      </c>
      <c r="E77" s="1" t="s">
        <v>42</v>
      </c>
      <c r="F77" s="1" t="s">
        <v>397</v>
      </c>
      <c r="G77" s="1" t="s">
        <v>397</v>
      </c>
      <c r="M77" s="1" t="b">
        <v>0</v>
      </c>
      <c r="N77" s="2">
        <v>-25751.42</v>
      </c>
      <c r="O77" s="3">
        <v>43188</v>
      </c>
      <c r="P77" s="1" t="s">
        <v>171</v>
      </c>
      <c r="Q77" s="1" t="s">
        <v>380</v>
      </c>
      <c r="R77" s="1" t="s">
        <v>17</v>
      </c>
      <c r="S77" s="4">
        <v>43202.590370601902</v>
      </c>
      <c r="T77" s="1" t="s">
        <v>46</v>
      </c>
      <c r="U77" s="1" t="s">
        <v>47</v>
      </c>
      <c r="V77" s="1" t="s">
        <v>48</v>
      </c>
      <c r="X77" s="1" t="s">
        <v>172</v>
      </c>
      <c r="Y77" s="1" t="s">
        <v>173</v>
      </c>
      <c r="AA77" s="1" t="s">
        <v>51</v>
      </c>
      <c r="AB77" s="1" t="s">
        <v>52</v>
      </c>
      <c r="AD77" s="1" t="s">
        <v>53</v>
      </c>
      <c r="AF77" s="3">
        <v>43188</v>
      </c>
      <c r="AG77" s="2">
        <v>-28326.560000000001</v>
      </c>
      <c r="AH77" s="3">
        <v>43188</v>
      </c>
      <c r="AI77" s="4">
        <v>43188</v>
      </c>
      <c r="AJ77" s="1" t="s">
        <v>398</v>
      </c>
      <c r="AK77" s="1" t="s">
        <v>55</v>
      </c>
      <c r="AL77" s="3">
        <v>43188</v>
      </c>
      <c r="AN77" s="1" t="s">
        <v>399</v>
      </c>
      <c r="AO77" s="1" t="s">
        <v>118</v>
      </c>
      <c r="AP77" s="1" t="s">
        <v>119</v>
      </c>
    </row>
    <row r="78" spans="1:42" ht="12.75" customHeight="1">
      <c r="D78" s="1" t="s">
        <v>41</v>
      </c>
      <c r="E78" s="1" t="s">
        <v>42</v>
      </c>
      <c r="F78" s="1" t="s">
        <v>400</v>
      </c>
      <c r="G78" s="1" t="s">
        <v>400</v>
      </c>
      <c r="M78" s="1" t="b">
        <v>0</v>
      </c>
      <c r="N78" s="2">
        <v>-46931.26</v>
      </c>
      <c r="O78" s="3">
        <v>43188</v>
      </c>
      <c r="P78" s="1" t="s">
        <v>171</v>
      </c>
      <c r="Q78" s="1" t="s">
        <v>401</v>
      </c>
      <c r="R78" s="1" t="s">
        <v>17</v>
      </c>
      <c r="S78" s="4">
        <v>43202.590371874998</v>
      </c>
      <c r="T78" s="1" t="s">
        <v>46</v>
      </c>
      <c r="U78" s="1" t="s">
        <v>47</v>
      </c>
      <c r="V78" s="1" t="s">
        <v>48</v>
      </c>
      <c r="X78" s="1" t="s">
        <v>172</v>
      </c>
      <c r="Y78" s="1" t="s">
        <v>173</v>
      </c>
      <c r="AA78" s="1" t="s">
        <v>51</v>
      </c>
      <c r="AB78" s="1" t="s">
        <v>52</v>
      </c>
      <c r="AD78" s="1" t="s">
        <v>53</v>
      </c>
      <c r="AF78" s="3">
        <v>43188</v>
      </c>
      <c r="AG78" s="2">
        <v>-51625</v>
      </c>
      <c r="AH78" s="3">
        <v>43188</v>
      </c>
      <c r="AI78" s="4">
        <v>43188</v>
      </c>
      <c r="AJ78" s="1" t="s">
        <v>402</v>
      </c>
      <c r="AK78" s="1" t="s">
        <v>55</v>
      </c>
      <c r="AL78" s="3">
        <v>43188</v>
      </c>
      <c r="AN78" s="1" t="s">
        <v>403</v>
      </c>
      <c r="AO78" s="1" t="s">
        <v>86</v>
      </c>
      <c r="AP78" s="1" t="s">
        <v>87</v>
      </c>
    </row>
    <row r="80" spans="1:42" ht="12.75" customHeight="1">
      <c r="A80" s="1" t="s">
        <v>0</v>
      </c>
      <c r="B80" s="1" t="s">
        <v>1</v>
      </c>
      <c r="C80" s="1" t="s">
        <v>2</v>
      </c>
      <c r="D80" s="1" t="s">
        <v>3</v>
      </c>
      <c r="E80" s="1" t="s">
        <v>4</v>
      </c>
      <c r="F80" s="1" t="s">
        <v>5</v>
      </c>
      <c r="G80" s="1" t="s">
        <v>6</v>
      </c>
      <c r="H80" s="1" t="s">
        <v>7</v>
      </c>
      <c r="I80" s="1" t="s">
        <v>8</v>
      </c>
      <c r="J80" s="1" t="s">
        <v>9</v>
      </c>
      <c r="K80" s="1" t="s">
        <v>10</v>
      </c>
      <c r="L80" s="1" t="s">
        <v>11</v>
      </c>
      <c r="M80" s="1" t="s">
        <v>12</v>
      </c>
      <c r="N80" s="1" t="s">
        <v>13</v>
      </c>
      <c r="O80" s="1" t="s">
        <v>14</v>
      </c>
      <c r="P80" s="1" t="s">
        <v>15</v>
      </c>
      <c r="Q80" s="1" t="s">
        <v>16</v>
      </c>
      <c r="R80" s="1" t="s">
        <v>17</v>
      </c>
      <c r="S80" s="1" t="s">
        <v>18</v>
      </c>
      <c r="T80" s="1" t="s">
        <v>19</v>
      </c>
      <c r="U80" s="1" t="s">
        <v>20</v>
      </c>
      <c r="V80" s="1" t="s">
        <v>21</v>
      </c>
      <c r="W80" s="1" t="s">
        <v>22</v>
      </c>
      <c r="X80" s="1" t="s">
        <v>23</v>
      </c>
      <c r="Y80" s="1" t="s">
        <v>24</v>
      </c>
      <c r="Z80" s="1" t="s">
        <v>22</v>
      </c>
      <c r="AA80" s="1" t="s">
        <v>25</v>
      </c>
      <c r="AB80" s="1" t="s">
        <v>26</v>
      </c>
      <c r="AC80" s="1" t="s">
        <v>27</v>
      </c>
      <c r="AD80" s="1" t="s">
        <v>28</v>
      </c>
      <c r="AE80" s="1" t="s">
        <v>29</v>
      </c>
      <c r="AF80" s="1" t="s">
        <v>30</v>
      </c>
      <c r="AG80" s="1" t="s">
        <v>31</v>
      </c>
      <c r="AH80" s="1" t="s">
        <v>32</v>
      </c>
      <c r="AI80" s="1" t="s">
        <v>33</v>
      </c>
      <c r="AJ80" s="1" t="s">
        <v>34</v>
      </c>
      <c r="AK80" s="1" t="s">
        <v>35</v>
      </c>
      <c r="AL80" s="1" t="s">
        <v>36</v>
      </c>
      <c r="AM80" s="1" t="s">
        <v>37</v>
      </c>
      <c r="AN80" s="1" t="s">
        <v>40</v>
      </c>
      <c r="AO80" s="1" t="s">
        <v>38</v>
      </c>
      <c r="AP80" s="1" t="s">
        <v>39</v>
      </c>
    </row>
    <row r="81" spans="4:42" ht="12.75" customHeight="1">
      <c r="D81" s="1" t="s">
        <v>147</v>
      </c>
      <c r="E81" s="1" t="s">
        <v>404</v>
      </c>
      <c r="F81" s="1" t="s">
        <v>405</v>
      </c>
      <c r="G81" s="1" t="s">
        <v>406</v>
      </c>
      <c r="M81" s="1" t="b">
        <v>0</v>
      </c>
      <c r="N81" s="2">
        <v>-11000</v>
      </c>
      <c r="O81" s="3">
        <v>43161</v>
      </c>
      <c r="P81" s="1" t="s">
        <v>67</v>
      </c>
      <c r="Q81" s="1" t="s">
        <v>150</v>
      </c>
      <c r="R81" s="1" t="s">
        <v>17</v>
      </c>
      <c r="S81" s="4">
        <v>43165.3058662037</v>
      </c>
      <c r="T81" s="1" t="s">
        <v>407</v>
      </c>
      <c r="U81" s="1" t="s">
        <v>47</v>
      </c>
      <c r="V81" s="1" t="s">
        <v>48</v>
      </c>
      <c r="X81" s="1" t="s">
        <v>153</v>
      </c>
      <c r="Y81" s="1" t="s">
        <v>154</v>
      </c>
      <c r="AA81" s="1" t="s">
        <v>408</v>
      </c>
      <c r="AB81" s="1" t="s">
        <v>409</v>
      </c>
      <c r="AD81" s="1" t="s">
        <v>155</v>
      </c>
      <c r="AF81" s="3">
        <v>43161</v>
      </c>
      <c r="AG81" s="2">
        <v>-12650</v>
      </c>
      <c r="AH81" s="3">
        <v>43161</v>
      </c>
      <c r="AI81" s="4">
        <v>43161</v>
      </c>
      <c r="AJ81" s="1" t="s">
        <v>410</v>
      </c>
      <c r="AK81" s="1" t="s">
        <v>55</v>
      </c>
      <c r="AL81" s="3">
        <v>43161</v>
      </c>
      <c r="AN81" s="1" t="s">
        <v>147</v>
      </c>
      <c r="AO81" s="1" t="s">
        <v>411</v>
      </c>
      <c r="AP81" s="1" t="s">
        <v>412</v>
      </c>
    </row>
    <row r="82" spans="4:42" ht="12.75" customHeight="1">
      <c r="D82" s="1" t="s">
        <v>147</v>
      </c>
      <c r="E82" s="1" t="s">
        <v>404</v>
      </c>
      <c r="F82" s="1" t="s">
        <v>405</v>
      </c>
      <c r="G82" s="1" t="s">
        <v>406</v>
      </c>
      <c r="M82" s="1" t="b">
        <v>0</v>
      </c>
      <c r="N82" s="2">
        <v>-1650</v>
      </c>
      <c r="O82" s="3">
        <v>43161</v>
      </c>
      <c r="P82" s="1" t="s">
        <v>71</v>
      </c>
      <c r="Q82" s="1" t="s">
        <v>161</v>
      </c>
      <c r="R82" s="1" t="s">
        <v>17</v>
      </c>
      <c r="S82" s="4">
        <v>43165.305868171301</v>
      </c>
      <c r="T82" s="1" t="s">
        <v>407</v>
      </c>
      <c r="U82" s="1" t="s">
        <v>47</v>
      </c>
      <c r="V82" s="1" t="s">
        <v>48</v>
      </c>
      <c r="X82" s="1" t="s">
        <v>153</v>
      </c>
      <c r="Y82" s="1" t="s">
        <v>154</v>
      </c>
      <c r="AA82" s="1" t="s">
        <v>408</v>
      </c>
      <c r="AB82" s="1" t="s">
        <v>409</v>
      </c>
      <c r="AD82" s="1" t="s">
        <v>155</v>
      </c>
      <c r="AF82" s="3">
        <v>43161</v>
      </c>
      <c r="AG82" s="2">
        <v>-12650</v>
      </c>
      <c r="AH82" s="3">
        <v>43161</v>
      </c>
      <c r="AI82" s="4">
        <v>43161</v>
      </c>
      <c r="AJ82" s="1" t="s">
        <v>410</v>
      </c>
      <c r="AK82" s="1" t="s">
        <v>55</v>
      </c>
      <c r="AL82" s="3">
        <v>43161</v>
      </c>
      <c r="AN82" s="1" t="s">
        <v>147</v>
      </c>
      <c r="AO82" s="1" t="s">
        <v>411</v>
      </c>
      <c r="AP82" s="1" t="s">
        <v>412</v>
      </c>
    </row>
    <row r="83" spans="4:42" ht="12.75" customHeight="1">
      <c r="D83" s="1" t="s">
        <v>413</v>
      </c>
      <c r="E83" s="1" t="s">
        <v>414</v>
      </c>
      <c r="F83" s="1" t="s">
        <v>415</v>
      </c>
      <c r="G83" s="1" t="s">
        <v>415</v>
      </c>
      <c r="M83" s="1" t="b">
        <v>0</v>
      </c>
      <c r="N83" s="2">
        <v>-108853.46</v>
      </c>
      <c r="O83" s="3">
        <v>43190</v>
      </c>
      <c r="P83" s="1" t="s">
        <v>416</v>
      </c>
      <c r="Q83" s="1" t="s">
        <v>417</v>
      </c>
      <c r="R83" s="1" t="s">
        <v>17</v>
      </c>
      <c r="S83" s="4">
        <v>43202.3510486921</v>
      </c>
      <c r="T83" s="1" t="s">
        <v>418</v>
      </c>
      <c r="U83" s="1" t="s">
        <v>47</v>
      </c>
      <c r="V83" s="1" t="s">
        <v>48</v>
      </c>
      <c r="X83" s="1" t="s">
        <v>357</v>
      </c>
      <c r="Y83" s="1" t="s">
        <v>419</v>
      </c>
      <c r="AA83" s="1" t="s">
        <v>420</v>
      </c>
      <c r="AB83" s="1" t="s">
        <v>421</v>
      </c>
      <c r="AD83" s="1" t="s">
        <v>418</v>
      </c>
      <c r="AE83" s="1" t="s">
        <v>417</v>
      </c>
      <c r="AG83" s="2">
        <v>0</v>
      </c>
      <c r="AH83" s="3">
        <v>43190</v>
      </c>
      <c r="AI83" s="4">
        <v>43190</v>
      </c>
      <c r="AJ83" s="1" t="s">
        <v>422</v>
      </c>
      <c r="AK83" s="1" t="s">
        <v>55</v>
      </c>
      <c r="AO83" s="1" t="s">
        <v>56</v>
      </c>
      <c r="AP83" s="1" t="s">
        <v>57</v>
      </c>
    </row>
  </sheetData>
  <pageMargins left="0.78740157480314998" right="0.78740157480314998" top="0.78740157480314998" bottom="0.78740157480314998" header="0.39370078740157499" footer="0.39370078740157499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KT bonusy shrnutí</vt:lpstr>
      <vt:lpstr>Bonusy po měsících</vt:lpstr>
      <vt:lpstr>Bonusy dle dod.</vt:lpstr>
      <vt:lpstr>Bonusy 2018</vt:lpstr>
      <vt:lpstr>Podklad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01372</cp:lastModifiedBy>
  <cp:lastPrinted>2018-04-17T07:02:08Z</cp:lastPrinted>
  <dcterms:modified xsi:type="dcterms:W3CDTF">2018-04-17T07:03:33Z</dcterms:modified>
</cp:coreProperties>
</file>