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5" r:id="rId1"/>
    <sheet name="Bonusy po měsících" sheetId="4" r:id="rId2"/>
    <sheet name="Bonusy dle dod." sheetId="3" r:id="rId3"/>
    <sheet name="Podklad 1-6.18" sheetId="2" r:id="rId4"/>
    <sheet name="Podklad 0618" sheetId="1" r:id="rId5"/>
  </sheets>
  <calcPr calcId="125725"/>
  <pivotCaches>
    <pivotCache cacheId="11" r:id="rId6"/>
  </pivotCaches>
</workbook>
</file>

<file path=xl/calcChain.xml><?xml version="1.0" encoding="utf-8"?>
<calcChain xmlns="http://schemas.openxmlformats.org/spreadsheetml/2006/main">
  <c r="C14" i="4"/>
  <c r="B388" i="2"/>
  <c r="K159"/>
  <c r="K158"/>
  <c r="K157"/>
  <c r="K156"/>
  <c r="K155"/>
  <c r="K154"/>
  <c r="K153"/>
  <c r="K138"/>
  <c r="K137"/>
  <c r="K136"/>
  <c r="K135"/>
  <c r="K134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O47" i="1"/>
  <c r="B47"/>
</calcChain>
</file>

<file path=xl/sharedStrings.xml><?xml version="1.0" encoding="utf-8"?>
<sst xmlns="http://schemas.openxmlformats.org/spreadsheetml/2006/main" count="4206" uniqueCount="697">
  <si>
    <t>Zaúčtoval</t>
  </si>
  <si>
    <t>Datum zaúčtování</t>
  </si>
  <si>
    <t>Popis</t>
  </si>
  <si>
    <t>Evidenční číslo dokladu</t>
  </si>
  <si>
    <t>Variabilní symbol</t>
  </si>
  <si>
    <t>Částka MD</t>
  </si>
  <si>
    <t>Částka DAL</t>
  </si>
  <si>
    <t>Obchodní partner</t>
  </si>
  <si>
    <t>Buzková Eva</t>
  </si>
  <si>
    <t>Takeda 1-3/2018</t>
  </si>
  <si>
    <t>DP-2018-707-000122</t>
  </si>
  <si>
    <t>9991803790</t>
  </si>
  <si>
    <t>32110700</t>
  </si>
  <si>
    <t>PHOENIX lékárenský velkoobchod, s.r.o.</t>
  </si>
  <si>
    <t>Neuplatněná DPH - Takeda 1-3/2018</t>
  </si>
  <si>
    <t>4Life Pharma 1-3/2018</t>
  </si>
  <si>
    <t>DP-2018-707-000123</t>
  </si>
  <si>
    <t>5901714269</t>
  </si>
  <si>
    <t>Alliance Healthcare s.r.o.</t>
  </si>
  <si>
    <t>Neuplatněná DPH - 4Life Pharma 1-3/2018</t>
  </si>
  <si>
    <t>Boehringer 1-3/2018</t>
  </si>
  <si>
    <t>DP-2018-707-000126</t>
  </si>
  <si>
    <t>7991800815</t>
  </si>
  <si>
    <t>Neuplatněná DPH - Boehringer 1-3/2018</t>
  </si>
  <si>
    <t>Nutricia 4/2018 - FNOL</t>
  </si>
  <si>
    <t>DP-2018-707-000127</t>
  </si>
  <si>
    <t>9991803077</t>
  </si>
  <si>
    <t>Medac 1-3/2018</t>
  </si>
  <si>
    <t>DP-2018-707-000137</t>
  </si>
  <si>
    <t>9991801869</t>
  </si>
  <si>
    <t>Neuplatněná DPH - Medac 1-3/2018</t>
  </si>
  <si>
    <t>Neuplatněná DPH - Krka 1-3/2018</t>
  </si>
  <si>
    <t>DP-2018-707-000138</t>
  </si>
  <si>
    <t>9991803076</t>
  </si>
  <si>
    <t>Krka 1-3/2018</t>
  </si>
  <si>
    <t>Pfizer 9-11/2017</t>
  </si>
  <si>
    <t>FP-2018-707-000021</t>
  </si>
  <si>
    <t>9750901376</t>
  </si>
  <si>
    <t>Pfizer PFE, spol. s r.o.</t>
  </si>
  <si>
    <t>Neuplatněná DPH - Pfizer 9-11/2017</t>
  </si>
  <si>
    <t>OctaPharma 1-3/2018</t>
  </si>
  <si>
    <t>FP-2018-707-000023</t>
  </si>
  <si>
    <t>4</t>
  </si>
  <si>
    <t>Octapharma AG</t>
  </si>
  <si>
    <t>Neuplatněná DPH - OctaPharma 1-3/2018</t>
  </si>
  <si>
    <t>Davidová Miroslava</t>
  </si>
  <si>
    <t>Pfizer 12-2/2018</t>
  </si>
  <si>
    <t>FP-2018-707-000024</t>
  </si>
  <si>
    <t>9750901381</t>
  </si>
  <si>
    <t>Neuplatněná DPH - Pfizer 12-2/2018</t>
  </si>
  <si>
    <t>přeúčtování xtandi, imnovid, javlor, lonquex</t>
  </si>
  <si>
    <t>ID-2018-795-000188</t>
  </si>
  <si>
    <t>39500000</t>
  </si>
  <si>
    <t>Neuplatněná DPH - finanční bonus</t>
  </si>
  <si>
    <t>FP-2018-25-000025</t>
  </si>
  <si>
    <t>1803692</t>
  </si>
  <si>
    <t>32130000</t>
  </si>
  <si>
    <t>BEZNOSKA, s.r.o.</t>
  </si>
  <si>
    <t>Haléřové vyrovnání</t>
  </si>
  <si>
    <t>finanční bonus</t>
  </si>
  <si>
    <t>FP-2018-25-000026</t>
  </si>
  <si>
    <t>20180056</t>
  </si>
  <si>
    <t>Zimmer Czech, s.r.o.</t>
  </si>
  <si>
    <t>DP-2018-707-000120</t>
  </si>
  <si>
    <t>9991803695</t>
  </si>
  <si>
    <t>Richter Gedeon 1-3/2018</t>
  </si>
  <si>
    <t>DP-2018-707-000121</t>
  </si>
  <si>
    <t>9991803763</t>
  </si>
  <si>
    <t>DP-2018-707-000124</t>
  </si>
  <si>
    <t>7991800800</t>
  </si>
  <si>
    <t>DP-2018-707-000125</t>
  </si>
  <si>
    <t>7991800810</t>
  </si>
  <si>
    <t>Nutricia 4/2018 - prodej</t>
  </si>
  <si>
    <t>Accord 1-3/2018</t>
  </si>
  <si>
    <t>DP-2018-707-000128</t>
  </si>
  <si>
    <t>5901714308</t>
  </si>
  <si>
    <t>DP-2018-707-000129</t>
  </si>
  <si>
    <t>1876501009</t>
  </si>
  <si>
    <t>ViaPharma s.r.o.</t>
  </si>
  <si>
    <t>DP-2018-707-000130</t>
  </si>
  <si>
    <t>1876501002</t>
  </si>
  <si>
    <t>FP-2018-707-000022</t>
  </si>
  <si>
    <t>9750901377</t>
  </si>
  <si>
    <t>FP-2018-707-000025</t>
  </si>
  <si>
    <t>9750901382</t>
  </si>
  <si>
    <t>Sandoz 3/2018</t>
  </si>
  <si>
    <t>DP-2018-707-000133</t>
  </si>
  <si>
    <t>5901711872</t>
  </si>
  <si>
    <t>Sandoz 3/2018 - storno dokladu 5901711872 - chybná částka</t>
  </si>
  <si>
    <t>DP-2018-707-000134</t>
  </si>
  <si>
    <t>5901715070</t>
  </si>
  <si>
    <t>Pierre Fabre 10-12/2017</t>
  </si>
  <si>
    <t>DP-2018-707-000135</t>
  </si>
  <si>
    <t>5901708604</t>
  </si>
  <si>
    <t>Pierre Fabre 10-12/2017 - storno dokladu 5901708604 - chybně vystaven</t>
  </si>
  <si>
    <t>DP-2018-707-000136</t>
  </si>
  <si>
    <t>5901709494</t>
  </si>
  <si>
    <t>DP-2018-707-000131</t>
  </si>
  <si>
    <t>5901711871</t>
  </si>
  <si>
    <t>Sandoz 3/2018 - storno dokladu 5901711871</t>
  </si>
  <si>
    <t>DP-2018-707-000132</t>
  </si>
  <si>
    <t>5901715069</t>
  </si>
  <si>
    <t>Jakšová Jana</t>
  </si>
  <si>
    <t>storno dokladu FV-2018-76-000001</t>
  </si>
  <si>
    <t>DV-2018-076-000001</t>
  </si>
  <si>
    <t>8076000001</t>
  </si>
  <si>
    <t>31105042</t>
  </si>
  <si>
    <t>BAYER s.r.o.</t>
  </si>
  <si>
    <t>storno dokladu FV-2018-76-000002</t>
  </si>
  <si>
    <t>DV-2018-076-000002</t>
  </si>
  <si>
    <t>8076000002</t>
  </si>
  <si>
    <t>storno dokladu FV-2018-76-000003</t>
  </si>
  <si>
    <t>DV-2018-076-000003</t>
  </si>
  <si>
    <t>8076000003</t>
  </si>
  <si>
    <t>Na základě smlouvy č. S2017-398 Vám fakturujeme nárok za odebrané přípr. XARELTO za období 3Q/2017, kontaktní osoba p.Hudáková Sandra</t>
  </si>
  <si>
    <t>FV-2018-76-000004</t>
  </si>
  <si>
    <t>876000004</t>
  </si>
  <si>
    <t>Na základě smlouvy č. S2017-398 Vám fakturujeme nárok za odebrané přípr. XARELTO za období 4Q/2017, kontaktní osoba p. Hudáková Sandra</t>
  </si>
  <si>
    <t>FV-2018-76-000005</t>
  </si>
  <si>
    <t>876000005</t>
  </si>
  <si>
    <t>Na základě smlouvy č. S2017-398 Vám fakturujeme nárok za odebrané přípr. XARELTO za období 1Q/2018, kontaktní osoba p. Hudáková Sandra</t>
  </si>
  <si>
    <t>FV-2018-76-000006</t>
  </si>
  <si>
    <t>876000006</t>
  </si>
  <si>
    <t>Účet MD</t>
  </si>
  <si>
    <t>Účet DAL</t>
  </si>
  <si>
    <t>Položka</t>
  </si>
  <si>
    <t>Období</t>
  </si>
  <si>
    <t>Měsíc</t>
  </si>
  <si>
    <t>Rok</t>
  </si>
  <si>
    <t>Částka celkem</t>
  </si>
  <si>
    <t>LÉKY</t>
  </si>
  <si>
    <t>ZDRAV.MAT.</t>
  </si>
  <si>
    <t>ZBOŽÍ</t>
  </si>
  <si>
    <t>6 / 2018</t>
  </si>
  <si>
    <t>červen</t>
  </si>
  <si>
    <t>Vytvořil / zaevidoval</t>
  </si>
  <si>
    <t>DP-2018-707-000001</t>
  </si>
  <si>
    <t>9991709600</t>
  </si>
  <si>
    <t>Lehnert Zdeněk</t>
  </si>
  <si>
    <t>Neuplatněná DPH - Nutricia 10/2017</t>
  </si>
  <si>
    <t>1 / 2018</t>
  </si>
  <si>
    <t>leden</t>
  </si>
  <si>
    <t>Nutricia 10/2017</t>
  </si>
  <si>
    <t>DP-2018-707-000002</t>
  </si>
  <si>
    <t>9991708706</t>
  </si>
  <si>
    <t>DP-2018-707-000003</t>
  </si>
  <si>
    <t>9991709538</t>
  </si>
  <si>
    <t>Pierre Fabre 09-10/2017</t>
  </si>
  <si>
    <t>Neuplatněná DPH - Pierre Fabre 09-10/2017</t>
  </si>
  <si>
    <t>DP-2018-707-000004</t>
  </si>
  <si>
    <t>9991709543</t>
  </si>
  <si>
    <t>Omega 7-9/2017</t>
  </si>
  <si>
    <t>DP-2018-707-000005</t>
  </si>
  <si>
    <t>9991708707</t>
  </si>
  <si>
    <t>Celgene a Richter Gedeon 7-9/2017</t>
  </si>
  <si>
    <t>Neuplatněná DPH - Celgene a Richter Gedeon 7-9/2017</t>
  </si>
  <si>
    <t>DP-2018-707-000006</t>
  </si>
  <si>
    <t>Grifols s.r.o.</t>
  </si>
  <si>
    <t>5616006462</t>
  </si>
  <si>
    <t>Neuplatněná DPH - Grifols 7-12/2017</t>
  </si>
  <si>
    <t>Grifols 7-12/2017</t>
  </si>
  <si>
    <t>DP-2018-707-000007</t>
  </si>
  <si>
    <t>Merck Sharp &amp; Dohme s.r.o.</t>
  </si>
  <si>
    <t>89000161</t>
  </si>
  <si>
    <t>Neuplatněná DPH - MSD 7-9/2017</t>
  </si>
  <si>
    <t>MSD 7-9/2017</t>
  </si>
  <si>
    <t>DP-2018-707-000008</t>
  </si>
  <si>
    <t>5901706529</t>
  </si>
  <si>
    <t>Exaltis czech 7-9/2017</t>
  </si>
  <si>
    <t>DP-2018-707-000009</t>
  </si>
  <si>
    <t>PHARMACY - distribuce léčiv s.r.o.</t>
  </si>
  <si>
    <t>2734170564</t>
  </si>
  <si>
    <t>Neuplatněná DPH - SUVS 7-9/2017</t>
  </si>
  <si>
    <t>SUVS 7-9/2017</t>
  </si>
  <si>
    <t>DP-2018-707-000010</t>
  </si>
  <si>
    <t>9991709776</t>
  </si>
  <si>
    <t>Takeda 7-9/2017 a Accord 7-9/2017</t>
  </si>
  <si>
    <t>DP-2018-707-000011</t>
  </si>
  <si>
    <t>9991710490</t>
  </si>
  <si>
    <t>Stada Pharma 4-9/2017</t>
  </si>
  <si>
    <t>DP-2018-707-000012</t>
  </si>
  <si>
    <t>9991709777</t>
  </si>
  <si>
    <t>DP-2018-707-000013</t>
  </si>
  <si>
    <t>9991709778</t>
  </si>
  <si>
    <t>Takeda 7-9/2017 fnol</t>
  </si>
  <si>
    <t>Nutricia 11/2017 prodej</t>
  </si>
  <si>
    <t>DP-2018-707-000014</t>
  </si>
  <si>
    <t>9991709779</t>
  </si>
  <si>
    <t>Nutricia 7-9/2017 a 11/2017 prodej</t>
  </si>
  <si>
    <t>Nutricia 7-9/2017 a 11/2017 fnol</t>
  </si>
  <si>
    <t>DP-2018-707-000015</t>
  </si>
  <si>
    <t>Avenier a.s.</t>
  </si>
  <si>
    <t>511706439</t>
  </si>
  <si>
    <t>Neuplatněná DPH - Biogen 10-12/2017</t>
  </si>
  <si>
    <t>Biogen 10-12/2017</t>
  </si>
  <si>
    <t>DP-2018-707-000016</t>
  </si>
  <si>
    <t>7991701479</t>
  </si>
  <si>
    <t>Neuplatněná DPH - Astellas 12/2017</t>
  </si>
  <si>
    <t>Astellas 12/2017</t>
  </si>
  <si>
    <t>DP-2018-707-000017</t>
  </si>
  <si>
    <t>2734170570</t>
  </si>
  <si>
    <t>Krka 7-9/2017</t>
  </si>
  <si>
    <t>SVUS Pharma, Mylan 7-9/2017</t>
  </si>
  <si>
    <t>DP-2018-707-000018</t>
  </si>
  <si>
    <t>1876500156</t>
  </si>
  <si>
    <t>Neuplatněná DPH - Takeda 7-9/2017</t>
  </si>
  <si>
    <t>Takeda 7-9/2017</t>
  </si>
  <si>
    <t>DP-2018-707-000019</t>
  </si>
  <si>
    <t>1876500151</t>
  </si>
  <si>
    <t>DP-2018-707-000020</t>
  </si>
  <si>
    <t>SHIRE CZECH s.r.o.</t>
  </si>
  <si>
    <t>1600000077</t>
  </si>
  <si>
    <t>Shire 10-12/2017</t>
  </si>
  <si>
    <t>Neuplatněná DPH - Shire 10-12/2017</t>
  </si>
  <si>
    <t>DP-2018-707-000021</t>
  </si>
  <si>
    <t>5901707439</t>
  </si>
  <si>
    <t>G.L.Pharma 10-12/2017</t>
  </si>
  <si>
    <t>DP-2018-707-000022</t>
  </si>
  <si>
    <t>5901707440</t>
  </si>
  <si>
    <t>Neuplatněná DPH - G.L.Pharma 10-12/2017</t>
  </si>
  <si>
    <t>DP-2018-707-000023</t>
  </si>
  <si>
    <t>5901707549</t>
  </si>
  <si>
    <t>Accord 7-9/2017</t>
  </si>
  <si>
    <t>DP-2018-707-000024</t>
  </si>
  <si>
    <t>5901707524</t>
  </si>
  <si>
    <t>Abbvie 7-9/2017</t>
  </si>
  <si>
    <t>Neuplatněná DPH - Abbvie 7-9/2017</t>
  </si>
  <si>
    <t>DP-2018-707-000025</t>
  </si>
  <si>
    <t>5901707729</t>
  </si>
  <si>
    <t>Abbvie 10-12/2017</t>
  </si>
  <si>
    <t>Neuplatněná DPH - Abbvie 10-12/2017</t>
  </si>
  <si>
    <t>FP-2018-25-000001</t>
  </si>
  <si>
    <t>1800008</t>
  </si>
  <si>
    <t>FP-2018-25-000002</t>
  </si>
  <si>
    <t>ALINEX - Kácovská, s.r.o.</t>
  </si>
  <si>
    <t>605180004</t>
  </si>
  <si>
    <t>FP-2018-25-000003</t>
  </si>
  <si>
    <t>605180005</t>
  </si>
  <si>
    <t>FP-2018-25-000004</t>
  </si>
  <si>
    <t>MAQUET Czech Republic s.r.o.</t>
  </si>
  <si>
    <t>3066100249</t>
  </si>
  <si>
    <t>FP-2018-25-000005</t>
  </si>
  <si>
    <t>Johnson  &amp; Johnson, s.r.o.</t>
  </si>
  <si>
    <t>18001738</t>
  </si>
  <si>
    <t>FP-2018-25-000006</t>
  </si>
  <si>
    <t>BIOMEDICA ČS, s.r.o.</t>
  </si>
  <si>
    <t>17416080</t>
  </si>
  <si>
    <t>FP-2018-25-000007</t>
  </si>
  <si>
    <t>172187704</t>
  </si>
  <si>
    <t>FP-2018-25-000008</t>
  </si>
  <si>
    <t>172187705</t>
  </si>
  <si>
    <t>FP-2018-25-000009</t>
  </si>
  <si>
    <t>172187706</t>
  </si>
  <si>
    <t>FP-2018-25-000010</t>
  </si>
  <si>
    <t>172187707</t>
  </si>
  <si>
    <t>FP-2018-25-000011</t>
  </si>
  <si>
    <t>172187708</t>
  </si>
  <si>
    <t>FP-2018-707-000001</t>
  </si>
  <si>
    <t>Novartis s.r.o.</t>
  </si>
  <si>
    <t>2000047011</t>
  </si>
  <si>
    <t>Neuplatněná DPH - Novartis 7-12 a 10-12/2017</t>
  </si>
  <si>
    <t>Novartis 7-12 a 10-12/2017</t>
  </si>
  <si>
    <t>FP-2018-707-000002</t>
  </si>
  <si>
    <t>2000047010</t>
  </si>
  <si>
    <t>Novartis 10-12/2017</t>
  </si>
  <si>
    <t>FP-2018-707-000003</t>
  </si>
  <si>
    <t>SERVIER s.r.o.</t>
  </si>
  <si>
    <t>1180300061</t>
  </si>
  <si>
    <t>Servier 10-12/2017</t>
  </si>
  <si>
    <t>FP-2018-707-000004</t>
  </si>
  <si>
    <t>1180300062</t>
  </si>
  <si>
    <t>Neuplatněná DPH - Servier 10-12/2017</t>
  </si>
  <si>
    <t>FP-2018-707-000005</t>
  </si>
  <si>
    <t>2</t>
  </si>
  <si>
    <t>Neuplatněná DPH - OctaPharma 7-9/2017</t>
  </si>
  <si>
    <t>OctaPharma 7-9/2017</t>
  </si>
  <si>
    <t>ID-2018-01-000059</t>
  </si>
  <si>
    <t>39520000</t>
  </si>
  <si>
    <t>Fakultní nemocnice Olomouc</t>
  </si>
  <si>
    <t>Storno dohad.pol.2017 - bonusy (léky)</t>
  </si>
  <si>
    <t>DP-2018-707-000026</t>
  </si>
  <si>
    <t>50113300</t>
  </si>
  <si>
    <t>7991701708</t>
  </si>
  <si>
    <t>Aspen 10-12/2017</t>
  </si>
  <si>
    <t>2 / 2018</t>
  </si>
  <si>
    <t>únor</t>
  </si>
  <si>
    <t>Neuplatněná DPH - Aspen 10-12/2017</t>
  </si>
  <si>
    <t>DP-2018-707-000027</t>
  </si>
  <si>
    <t>9991709780</t>
  </si>
  <si>
    <t>Mylan 7-9/2017</t>
  </si>
  <si>
    <t>Neuplatněná DPH - Mylan 7-9/2017</t>
  </si>
  <si>
    <t>DP-2018-707-000028</t>
  </si>
  <si>
    <t>9991709781</t>
  </si>
  <si>
    <t>Stada Pharma 7-9/2017 a Celgene 12/2017</t>
  </si>
  <si>
    <t>Neuplatněná DPH - Stada Pharma 7-9/2017 a Celgene 12/2017</t>
  </si>
  <si>
    <t>DP-2018-707-000029</t>
  </si>
  <si>
    <t>7991800066</t>
  </si>
  <si>
    <t>AstraZeneca 10-12/2017</t>
  </si>
  <si>
    <t>Neuplatněná DPH - AstraZeneca 10-12/2017</t>
  </si>
  <si>
    <t>DP-2018-707-000030</t>
  </si>
  <si>
    <t>7991800090</t>
  </si>
  <si>
    <t>Astellas 1/2018</t>
  </si>
  <si>
    <t>Neuplatněná DPH - Astellas 1/2018</t>
  </si>
  <si>
    <t>DP-2018-707-000031</t>
  </si>
  <si>
    <t>50490360</t>
  </si>
  <si>
    <t>7991800062</t>
  </si>
  <si>
    <t>DP-2018-707-000032</t>
  </si>
  <si>
    <t>9991711390</t>
  </si>
  <si>
    <t>DP-2018-707-000033</t>
  </si>
  <si>
    <t>7991701703</t>
  </si>
  <si>
    <t>DP-2018-707-000034</t>
  </si>
  <si>
    <t>2734180033</t>
  </si>
  <si>
    <t>Takeda 1-3 + 7-9/2017 a BerlinChemie 10-12/2018</t>
  </si>
  <si>
    <t>Neuplatněná DPH - Takeda 1-3 + 7-9/2017 a BerlinChemie 10-12/2018</t>
  </si>
  <si>
    <t>DP-2018-707-000035</t>
  </si>
  <si>
    <t>511800426</t>
  </si>
  <si>
    <t>Biogen 1-12/2017</t>
  </si>
  <si>
    <t>Neuplatněná DPH - Biogen 1-12/2017</t>
  </si>
  <si>
    <t>DP-2018-707-000036</t>
  </si>
  <si>
    <t>ROCHE s.r.o.</t>
  </si>
  <si>
    <t>34000090</t>
  </si>
  <si>
    <t>Roche 10-12/2017</t>
  </si>
  <si>
    <t>Neuplatněná DPH - Roche 10-12/2017</t>
  </si>
  <si>
    <t>DP-2018-707-000037</t>
  </si>
  <si>
    <t>4650004415</t>
  </si>
  <si>
    <t>Roche 2/2018</t>
  </si>
  <si>
    <t>Neuplatněná DPH - Roche 2/2018</t>
  </si>
  <si>
    <t>DP-2018-707-000038</t>
  </si>
  <si>
    <t>1876500334</t>
  </si>
  <si>
    <t>Takeda 10-12/2017</t>
  </si>
  <si>
    <t>Neuplatněná DPH - Takeda 10-12/2017</t>
  </si>
  <si>
    <t>DP-2018-707-000039</t>
  </si>
  <si>
    <t>5901708493</t>
  </si>
  <si>
    <t>Actelion-Marklas 10-12/2017</t>
  </si>
  <si>
    <t>Neuplatněná DPH - Actelion-Marklas 10-12/2017</t>
  </si>
  <si>
    <t>DP-2018-707-000040</t>
  </si>
  <si>
    <t>5901708764</t>
  </si>
  <si>
    <t>4Life Pharma 10-12/2017</t>
  </si>
  <si>
    <t>Neuplatněná DPH - 4Life Pharma 10-12/2017</t>
  </si>
  <si>
    <t>DP-2018-707-000041</t>
  </si>
  <si>
    <t>5901708612</t>
  </si>
  <si>
    <t>Taketa 10-12/2017</t>
  </si>
  <si>
    <t>Neuplatněná DPH - Taketa 10-12/2017</t>
  </si>
  <si>
    <t>DP-2018-707-000042</t>
  </si>
  <si>
    <t>2734180039</t>
  </si>
  <si>
    <t>Abbvie, SD Pharma 10-12/2017 a Takeda 1-3 + 7-9/2017</t>
  </si>
  <si>
    <t>DP-2018-707-000043</t>
  </si>
  <si>
    <t>1876500335</t>
  </si>
  <si>
    <t>DP-2018-707-000044</t>
  </si>
  <si>
    <t>1876500336</t>
  </si>
  <si>
    <t>DP-2018-707-000045</t>
  </si>
  <si>
    <t>5901708402</t>
  </si>
  <si>
    <t>NovoNordisk 10-12/2017</t>
  </si>
  <si>
    <t>DP-2018-707-000046</t>
  </si>
  <si>
    <t>5901708412</t>
  </si>
  <si>
    <t>DP-2018-707-000047</t>
  </si>
  <si>
    <t>5901708657</t>
  </si>
  <si>
    <t>DP-2018-707-000048</t>
  </si>
  <si>
    <t>5901708791</t>
  </si>
  <si>
    <t>Accord 10-12/2017</t>
  </si>
  <si>
    <t>DP-2018-707-000049</t>
  </si>
  <si>
    <t>5901708654</t>
  </si>
  <si>
    <t>DP-2018-707-000050</t>
  </si>
  <si>
    <t>5901708790</t>
  </si>
  <si>
    <t>FP-2018-25-000012</t>
  </si>
  <si>
    <t>50115300</t>
  </si>
  <si>
    <t>3066100254</t>
  </si>
  <si>
    <t>Trochtová Jana</t>
  </si>
  <si>
    <t>FP-2018-25-000013</t>
  </si>
  <si>
    <t>1800864</t>
  </si>
  <si>
    <t>FP-2018-707-000006</t>
  </si>
  <si>
    <t>2000047119</t>
  </si>
  <si>
    <t>FP-2018-707-000007</t>
  </si>
  <si>
    <t>2000047120</t>
  </si>
  <si>
    <t>Neuplatněná DPH - Novartis 10-12/2017</t>
  </si>
  <si>
    <t>FP-2018-707-000008</t>
  </si>
  <si>
    <t>Sandoz s.r.o.</t>
  </si>
  <si>
    <t>4280029892</t>
  </si>
  <si>
    <t>Sandoz 10-12/2017</t>
  </si>
  <si>
    <t>Neuplatněná DPH - Sandoz 10-12/2017</t>
  </si>
  <si>
    <t>FP-2018-707-000009</t>
  </si>
  <si>
    <t>4280029893</t>
  </si>
  <si>
    <t>DP-2018-25-000001</t>
  </si>
  <si>
    <t>BoneCare s.r.o.</t>
  </si>
  <si>
    <t>25</t>
  </si>
  <si>
    <t>3 / 2018</t>
  </si>
  <si>
    <t>březen</t>
  </si>
  <si>
    <t>DP-2018-707-000051</t>
  </si>
  <si>
    <t>1876500647</t>
  </si>
  <si>
    <t>Bayer 10-12/2017</t>
  </si>
  <si>
    <t>Neuplatněná DPH - Bayer 10-12/2017</t>
  </si>
  <si>
    <t>DP-2018-707-000052</t>
  </si>
  <si>
    <t>5901710478</t>
  </si>
  <si>
    <t>PharmaSwiss 10-12/2017</t>
  </si>
  <si>
    <t>Neuplatněná DPH - PharmaSwiss 10-12/2017</t>
  </si>
  <si>
    <t>DP-2018-707-000053</t>
  </si>
  <si>
    <t>5901710479</t>
  </si>
  <si>
    <t>DP-2018-707-000054</t>
  </si>
  <si>
    <t>2734180072</t>
  </si>
  <si>
    <t>Takeda, SVUS, Krka 10-12/2017</t>
  </si>
  <si>
    <t>FP-2018-25-000014</t>
  </si>
  <si>
    <t>605980003</t>
  </si>
  <si>
    <t>FP-2018-25-000015</t>
  </si>
  <si>
    <t>1801499</t>
  </si>
  <si>
    <t>FP-2018-25-000016</t>
  </si>
  <si>
    <t>5901710567</t>
  </si>
  <si>
    <t>ID-2018-01-000120</t>
  </si>
  <si>
    <t>Přikrylová Kateřina</t>
  </si>
  <si>
    <t>přeúčtování části dokladu DP-2018-707-000005</t>
  </si>
  <si>
    <t>DP-2018-707-000055</t>
  </si>
  <si>
    <t>7991800292</t>
  </si>
  <si>
    <t>Neuplatněná DPH - Boehringer 10-12/2017</t>
  </si>
  <si>
    <t>4 / 2018</t>
  </si>
  <si>
    <t>duben</t>
  </si>
  <si>
    <t>Boehringer 10-12/2017</t>
  </si>
  <si>
    <t>DP-2018-707-000056</t>
  </si>
  <si>
    <t>7991800148</t>
  </si>
  <si>
    <t>Neuplatněná DPH - Astellas 2/2018</t>
  </si>
  <si>
    <t>Astellas 2/2018</t>
  </si>
  <si>
    <t>DP-2018-707-000057</t>
  </si>
  <si>
    <t>9991800008</t>
  </si>
  <si>
    <t>Nutricia 1/2018, Mylan 10-12/2017</t>
  </si>
  <si>
    <t>Neuplatněná DPH - Nutricia 1/2018, Mylan 10-12/2017</t>
  </si>
  <si>
    <t>DP-2018-707-000058</t>
  </si>
  <si>
    <t>9991800006</t>
  </si>
  <si>
    <t>Celgene 1/2018</t>
  </si>
  <si>
    <t>Neuplatněná DPH - Celgene 1/2018</t>
  </si>
  <si>
    <t>DP-2018-707-000059</t>
  </si>
  <si>
    <t>9991800003</t>
  </si>
  <si>
    <t>Neuplatněná DPH - SVUS 10-12/2017 a StadaPharma 10-12/2017</t>
  </si>
  <si>
    <t>SVUS 10-12/2017 a StadaPharma 10-12/2017</t>
  </si>
  <si>
    <t>DP-2018-707-000060</t>
  </si>
  <si>
    <t>9991800002</t>
  </si>
  <si>
    <t>Neuplatněná DPH - Takeda 10-12/2018</t>
  </si>
  <si>
    <t>Takeda 10-12/2018</t>
  </si>
  <si>
    <t>DP-2018-707-000061</t>
  </si>
  <si>
    <t>9991710697</t>
  </si>
  <si>
    <t>Neuplatněná DPH - Medac 10-12/2017 a Abbvie 10-12/2017</t>
  </si>
  <si>
    <t>Medac 10-12/2017 a Abbvie 10-12/2017</t>
  </si>
  <si>
    <t>DP-2018-707-000066</t>
  </si>
  <si>
    <t>9991800005</t>
  </si>
  <si>
    <t>Nutricia 10-12/2017 - spotřeba FNOL</t>
  </si>
  <si>
    <t>DP-2018-707-000067</t>
  </si>
  <si>
    <t>9991710695</t>
  </si>
  <si>
    <t>Nutricia 12/2017 - spotřeba FNOL</t>
  </si>
  <si>
    <t>DP-2018-707-000068</t>
  </si>
  <si>
    <t>9991800004</t>
  </si>
  <si>
    <t>Neuplatněná DPH - Mylan 10-12/2017</t>
  </si>
  <si>
    <t>Mylan 10-12/2017</t>
  </si>
  <si>
    <t>DP-2018-707-000069</t>
  </si>
  <si>
    <t>9118200157</t>
  </si>
  <si>
    <t>Storno k dokladu 9991800004 - Mylan 10-12/2017</t>
  </si>
  <si>
    <t>Neuplatněná DPH - Storno k dokladu 9991800004 - Mylan 10-12/2017</t>
  </si>
  <si>
    <t>DP-2018-707-000070</t>
  </si>
  <si>
    <t>7991800121</t>
  </si>
  <si>
    <t>Neuplatněná DPH - Storno k dokladu 7991800066 - AstraZeneca 10-12/2017</t>
  </si>
  <si>
    <t>Storno k dokladu 7991800066 - AstraZeneca 10-12/2017</t>
  </si>
  <si>
    <t>DP-2018-707-000071</t>
  </si>
  <si>
    <t>7991800127</t>
  </si>
  <si>
    <t>DP-2018-707-000072</t>
  </si>
  <si>
    <t>9991710696</t>
  </si>
  <si>
    <t>Neuplatněná DPH - Celgene 12/2017 a Nutricia 12/2017</t>
  </si>
  <si>
    <t>Celgene 12/2017 a Nutricia 12/2017</t>
  </si>
  <si>
    <t>DP-2018-707-000073</t>
  </si>
  <si>
    <t>511801061</t>
  </si>
  <si>
    <t>Biogen 1-3/2018</t>
  </si>
  <si>
    <t>Neuplatněná DPH - Biogen 1-3/2018</t>
  </si>
  <si>
    <t>DP-2018-707-000079</t>
  </si>
  <si>
    <t>5901711023</t>
  </si>
  <si>
    <t>Pierre Fabre 2/2018</t>
  </si>
  <si>
    <t>Neuplatněná DPH - Pierre Fabre 2/2018</t>
  </si>
  <si>
    <t>DP-2018-707-000080</t>
  </si>
  <si>
    <t>5901711603</t>
  </si>
  <si>
    <t>Neuplatněná DPH - Glenmark 4-6/2017</t>
  </si>
  <si>
    <t>Glenmark 4-6/2017</t>
  </si>
  <si>
    <t>DP-2018-707-000081</t>
  </si>
  <si>
    <t>89000226</t>
  </si>
  <si>
    <t>Neuplatněná DPH - MSD 10-12/2017 + 1/2018</t>
  </si>
  <si>
    <t>MSD 10-12/2017 + 1/2018</t>
  </si>
  <si>
    <t>DP-2018-707-000083</t>
  </si>
  <si>
    <t>9991801004</t>
  </si>
  <si>
    <t>Nutricia 2/2018</t>
  </si>
  <si>
    <t>DP-2018-707-000084</t>
  </si>
  <si>
    <t>9991801003</t>
  </si>
  <si>
    <t>Neuplatněná DPH - Krka 10-12/2017 a Celgene 2/2018</t>
  </si>
  <si>
    <t>Krka 10-12/2017 a Celgene 2/2018</t>
  </si>
  <si>
    <t>DP-2018-707-000089</t>
  </si>
  <si>
    <t>PROMEDICA PRAHA GROUP, a.s.</t>
  </si>
  <si>
    <t>158450</t>
  </si>
  <si>
    <t>Roche 1-3/2018</t>
  </si>
  <si>
    <t>Neuplatněná DPH - Roche 1-3/2018</t>
  </si>
  <si>
    <t>FP-2018-707-000010</t>
  </si>
  <si>
    <t>2000047608</t>
  </si>
  <si>
    <t>Neuplatněná DPH - Novartis 1-3/2018</t>
  </si>
  <si>
    <t>Novartis 1-3/2018</t>
  </si>
  <si>
    <t>FP-2018-25-000017</t>
  </si>
  <si>
    <t>EP SERVICES s.r.o.</t>
  </si>
  <si>
    <t>70010533</t>
  </si>
  <si>
    <t>FP-2018-25-000018</t>
  </si>
  <si>
    <t>1802178</t>
  </si>
  <si>
    <t>FP-2018-25-000019</t>
  </si>
  <si>
    <t>Medtronic Czechia s.r.o.</t>
  </si>
  <si>
    <t>1800014483</t>
  </si>
  <si>
    <t>FP-2018-25-000020</t>
  </si>
  <si>
    <t>1800008074</t>
  </si>
  <si>
    <t>FP-2018-25-000021</t>
  </si>
  <si>
    <t>CARDION s.r.o.</t>
  </si>
  <si>
    <t>90088062</t>
  </si>
  <si>
    <t>FP-2018-25-000022</t>
  </si>
  <si>
    <t>90088063</t>
  </si>
  <si>
    <t>DP-2018-707-000062</t>
  </si>
  <si>
    <t>7991800287</t>
  </si>
  <si>
    <t>DP-2018-707-000063</t>
  </si>
  <si>
    <t>7991800275</t>
  </si>
  <si>
    <t>DP-2018-707-000064</t>
  </si>
  <si>
    <t>9991800731</t>
  </si>
  <si>
    <t>DP-2018-707-000065</t>
  </si>
  <si>
    <t>9991800001</t>
  </si>
  <si>
    <t>Takeda 10-12/2017 a StadaPharma 10-12/2017</t>
  </si>
  <si>
    <t>Nutricia 10-12/2017 - prodej</t>
  </si>
  <si>
    <t>Nutricia 12/2017- prodej</t>
  </si>
  <si>
    <t>DP-2018-707-000074</t>
  </si>
  <si>
    <t>9991801002</t>
  </si>
  <si>
    <t>DP-2018-707-000075</t>
  </si>
  <si>
    <t>9991801001</t>
  </si>
  <si>
    <t>DP-2018-707-000076</t>
  </si>
  <si>
    <t>9991801000</t>
  </si>
  <si>
    <t>Exeltis 10-12/2017</t>
  </si>
  <si>
    <t>DP-2018-707-000077</t>
  </si>
  <si>
    <t>5901708752</t>
  </si>
  <si>
    <t>Storno k dokladu 5901707549 - DP-2018-707-000023 - Accord 7-9/2017</t>
  </si>
  <si>
    <t>DP-2018-707-000078</t>
  </si>
  <si>
    <t>5901711604</t>
  </si>
  <si>
    <t>DP-2018-707-000082</t>
  </si>
  <si>
    <t>9991801005</t>
  </si>
  <si>
    <t>DP-2018-707-000085</t>
  </si>
  <si>
    <t>9991801652</t>
  </si>
  <si>
    <t>Roncor 3/2018</t>
  </si>
  <si>
    <t>DP-2018-707-000086</t>
  </si>
  <si>
    <t>9991801694</t>
  </si>
  <si>
    <t>DP-2018-707-000087</t>
  </si>
  <si>
    <t>9991800774</t>
  </si>
  <si>
    <t>DP-2018-707-000088</t>
  </si>
  <si>
    <t>9991800777</t>
  </si>
  <si>
    <t>Octapharma 2017</t>
  </si>
  <si>
    <t>FP-2018-707-000011</t>
  </si>
  <si>
    <t>2000047609</t>
  </si>
  <si>
    <t>DP-2018-707-000090</t>
  </si>
  <si>
    <t>340000495</t>
  </si>
  <si>
    <t>5 / 2018</t>
  </si>
  <si>
    <t>květen</t>
  </si>
  <si>
    <t>DP-2018-707-000093</t>
  </si>
  <si>
    <t>7991800408</t>
  </si>
  <si>
    <t>Aspen 1-3/2018</t>
  </si>
  <si>
    <t>Neuplatněná DPH - Aspen 1-3/2018</t>
  </si>
  <si>
    <t>DP-2018-707-000096</t>
  </si>
  <si>
    <t>9991801871</t>
  </si>
  <si>
    <t>Nutricia 3/2018 spotřeba FNOL</t>
  </si>
  <si>
    <t>DP-2018-707-000099</t>
  </si>
  <si>
    <t>5901713211</t>
  </si>
  <si>
    <t>Glenmark 10-12/2017</t>
  </si>
  <si>
    <t>Neuplatněná DPH - Glenmark 10-12/2017</t>
  </si>
  <si>
    <t>DP-2018-707-000100</t>
  </si>
  <si>
    <t>5901712827</t>
  </si>
  <si>
    <t>Abbvie 1-3/2018</t>
  </si>
  <si>
    <t>Neuplatněná DPH - Abbvie 1-3/2018</t>
  </si>
  <si>
    <t>DP-2018-707-000101</t>
  </si>
  <si>
    <t>5901712098</t>
  </si>
  <si>
    <t>DP-2018-707-000102</t>
  </si>
  <si>
    <t>5901712079</t>
  </si>
  <si>
    <t>GL Pharma 1-3/2018</t>
  </si>
  <si>
    <t>Neuplatněná DPH - GL Pharma 1-3/2018</t>
  </si>
  <si>
    <t>DP-2018-707-000103</t>
  </si>
  <si>
    <t>5901712913</t>
  </si>
  <si>
    <t>Pfizer 12/2017-04/2018</t>
  </si>
  <si>
    <t>Neuplatněná DPH - Pfizer 12/2017-04/2018</t>
  </si>
  <si>
    <t>DP-2018-707-000104</t>
  </si>
  <si>
    <t>9991801696</t>
  </si>
  <si>
    <t>OctaPharma 2-3/2018</t>
  </si>
  <si>
    <t>Neuplatněná DPH - OctaPharma 2-3/2018</t>
  </si>
  <si>
    <t>DP-2018-707-000105</t>
  </si>
  <si>
    <t>9991802773</t>
  </si>
  <si>
    <t>OctaPharma 4/2018</t>
  </si>
  <si>
    <t>Neuplatněná DPH - OctaPharma 4/2018</t>
  </si>
  <si>
    <t>DP-2018-707-000106</t>
  </si>
  <si>
    <t>9991801870</t>
  </si>
  <si>
    <t>Teva 2/2018 a Abbvie 1-3/2018</t>
  </si>
  <si>
    <t>Neuplatněná DPH - Teva 2/2018 a Abbvie 1-3/2018</t>
  </si>
  <si>
    <t>DP-2018-707-000107</t>
  </si>
  <si>
    <t>7991800674</t>
  </si>
  <si>
    <t>AstraZeneca 1-3/2018</t>
  </si>
  <si>
    <t>Neuplatněná DPH - AstraZeneca 1-3/2018</t>
  </si>
  <si>
    <t>DP-2018-707-000109</t>
  </si>
  <si>
    <t>4650004525</t>
  </si>
  <si>
    <t>DP-2018-707-000110</t>
  </si>
  <si>
    <t>5901713421</t>
  </si>
  <si>
    <t>PharmaSwiss 1-3/2018</t>
  </si>
  <si>
    <t>Neuplatněná DPH - PharmaSwiss 1-3/2018</t>
  </si>
  <si>
    <t>DP-2018-707-000114</t>
  </si>
  <si>
    <t>5901713604</t>
  </si>
  <si>
    <t>DP-2018-707-000115</t>
  </si>
  <si>
    <t>1600000144</t>
  </si>
  <si>
    <t>Shire 1-3/2018</t>
  </si>
  <si>
    <t>Neuplatněná DPH - Shire 1-3/2018</t>
  </si>
  <si>
    <t>DP-2018-707-000116</t>
  </si>
  <si>
    <t>2734180249</t>
  </si>
  <si>
    <t>FP-2018-707-000013</t>
  </si>
  <si>
    <t>2018000048</t>
  </si>
  <si>
    <t>Servier 1-3/2018</t>
  </si>
  <si>
    <t>Neuplatněná DPH - Servier 1-3/2018</t>
  </si>
  <si>
    <t>FP-2018-707-000014</t>
  </si>
  <si>
    <t>2000047800</t>
  </si>
  <si>
    <t>FP-2018-707-000016</t>
  </si>
  <si>
    <t>Pfizer, spol. s r.o.</t>
  </si>
  <si>
    <t>9749501520</t>
  </si>
  <si>
    <t>Pfizer 12/2017-2/2018</t>
  </si>
  <si>
    <t>Neuplatněná DPH - Pfizer 12/2017-2/2018</t>
  </si>
  <si>
    <t>FP-2018-707-000019</t>
  </si>
  <si>
    <t>4280031112</t>
  </si>
  <si>
    <t>Sandoz 1-3/2018</t>
  </si>
  <si>
    <t>Neuplatněná DPH - Sandoz 1-3/2018</t>
  </si>
  <si>
    <t>FP-2018-707-000020</t>
  </si>
  <si>
    <t>3</t>
  </si>
  <si>
    <t>OctaPharma 10-12/2017</t>
  </si>
  <si>
    <t>Neuplatněná DPH - OctaPharma 10-12/2017</t>
  </si>
  <si>
    <t>FP-2018-25-000023</t>
  </si>
  <si>
    <t>1802934</t>
  </si>
  <si>
    <t>FP-2018-25-000024</t>
  </si>
  <si>
    <t>INLAB Medical, s.r.o.</t>
  </si>
  <si>
    <t>584004</t>
  </si>
  <si>
    <t>DP-2018-707-000091</t>
  </si>
  <si>
    <t>2734180201</t>
  </si>
  <si>
    <t>Exeltis 1-3/2018 a SD Pharma 1-3/2018</t>
  </si>
  <si>
    <t>DP-2018-707-000092</t>
  </si>
  <si>
    <t>2734180204</t>
  </si>
  <si>
    <t>Abbvie 1-3/2018 a SD Pharma 1-3/2018</t>
  </si>
  <si>
    <t>DP-2018-707-000094</t>
  </si>
  <si>
    <t>7991800413</t>
  </si>
  <si>
    <t>DP-2018-707-000095</t>
  </si>
  <si>
    <t>9991802855</t>
  </si>
  <si>
    <t>Nutricia 3/2018</t>
  </si>
  <si>
    <t>Nutricia 3/2018 prodej</t>
  </si>
  <si>
    <t>DP-2018-707-000097</t>
  </si>
  <si>
    <t>5901712078</t>
  </si>
  <si>
    <t>DP-2018-707-000098</t>
  </si>
  <si>
    <t>5901713210</t>
  </si>
  <si>
    <t>DP-2018-707-000108</t>
  </si>
  <si>
    <t>7991800670</t>
  </si>
  <si>
    <t>DP-2018-707-000111</t>
  </si>
  <si>
    <t>5901713422</t>
  </si>
  <si>
    <t>DP-2018-707-000112</t>
  </si>
  <si>
    <t>5901713605</t>
  </si>
  <si>
    <t>DP-2018-707-000113</t>
  </si>
  <si>
    <t>5901713645</t>
  </si>
  <si>
    <t>DP-2018-707-000117</t>
  </si>
  <si>
    <t>2734180255</t>
  </si>
  <si>
    <t>DP-2018-707-000118</t>
  </si>
  <si>
    <t>2734180252</t>
  </si>
  <si>
    <t>DP-2018-707-000119</t>
  </si>
  <si>
    <t>7991800119</t>
  </si>
  <si>
    <t>Astrazeneca 10-12/2017</t>
  </si>
  <si>
    <t>FP-2018-707-000012</t>
  </si>
  <si>
    <t>2018000047</t>
  </si>
  <si>
    <t>FP-2018-707-000015</t>
  </si>
  <si>
    <t>2000047799</t>
  </si>
  <si>
    <t>FP-2018-707-000017</t>
  </si>
  <si>
    <t>9749501521</t>
  </si>
  <si>
    <t>FP-2018-707-000018</t>
  </si>
  <si>
    <t>4280031113</t>
  </si>
  <si>
    <t>FV-2018-76-000001</t>
  </si>
  <si>
    <t>64910001</t>
  </si>
  <si>
    <t>876000001</t>
  </si>
  <si>
    <t>Na základě smlouvy č. S2017-398 Vám fakturujeme nárok za odebrané přípr. XARELTO za období 3Q/2017, kontaktní osoba p. Zadák Jakub</t>
  </si>
  <si>
    <t>05 / 2018</t>
  </si>
  <si>
    <t>FV-2018-76-000002</t>
  </si>
  <si>
    <t>876000002</t>
  </si>
  <si>
    <t>FV-2018-76-000003</t>
  </si>
  <si>
    <t>876000003</t>
  </si>
  <si>
    <t>Popisky řádků</t>
  </si>
  <si>
    <t>Celkový součet</t>
  </si>
  <si>
    <t>(Prázdné)</t>
  </si>
  <si>
    <t>Součet z Částka MD</t>
  </si>
  <si>
    <t>Popisky sloupců</t>
  </si>
  <si>
    <t>BONUSY Léky a ZM dle dodavatelů</t>
  </si>
  <si>
    <t>storno dohadné položky r.2017</t>
  </si>
  <si>
    <t>přeúčt.na 50113016</t>
  </si>
  <si>
    <t>Bonusy celkem vč.bonusů za nákup zboží (lékárna)</t>
  </si>
  <si>
    <t>BONUSY FNOL shrnutí 01 - 06 / 2018</t>
  </si>
  <si>
    <t>Poznámka:</t>
  </si>
  <si>
    <t>mínusem na nákladových účet 50113300, 50115300, 50490360.</t>
  </si>
  <si>
    <t>HV před zdaněním za 1 - 6 / 2018</t>
  </si>
  <si>
    <t>V lednu až červnu 2018 byly bonusy za léky, zdrav.materiál a zboží účtovány dle dodavatelů</t>
  </si>
  <si>
    <t>Na základě ústního pokynu vedoucího UEZP, došlo v 1/2018 až 6/2018 (dokl.ID-2018-01-000073,</t>
  </si>
  <si>
    <t xml:space="preserve">ID-2018-01-000352) k přeúčtování do výnosů org. na účty 64910001, 64910002, 64910003. </t>
  </si>
  <si>
    <t xml:space="preserve">ID-2018-01-000104, ID-2018-01-000147, ID-2018-01-000185, ID-2018-01-000280, </t>
  </si>
  <si>
    <t>Vypracovala: Eva Buzková - vedoucí OUC</t>
  </si>
  <si>
    <t>V Olomouci dne 18.7.2018</t>
  </si>
</sst>
</file>

<file path=xl/styles.xml><?xml version="1.0" encoding="utf-8"?>
<styleSheet xmlns="http://schemas.openxmlformats.org/spreadsheetml/2006/main">
  <numFmts count="1">
    <numFmt numFmtId="164" formatCode="0.00;\-0.00"/>
  </numFmts>
  <fonts count="17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2"/>
      <color rgb="FFFFC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16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4" fontId="3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49" fontId="3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49" fontId="1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horizontal="right" vertical="top"/>
    </xf>
    <xf numFmtId="49" fontId="2" fillId="0" borderId="0" xfId="0" applyNumberFormat="1" applyFont="1" applyFill="1" applyAlignment="1">
      <alignment horizontal="center" vertical="top"/>
    </xf>
    <xf numFmtId="0" fontId="6" fillId="0" borderId="0" xfId="0" applyFont="1"/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4" fontId="7" fillId="0" borderId="0" xfId="0" applyNumberFormat="1" applyFont="1" applyFill="1" applyAlignment="1">
      <alignment horizontal="right" vertical="top"/>
    </xf>
    <xf numFmtId="0" fontId="5" fillId="0" borderId="0" xfId="0" applyFont="1" applyFill="1" applyAlignment="1">
      <alignment vertical="top"/>
    </xf>
    <xf numFmtId="49" fontId="0" fillId="0" borderId="0" xfId="0" applyNumberFormat="1"/>
    <xf numFmtId="4" fontId="3" fillId="0" borderId="0" xfId="0" applyNumberFormat="1" applyFont="1" applyFill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applyNumberFormat="1"/>
    <xf numFmtId="0" fontId="0" fillId="0" borderId="0" xfId="0" applyAlignment="1">
      <alignment horizontal="center"/>
    </xf>
    <xf numFmtId="0" fontId="8" fillId="2" borderId="0" xfId="0" applyFont="1" applyFill="1"/>
    <xf numFmtId="0" fontId="2" fillId="0" borderId="0" xfId="0" applyFont="1"/>
    <xf numFmtId="0" fontId="6" fillId="0" borderId="0" xfId="0" applyFont="1" applyAlignment="1">
      <alignment horizontal="left" indent="1"/>
    </xf>
    <xf numFmtId="4" fontId="6" fillId="0" borderId="0" xfId="0" applyNumberFormat="1" applyFont="1"/>
    <xf numFmtId="0" fontId="1" fillId="0" borderId="0" xfId="0" applyFont="1"/>
    <xf numFmtId="4" fontId="9" fillId="2" borderId="0" xfId="0" applyNumberFormat="1" applyFont="1" applyFill="1"/>
    <xf numFmtId="0" fontId="9" fillId="2" borderId="0" xfId="0" applyFont="1" applyFill="1"/>
    <xf numFmtId="0" fontId="0" fillId="0" borderId="0" xfId="0" applyAlignment="1">
      <alignment vertical="top"/>
    </xf>
    <xf numFmtId="0" fontId="11" fillId="0" borderId="0" xfId="0" applyFont="1" applyAlignment="1">
      <alignment horizontal="righ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3" borderId="0" xfId="0" applyFill="1" applyAlignment="1">
      <alignment horizontal="left"/>
    </xf>
    <xf numFmtId="4" fontId="0" fillId="3" borderId="0" xfId="0" applyNumberFormat="1" applyFill="1"/>
    <xf numFmtId="0" fontId="0" fillId="5" borderId="0" xfId="0" applyFill="1" applyAlignment="1">
      <alignment horizontal="left"/>
    </xf>
    <xf numFmtId="4" fontId="0" fillId="5" borderId="0" xfId="0" applyNumberFormat="1" applyFill="1"/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  <xf numFmtId="3" fontId="13" fillId="6" borderId="0" xfId="0" applyNumberFormat="1" applyFont="1" applyFill="1"/>
    <xf numFmtId="0" fontId="0" fillId="7" borderId="0" xfId="0" applyFill="1"/>
    <xf numFmtId="3" fontId="14" fillId="6" borderId="0" xfId="0" applyNumberFormat="1" applyFont="1" applyFill="1"/>
    <xf numFmtId="0" fontId="15" fillId="0" borderId="0" xfId="0" applyFont="1"/>
    <xf numFmtId="0" fontId="16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3" fontId="13" fillId="0" borderId="0" xfId="0" applyNumberFormat="1" applyFont="1" applyFill="1"/>
    <xf numFmtId="0" fontId="0" fillId="0" borderId="0" xfId="0" applyFill="1"/>
    <xf numFmtId="3" fontId="14" fillId="0" borderId="0" xfId="0" applyNumberFormat="1" applyFont="1" applyFill="1"/>
  </cellXfs>
  <cellStyles count="1">
    <cellStyle name="normální" xfId="0" builtinId="0"/>
  </cellStyles>
  <dxfs count="33">
    <dxf>
      <alignment horizontal="center" readingOrder="0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font>
        <color rgb="FFFF0000"/>
      </font>
    </dxf>
    <dxf>
      <font>
        <color rgb="FFFF0000"/>
      </font>
    </dxf>
    <dxf>
      <alignment horizontal="center" readingOrder="0"/>
    </dxf>
    <dxf>
      <numFmt numFmtId="4" formatCode="#,##0.00"/>
    </dxf>
    <dxf>
      <alignment horizontal="center" readingOrder="0"/>
    </dxf>
    <dxf>
      <numFmt numFmtId="4" formatCode="#,##0.00"/>
    </dxf>
    <dxf>
      <alignment horizontal="center" readingOrder="0"/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10</xdr:col>
      <xdr:colOff>335280</xdr:colOff>
      <xdr:row>75</xdr:row>
      <xdr:rowOff>65205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981700"/>
          <a:ext cx="8092440" cy="6267885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299.483267824071" createdVersion="3" refreshedVersion="3" minRefreshableVersion="3" recordCount="386">
  <cacheSource type="worksheet">
    <worksheetSource ref="A1:O387" sheet="Podklad 1-6.18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1700000" maxValue="5253018.59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64910001"/>
    </cacheField>
    <cacheField name="Účet DAL" numFmtId="0">
      <sharedItems containsMixedTypes="1" containsNumber="1" containsInteger="1" minValue="32130000" maxValue="39520000"/>
    </cacheField>
    <cacheField name="Obchodní partner" numFmtId="0">
      <sharedItems containsBlank="1" count="30">
        <s v="PHOENIX lékárenský velkoobchod, s.r.o."/>
        <s v="Grifols s.r.o."/>
        <s v="Merck Sharp &amp; Dohme s.r.o."/>
        <s v="Alliance Healthcare s.r.o."/>
        <s v="PHARMACY - distribuce léčiv s.r.o."/>
        <s v="Avenier a.s."/>
        <s v="ViaPharma s.r.o."/>
        <s v="SHIRE CZECH s.r.o."/>
        <s v="BEZNOSKA, s.r.o."/>
        <s v="ALINEX - Kácovská, s.r.o."/>
        <s v="MAQUET Czech Republic s.r.o."/>
        <s v="Johnson  &amp; Johnson, s.r.o."/>
        <s v="BIOMEDICA ČS, s.r.o."/>
        <s v="Novartis s.r.o."/>
        <s v="SERVIER s.r.o."/>
        <s v="Octapharma AG"/>
        <s v="Fakultní nemocnice Olomouc"/>
        <s v="ROCHE s.r.o."/>
        <s v="Sandoz s.r.o."/>
        <s v="BoneCare s.r.o."/>
        <s v="PROMEDICA PRAHA GROUP, a.s."/>
        <s v="EP SERVICES s.r.o."/>
        <s v="Medtronic Czechia s.r.o."/>
        <s v="CARDION s.r.o."/>
        <s v="INLAB Medical, s.r.o."/>
        <s v="Pfizer, spol. s r.o."/>
        <s v="BAYER s.r.o."/>
        <s v="Zimmer Czech, s.r.o."/>
        <s v="Pfizer PFE, spol. s r.o."/>
        <m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18-01-16T00:00:00" maxDate="2018-06-30T00:00:00"/>
    </cacheField>
    <cacheField name="Vytvořil / zaevid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0">
      <sharedItems count="6">
        <s v="leden"/>
        <s v="únor"/>
        <s v="březen"/>
        <s v="duben"/>
        <s v="květen"/>
        <s v="červen"/>
      </sharedItems>
    </cacheField>
    <cacheField name="Rok" numFmtId="0">
      <sharedItems containsSemiMixedTypes="0" containsString="0" containsNumber="1" containsInteger="1" minValue="2018" maxValue="2018" count="1">
        <n v="2018"/>
      </sharedItems>
    </cacheField>
    <cacheField name="Částka celkem" numFmtId="0">
      <sharedItems containsSemiMixedTypes="0" containsString="0" containsNumber="1" minValue="-11700000" maxValue="5253018.5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6">
  <r>
    <s v="DP-2018-707-000001"/>
    <n v="268.75"/>
    <m/>
    <n v="50113300"/>
    <s v="32110700"/>
    <x v="0"/>
    <s v="9991709600"/>
    <d v="2018-01-16T00:00:00"/>
    <s v="Lehnert Zdeněk"/>
    <s v="Neuplatněná DPH - Nutricia 10/2017"/>
    <x v="0"/>
    <s v="1 / 2018"/>
    <x v="0"/>
    <x v="0"/>
    <n v="268.75"/>
  </r>
  <r>
    <s v="DP-2018-707-000001"/>
    <n v="1799.24"/>
    <m/>
    <n v="50113300"/>
    <s v="32110700"/>
    <x v="0"/>
    <s v="9991709600"/>
    <d v="2018-01-16T00:00:00"/>
    <s v="Lehnert Zdeněk"/>
    <s v="Nutricia 10/2017"/>
    <x v="0"/>
    <s v="1 / 2018"/>
    <x v="0"/>
    <x v="0"/>
    <n v="1799.24"/>
  </r>
  <r>
    <s v="DP-2018-707-000001"/>
    <n v="179.92"/>
    <m/>
    <n v="50113300"/>
    <s v="32110700"/>
    <x v="0"/>
    <s v="9991709600"/>
    <d v="2018-01-16T00:00:00"/>
    <s v="Lehnert Zdeněk"/>
    <s v="Neuplatněná DPH - Nutricia 10/2017"/>
    <x v="0"/>
    <s v="1 / 2018"/>
    <x v="0"/>
    <x v="0"/>
    <n v="179.92"/>
  </r>
  <r>
    <s v="DP-2018-707-000001"/>
    <n v="1279.74"/>
    <m/>
    <n v="50113300"/>
    <s v="32110700"/>
    <x v="0"/>
    <s v="9991709600"/>
    <d v="2018-01-16T00:00:00"/>
    <s v="Lehnert Zdeněk"/>
    <s v="Nutricia 10/2017"/>
    <x v="0"/>
    <s v="1 / 2018"/>
    <x v="0"/>
    <x v="0"/>
    <n v="1279.74"/>
  </r>
  <r>
    <s v="DP-2018-707-000001"/>
    <n v="2538.15"/>
    <m/>
    <n v="50113300"/>
    <s v="32110700"/>
    <x v="0"/>
    <s v="9991709600"/>
    <d v="2018-01-16T00:00:00"/>
    <s v="Lehnert Zdeněk"/>
    <s v="Neuplatněná DPH - Nutricia 10/2017"/>
    <x v="0"/>
    <s v="1 / 2018"/>
    <x v="0"/>
    <x v="0"/>
    <n v="2538.15"/>
  </r>
  <r>
    <s v="DP-2018-707-000001"/>
    <n v="16921.02"/>
    <m/>
    <n v="50113300"/>
    <s v="32110700"/>
    <x v="0"/>
    <s v="9991709600"/>
    <d v="2018-01-16T00:00:00"/>
    <s v="Lehnert Zdeněk"/>
    <s v="Nutricia 10/2017"/>
    <x v="0"/>
    <s v="1 / 2018"/>
    <x v="0"/>
    <x v="0"/>
    <n v="16921.02"/>
  </r>
  <r>
    <s v="DP-2018-707-000002"/>
    <n v="109986.63"/>
    <m/>
    <n v="50490360"/>
    <s v="32110700"/>
    <x v="0"/>
    <s v="9991708706"/>
    <d v="2018-01-16T00:00:00"/>
    <s v="Lehnert Zdeněk"/>
    <s v="Nutricia 10/2017"/>
    <x v="1"/>
    <s v="1 / 2018"/>
    <x v="0"/>
    <x v="0"/>
    <n v="109986.63"/>
  </r>
  <r>
    <s v="DP-2018-707-000002"/>
    <n v="8318.31"/>
    <m/>
    <n v="50490360"/>
    <s v="32110700"/>
    <x v="0"/>
    <s v="9991708706"/>
    <d v="2018-01-16T00:00:00"/>
    <s v="Lehnert Zdeněk"/>
    <s v="Nutricia 10/2017"/>
    <x v="1"/>
    <s v="1 / 2018"/>
    <x v="0"/>
    <x v="0"/>
    <n v="8318.31"/>
  </r>
  <r>
    <s v="DP-2018-707-000002"/>
    <n v="11695.06"/>
    <m/>
    <n v="50490360"/>
    <s v="32110700"/>
    <x v="0"/>
    <s v="9991708706"/>
    <d v="2018-01-16T00:00:00"/>
    <s v="Lehnert Zdeněk"/>
    <s v="Nutricia 10/2017"/>
    <x v="1"/>
    <s v="1 / 2018"/>
    <x v="0"/>
    <x v="0"/>
    <n v="11695.06"/>
  </r>
  <r>
    <s v="DP-2018-707-000003"/>
    <n v="4208.34"/>
    <m/>
    <n v="50113300"/>
    <s v="32110700"/>
    <x v="0"/>
    <s v="9991709538"/>
    <d v="2018-01-16T00:00:00"/>
    <s v="Lehnert Zdeněk"/>
    <s v="Pierre Fabre 09-10/2017"/>
    <x v="0"/>
    <s v="1 / 2018"/>
    <x v="0"/>
    <x v="0"/>
    <n v="4208.34"/>
  </r>
  <r>
    <s v="DP-2018-707-000003"/>
    <n v="420.83"/>
    <m/>
    <n v="50113300"/>
    <s v="32110700"/>
    <x v="0"/>
    <s v="9991709538"/>
    <d v="2018-01-16T00:00:00"/>
    <s v="Lehnert Zdeněk"/>
    <s v="Neuplatněná DPH - Pierre Fabre 09-10/2017"/>
    <x v="0"/>
    <s v="1 / 2018"/>
    <x v="0"/>
    <x v="0"/>
    <n v="420.83"/>
  </r>
  <r>
    <s v="DP-2018-707-000004"/>
    <n v="127.2"/>
    <m/>
    <n v="50490360"/>
    <s v="32110700"/>
    <x v="0"/>
    <s v="9991709543"/>
    <d v="2018-01-16T00:00:00"/>
    <s v="Lehnert Zdeněk"/>
    <s v="Omega 7-9/2017"/>
    <x v="1"/>
    <s v="1 / 2018"/>
    <x v="0"/>
    <x v="0"/>
    <n v="127.2"/>
  </r>
  <r>
    <s v="DP-2018-707-000004"/>
    <n v="485.14"/>
    <m/>
    <n v="50490360"/>
    <s v="32110700"/>
    <x v="0"/>
    <s v="9991709543"/>
    <d v="2018-01-16T00:00:00"/>
    <s v="Lehnert Zdeněk"/>
    <s v="Omega 7-9/2017"/>
    <x v="1"/>
    <s v="1 / 2018"/>
    <x v="0"/>
    <x v="0"/>
    <n v="485.14"/>
  </r>
  <r>
    <s v="DP-2018-707-000004"/>
    <n v="643.9"/>
    <m/>
    <n v="50490360"/>
    <s v="32110700"/>
    <x v="0"/>
    <s v="9991709543"/>
    <d v="2018-01-16T00:00:00"/>
    <s v="Lehnert Zdeněk"/>
    <s v="Omega 7-9/2017"/>
    <x v="1"/>
    <s v="1 / 2018"/>
    <x v="0"/>
    <x v="0"/>
    <n v="643.9"/>
  </r>
  <r>
    <s v="DP-2018-707-000005"/>
    <n v="100426.69"/>
    <m/>
    <n v="50113300"/>
    <s v="32110700"/>
    <x v="0"/>
    <s v="9991708707"/>
    <d v="2018-01-16T00:00:00"/>
    <s v="Lehnert Zdeněk"/>
    <s v="Celgene a Richter Gedeon 7-9/2017"/>
    <x v="0"/>
    <s v="1 / 2018"/>
    <x v="0"/>
    <x v="0"/>
    <n v="100426.69"/>
  </r>
  <r>
    <s v="DP-2018-707-000005"/>
    <n v="10042.67"/>
    <m/>
    <n v="50113300"/>
    <s v="32110700"/>
    <x v="0"/>
    <s v="9991708707"/>
    <d v="2018-01-16T00:00:00"/>
    <s v="Lehnert Zdeněk"/>
    <s v="Neuplatněná DPH - Celgene a Richter Gedeon 7-9/2017"/>
    <x v="0"/>
    <s v="1 / 2018"/>
    <x v="0"/>
    <x v="0"/>
    <n v="10042.67"/>
  </r>
  <r>
    <s v="DP-2018-707-000006"/>
    <n v="84751.54"/>
    <m/>
    <n v="50113300"/>
    <s v="32110700"/>
    <x v="1"/>
    <s v="5616006462"/>
    <d v="2018-01-19T00:00:00"/>
    <s v="Lehnert Zdeněk"/>
    <s v="Neuplatněná DPH - Grifols 7-12/2017"/>
    <x v="0"/>
    <s v="1 / 2018"/>
    <x v="0"/>
    <x v="0"/>
    <n v="84751.54"/>
  </r>
  <r>
    <s v="DP-2018-707-000006"/>
    <n v="847515.42"/>
    <m/>
    <n v="50113300"/>
    <s v="32110700"/>
    <x v="1"/>
    <s v="5616006462"/>
    <d v="2018-01-19T00:00:00"/>
    <s v="Lehnert Zdeněk"/>
    <s v="Grifols 7-12/2017"/>
    <x v="0"/>
    <s v="1 / 2018"/>
    <x v="0"/>
    <x v="0"/>
    <n v="847515.42"/>
  </r>
  <r>
    <s v="DP-2018-707-000007"/>
    <n v="7334.35"/>
    <m/>
    <n v="50113300"/>
    <s v="32110700"/>
    <x v="2"/>
    <s v="89000161"/>
    <d v="2018-01-19T00:00:00"/>
    <s v="Lehnert Zdeněk"/>
    <s v="Neuplatněná DPH - MSD 7-9/2017"/>
    <x v="0"/>
    <s v="1 / 2018"/>
    <x v="0"/>
    <x v="0"/>
    <n v="7334.35"/>
  </r>
  <r>
    <s v="DP-2018-707-000007"/>
    <n v="73343.520000000004"/>
    <m/>
    <n v="50113300"/>
    <s v="32110700"/>
    <x v="2"/>
    <s v="89000161"/>
    <d v="2018-01-19T00:00:00"/>
    <s v="Lehnert Zdeněk"/>
    <s v="MSD 7-9/2017"/>
    <x v="0"/>
    <s v="1 / 2018"/>
    <x v="0"/>
    <x v="0"/>
    <n v="73343.520000000004"/>
  </r>
  <r>
    <s v="DP-2018-707-000008"/>
    <n v="8201.7999999999993"/>
    <m/>
    <n v="50490360"/>
    <s v="32110700"/>
    <x v="3"/>
    <s v="5901706529"/>
    <d v="2018-01-19T00:00:00"/>
    <s v="Lehnert Zdeněk"/>
    <s v="Exaltis czech 7-9/2017"/>
    <x v="1"/>
    <s v="1 / 2018"/>
    <x v="0"/>
    <x v="0"/>
    <n v="8201.7999999999993"/>
  </r>
  <r>
    <s v="DP-2018-707-000009"/>
    <n v="26"/>
    <m/>
    <n v="50113300"/>
    <s v="32110700"/>
    <x v="4"/>
    <s v="2734170564"/>
    <d v="2018-01-19T00:00:00"/>
    <s v="Lehnert Zdeněk"/>
    <s v="Neuplatněná DPH - SUVS 7-9/2017"/>
    <x v="0"/>
    <s v="1 / 2018"/>
    <x v="0"/>
    <x v="0"/>
    <n v="26"/>
  </r>
  <r>
    <s v="DP-2018-707-000009"/>
    <n v="260.02"/>
    <m/>
    <n v="50113300"/>
    <s v="32110700"/>
    <x v="4"/>
    <s v="2734170564"/>
    <d v="2018-01-19T00:00:00"/>
    <s v="Lehnert Zdeněk"/>
    <s v="SUVS 7-9/2017"/>
    <x v="0"/>
    <s v="1 / 2018"/>
    <x v="0"/>
    <x v="0"/>
    <n v="260.02"/>
  </r>
  <r>
    <s v="DP-2018-707-000010"/>
    <n v="34231.33"/>
    <m/>
    <n v="50490360"/>
    <s v="32110700"/>
    <x v="0"/>
    <s v="9991709776"/>
    <d v="2018-01-24T00:00:00"/>
    <s v="Lehnert Zdeněk"/>
    <s v="Takeda 7-9/2017 a Accord 7-9/2017"/>
    <x v="1"/>
    <s v="1 / 2018"/>
    <x v="0"/>
    <x v="0"/>
    <n v="34231.33"/>
  </r>
  <r>
    <s v="DP-2018-707-000011"/>
    <n v="42.35"/>
    <m/>
    <n v="50490360"/>
    <s v="32110700"/>
    <x v="0"/>
    <s v="9991710490"/>
    <d v="2018-01-24T00:00:00"/>
    <s v="Lehnert Zdeněk"/>
    <s v="Stada Pharma 4-9/2017"/>
    <x v="1"/>
    <s v="1 / 2018"/>
    <x v="0"/>
    <x v="0"/>
    <n v="42.35"/>
  </r>
  <r>
    <s v="DP-2018-707-000011"/>
    <n v="76.400000000000006"/>
    <m/>
    <n v="50490360"/>
    <s v="32110700"/>
    <x v="0"/>
    <s v="9991710490"/>
    <d v="2018-01-24T00:00:00"/>
    <s v="Lehnert Zdeněk"/>
    <s v="Stada Pharma 4-9/2017"/>
    <x v="1"/>
    <s v="1 / 2018"/>
    <x v="0"/>
    <x v="0"/>
    <n v="76.400000000000006"/>
  </r>
  <r>
    <s v="DP-2018-707-000011"/>
    <n v="5743.14"/>
    <m/>
    <n v="50490360"/>
    <s v="32110700"/>
    <x v="0"/>
    <s v="9991710490"/>
    <d v="2018-01-24T00:00:00"/>
    <s v="Lehnert Zdeněk"/>
    <s v="Stada Pharma 4-9/2017"/>
    <x v="1"/>
    <s v="1 / 2018"/>
    <x v="0"/>
    <x v="0"/>
    <n v="5743.14"/>
  </r>
  <r>
    <s v="DP-2018-707-000012"/>
    <n v="7045.25"/>
    <m/>
    <n v="50490360"/>
    <s v="32110700"/>
    <x v="0"/>
    <s v="9991709777"/>
    <d v="2018-01-24T00:00:00"/>
    <s v="Lehnert Zdeněk"/>
    <s v="Takeda 7-9/2017 a Accord 7-9/2017"/>
    <x v="1"/>
    <s v="1 / 2018"/>
    <x v="0"/>
    <x v="0"/>
    <n v="7045.25"/>
  </r>
  <r>
    <s v="DP-2018-707-000013"/>
    <n v="359389.44"/>
    <m/>
    <n v="50113300"/>
    <s v="32110700"/>
    <x v="0"/>
    <s v="9991709778"/>
    <d v="2018-01-24T00:00:00"/>
    <s v="Lehnert Zdeněk"/>
    <s v="Takeda 7-9/2017 fnol"/>
    <x v="0"/>
    <s v="1 / 2018"/>
    <x v="0"/>
    <x v="0"/>
    <n v="359389.44"/>
  </r>
  <r>
    <s v="DP-2018-707-000013"/>
    <n v="65092.59"/>
    <m/>
    <n v="50113300"/>
    <s v="32110700"/>
    <x v="0"/>
    <s v="9991709778"/>
    <d v="2018-01-24T00:00:00"/>
    <s v="Lehnert Zdeněk"/>
    <s v="Takeda 7-9/2017 fnol"/>
    <x v="0"/>
    <s v="1 / 2018"/>
    <x v="0"/>
    <x v="0"/>
    <n v="65092.59"/>
  </r>
  <r>
    <s v="DP-2018-707-000013"/>
    <n v="8483.0400000000009"/>
    <m/>
    <n v="50113300"/>
    <s v="32110700"/>
    <x v="0"/>
    <s v="9991709778"/>
    <d v="2018-01-24T00:00:00"/>
    <s v="Lehnert Zdeněk"/>
    <s v="Takeda 7-9/2017 fnol"/>
    <x v="0"/>
    <s v="1 / 2018"/>
    <x v="0"/>
    <x v="0"/>
    <n v="8483.0400000000009"/>
  </r>
  <r>
    <s v="DP-2018-707-000013"/>
    <n v="90000"/>
    <m/>
    <n v="50490360"/>
    <s v="32110700"/>
    <x v="0"/>
    <s v="9991709778"/>
    <d v="2018-01-24T00:00:00"/>
    <s v="Lehnert Zdeněk"/>
    <s v="Nutricia 11/2017 prodej"/>
    <x v="1"/>
    <s v="1 / 2018"/>
    <x v="0"/>
    <x v="0"/>
    <n v="90000"/>
  </r>
  <r>
    <s v="DP-2018-707-000014"/>
    <n v="25920"/>
    <m/>
    <n v="50113300"/>
    <s v="32110700"/>
    <x v="0"/>
    <s v="9991709779"/>
    <d v="2018-01-24T00:00:00"/>
    <s v="Lehnert Zdeněk"/>
    <s v="Nutricia 7-9/2017 a 11/2017 prodej"/>
    <x v="0"/>
    <s v="1 / 2018"/>
    <x v="0"/>
    <x v="0"/>
    <n v="25920"/>
  </r>
  <r>
    <s v="DP-2018-707-000014"/>
    <n v="10949.58"/>
    <m/>
    <n v="50490360"/>
    <s v="32110700"/>
    <x v="0"/>
    <s v="9991709779"/>
    <d v="2018-01-24T00:00:00"/>
    <s v="Lehnert Zdeněk"/>
    <s v="Nutricia 7-9/2017 a 11/2017 fnol"/>
    <x v="1"/>
    <s v="1 / 2018"/>
    <x v="0"/>
    <x v="0"/>
    <n v="10949.58"/>
  </r>
  <r>
    <s v="DP-2018-707-000014"/>
    <n v="17475.060000000001"/>
    <m/>
    <n v="50490360"/>
    <s v="32110700"/>
    <x v="0"/>
    <s v="9991709779"/>
    <d v="2018-01-24T00:00:00"/>
    <s v="Lehnert Zdeněk"/>
    <s v="Nutricia 7-9/2017 a 11/2017 fnol"/>
    <x v="1"/>
    <s v="1 / 2018"/>
    <x v="0"/>
    <x v="0"/>
    <n v="17475.060000000001"/>
  </r>
  <r>
    <s v="DP-2018-707-000014"/>
    <n v="5655.36"/>
    <m/>
    <n v="50490360"/>
    <s v="32110700"/>
    <x v="0"/>
    <s v="9991709779"/>
    <d v="2018-01-24T00:00:00"/>
    <s v="Lehnert Zdeněk"/>
    <s v="Nutricia 7-9/2017 a 11/2017 fnol"/>
    <x v="1"/>
    <s v="1 / 2018"/>
    <x v="0"/>
    <x v="0"/>
    <n v="5655.36"/>
  </r>
  <r>
    <s v="DP-2018-707-000015"/>
    <n v="25958.13"/>
    <m/>
    <n v="50113300"/>
    <s v="32110700"/>
    <x v="5"/>
    <s v="511706439"/>
    <d v="2018-01-30T00:00:00"/>
    <s v="Lehnert Zdeněk"/>
    <s v="Neuplatněná DPH - Biogen 10-12/2017"/>
    <x v="0"/>
    <s v="1 / 2018"/>
    <x v="0"/>
    <x v="0"/>
    <n v="25958.13"/>
  </r>
  <r>
    <s v="DP-2018-707-000015"/>
    <n v="259580.87"/>
    <m/>
    <n v="50113300"/>
    <s v="32110700"/>
    <x v="5"/>
    <s v="511706439"/>
    <d v="2018-01-30T00:00:00"/>
    <s v="Lehnert Zdeněk"/>
    <s v="Biogen 10-12/2017"/>
    <x v="0"/>
    <s v="1 / 2018"/>
    <x v="0"/>
    <x v="0"/>
    <n v="259580.87"/>
  </r>
  <r>
    <s v="DP-2018-707-000016"/>
    <n v="41686"/>
    <m/>
    <n v="50113300"/>
    <s v="32110700"/>
    <x v="0"/>
    <s v="7991701479"/>
    <d v="2018-01-30T00:00:00"/>
    <s v="Lehnert Zdeněk"/>
    <s v="Neuplatněná DPH - Astellas 12/2017"/>
    <x v="0"/>
    <s v="1 / 2018"/>
    <x v="0"/>
    <x v="0"/>
    <n v="41686"/>
  </r>
  <r>
    <s v="DP-2018-707-000016"/>
    <n v="416859.96"/>
    <m/>
    <n v="50113300"/>
    <s v="32110700"/>
    <x v="0"/>
    <s v="7991701479"/>
    <d v="2018-01-30T00:00:00"/>
    <s v="Lehnert Zdeněk"/>
    <s v="Astellas 12/2017"/>
    <x v="0"/>
    <s v="1 / 2018"/>
    <x v="0"/>
    <x v="0"/>
    <n v="416859.96"/>
  </r>
  <r>
    <s v="DP-2018-707-000017"/>
    <n v="1821.21"/>
    <m/>
    <n v="50113300"/>
    <s v="32110700"/>
    <x v="4"/>
    <s v="2734170570"/>
    <d v="2018-01-31T00:00:00"/>
    <s v="Lehnert Zdeněk"/>
    <s v="Krka 7-9/2017"/>
    <x v="0"/>
    <s v="1 / 2018"/>
    <x v="0"/>
    <x v="0"/>
    <n v="1821.21"/>
  </r>
  <r>
    <s v="DP-2018-707-000017"/>
    <n v="53865.05"/>
    <m/>
    <n v="50490360"/>
    <s v="32110700"/>
    <x v="4"/>
    <s v="2734170570"/>
    <d v="2018-01-31T00:00:00"/>
    <s v="Lehnert Zdeněk"/>
    <s v="SVUS Pharma, Mylan 7-9/2017"/>
    <x v="1"/>
    <s v="1 / 2018"/>
    <x v="0"/>
    <x v="0"/>
    <n v="53865.05"/>
  </r>
  <r>
    <s v="DP-2018-707-000018"/>
    <n v="49.2"/>
    <m/>
    <n v="50113300"/>
    <s v="32110700"/>
    <x v="6"/>
    <s v="1876500156"/>
    <d v="2018-01-31T00:00:00"/>
    <s v="Lehnert Zdeněk"/>
    <s v="Neuplatněná DPH - Takeda 7-9/2017"/>
    <x v="0"/>
    <s v="1 / 2018"/>
    <x v="0"/>
    <x v="0"/>
    <n v="49.2"/>
  </r>
  <r>
    <s v="DP-2018-707-000018"/>
    <n v="492"/>
    <m/>
    <n v="50113300"/>
    <s v="32110700"/>
    <x v="6"/>
    <s v="1876500156"/>
    <d v="2018-01-31T00:00:00"/>
    <s v="Lehnert Zdeněk"/>
    <s v="Takeda 7-9/2017"/>
    <x v="0"/>
    <s v="1 / 2018"/>
    <x v="0"/>
    <x v="0"/>
    <n v="492"/>
  </r>
  <r>
    <s v="DP-2018-707-000019"/>
    <n v="1312.4"/>
    <m/>
    <n v="50490360"/>
    <s v="32110700"/>
    <x v="6"/>
    <s v="1876500151"/>
    <d v="2018-01-31T00:00:00"/>
    <s v="Lehnert Zdeněk"/>
    <s v="Takeda 7-9/2017"/>
    <x v="1"/>
    <s v="1 / 2018"/>
    <x v="0"/>
    <x v="0"/>
    <n v="1312.4"/>
  </r>
  <r>
    <s v="DP-2018-707-000020"/>
    <n v="916515"/>
    <m/>
    <n v="50113300"/>
    <s v="32110700"/>
    <x v="7"/>
    <s v="1600000077"/>
    <d v="2018-01-31T00:00:00"/>
    <s v="Lehnert Zdeněk"/>
    <s v="Shire 10-12/2017"/>
    <x v="0"/>
    <s v="1 / 2018"/>
    <x v="0"/>
    <x v="0"/>
    <n v="916515"/>
  </r>
  <r>
    <s v="DP-2018-707-000020"/>
    <n v="91651.5"/>
    <m/>
    <n v="50113300"/>
    <s v="32110700"/>
    <x v="7"/>
    <s v="1600000077"/>
    <d v="2018-01-31T00:00:00"/>
    <s v="Lehnert Zdeněk"/>
    <s v="Neuplatněná DPH - Shire 10-12/2017"/>
    <x v="0"/>
    <s v="1 / 2018"/>
    <x v="0"/>
    <x v="0"/>
    <n v="91651.5"/>
  </r>
  <r>
    <s v="DP-2018-707-000021"/>
    <n v="120518.58"/>
    <m/>
    <n v="50490360"/>
    <s v="32110700"/>
    <x v="3"/>
    <s v="5901707439"/>
    <d v="2018-01-31T00:00:00"/>
    <s v="Lehnert Zdeněk"/>
    <s v="G.L.Pharma 10-12/2017"/>
    <x v="1"/>
    <s v="1 / 2018"/>
    <x v="0"/>
    <x v="0"/>
    <n v="120518.58"/>
  </r>
  <r>
    <s v="DP-2018-707-000022"/>
    <n v="232.43"/>
    <m/>
    <n v="50113300"/>
    <s v="32110700"/>
    <x v="3"/>
    <s v="5901707440"/>
    <d v="2018-01-31T00:00:00"/>
    <s v="Lehnert Zdeněk"/>
    <s v="Neuplatněná DPH - G.L.Pharma 10-12/2017"/>
    <x v="0"/>
    <s v="1 / 2018"/>
    <x v="0"/>
    <x v="0"/>
    <n v="232.43"/>
  </r>
  <r>
    <s v="DP-2018-707-000022"/>
    <n v="2324.25"/>
    <m/>
    <n v="50113300"/>
    <s v="32110700"/>
    <x v="3"/>
    <s v="5901707440"/>
    <d v="2018-01-31T00:00:00"/>
    <s v="Lehnert Zdeněk"/>
    <s v="G.L.Pharma 10-12/2017"/>
    <x v="0"/>
    <s v="1 / 2018"/>
    <x v="0"/>
    <x v="0"/>
    <n v="2324.25"/>
  </r>
  <r>
    <s v="DP-2018-707-000023"/>
    <n v="28007.84"/>
    <m/>
    <n v="50490360"/>
    <s v="32110700"/>
    <x v="3"/>
    <s v="5901707549"/>
    <d v="2018-01-31T00:00:00"/>
    <s v="Lehnert Zdeněk"/>
    <s v="Accord 7-9/2017"/>
    <x v="1"/>
    <s v="1 / 2018"/>
    <x v="0"/>
    <x v="0"/>
    <n v="28007.84"/>
  </r>
  <r>
    <s v="DP-2018-707-000024"/>
    <n v="54279"/>
    <m/>
    <n v="50113300"/>
    <s v="32110700"/>
    <x v="3"/>
    <s v="5901707524"/>
    <d v="2018-01-31T00:00:00"/>
    <s v="Lehnert Zdeněk"/>
    <s v="Abbvie 7-9/2017"/>
    <x v="0"/>
    <s v="1 / 2018"/>
    <x v="0"/>
    <x v="0"/>
    <n v="54279"/>
  </r>
  <r>
    <s v="DP-2018-707-000024"/>
    <n v="5427.9"/>
    <m/>
    <n v="50113300"/>
    <s v="32110700"/>
    <x v="3"/>
    <s v="5901707524"/>
    <d v="2018-01-31T00:00:00"/>
    <s v="Lehnert Zdeněk"/>
    <s v="Neuplatněná DPH - Abbvie 7-9/2017"/>
    <x v="0"/>
    <s v="1 / 2018"/>
    <x v="0"/>
    <x v="0"/>
    <n v="5427.9"/>
  </r>
  <r>
    <s v="DP-2018-707-000025"/>
    <n v="1731141"/>
    <m/>
    <n v="50113300"/>
    <s v="32110700"/>
    <x v="3"/>
    <s v="5901707729"/>
    <d v="2018-01-31T00:00:00"/>
    <s v="Lehnert Zdeněk"/>
    <s v="Abbvie 10-12/2017"/>
    <x v="0"/>
    <s v="1 / 2018"/>
    <x v="0"/>
    <x v="0"/>
    <n v="1731141"/>
  </r>
  <r>
    <s v="DP-2018-707-000025"/>
    <n v="173114.1"/>
    <m/>
    <n v="50113300"/>
    <s v="32110700"/>
    <x v="3"/>
    <s v="5901707729"/>
    <d v="2018-01-31T00:00:00"/>
    <s v="Lehnert Zdeněk"/>
    <s v="Neuplatněná DPH - Abbvie 10-12/2017"/>
    <x v="0"/>
    <s v="1 / 2018"/>
    <x v="0"/>
    <x v="0"/>
    <n v="173114.1"/>
  </r>
  <r>
    <s v="FP-2018-25-000001"/>
    <n v="3613"/>
    <m/>
    <n v="50115300"/>
    <s v="32130000"/>
    <x v="8"/>
    <s v="1800008"/>
    <d v="2018-01-19T00:00:00"/>
    <s v="Lehnert Zdeněk"/>
    <s v="finanční bonus"/>
    <x v="2"/>
    <s v="1 / 2018"/>
    <x v="0"/>
    <x v="0"/>
    <n v="3613"/>
  </r>
  <r>
    <s v="FP-2018-25-000001"/>
    <n v="0.05"/>
    <m/>
    <n v="50115300"/>
    <s v="32130000"/>
    <x v="8"/>
    <s v="1800008"/>
    <d v="2018-01-19T00:00:00"/>
    <s v="Lehnert Zdeněk"/>
    <s v="Haléřové vyrovnání"/>
    <x v="2"/>
    <s v="1 / 2018"/>
    <x v="0"/>
    <x v="0"/>
    <n v="0.05"/>
  </r>
  <r>
    <s v="FP-2018-25-000001"/>
    <n v="541.95000000000005"/>
    <m/>
    <n v="50115300"/>
    <s v="32130000"/>
    <x v="8"/>
    <s v="1800008"/>
    <d v="2018-01-19T00:00:00"/>
    <s v="Lehnert Zdeněk"/>
    <s v="Neuplatněná DPH - finanční bonus"/>
    <x v="2"/>
    <s v="1 / 2018"/>
    <x v="0"/>
    <x v="0"/>
    <n v="541.95000000000005"/>
  </r>
  <r>
    <s v="FP-2018-25-000002"/>
    <n v="2948.07"/>
    <m/>
    <n v="50115300"/>
    <s v="32130000"/>
    <x v="9"/>
    <s v="605180004"/>
    <d v="2018-01-19T00:00:00"/>
    <s v="Lehnert Zdeněk"/>
    <s v="Neuplatněná DPH - finanční bonus"/>
    <x v="2"/>
    <s v="1 / 2018"/>
    <x v="0"/>
    <x v="0"/>
    <n v="2948.07"/>
  </r>
  <r>
    <s v="FP-2018-25-000002"/>
    <n v="19653.79"/>
    <m/>
    <n v="50115300"/>
    <s v="32130000"/>
    <x v="9"/>
    <s v="605180004"/>
    <d v="2018-01-19T00:00:00"/>
    <s v="Lehnert Zdeněk"/>
    <s v="finanční bonus"/>
    <x v="2"/>
    <s v="1 / 2018"/>
    <x v="0"/>
    <x v="0"/>
    <n v="19653.79"/>
  </r>
  <r>
    <s v="FP-2018-25-000003"/>
    <n v="48687.95"/>
    <m/>
    <n v="50115300"/>
    <s v="32130000"/>
    <x v="9"/>
    <s v="605180005"/>
    <d v="2018-01-19T00:00:00"/>
    <s v="Lehnert Zdeněk"/>
    <s v="finanční bonus"/>
    <x v="2"/>
    <s v="1 / 2018"/>
    <x v="0"/>
    <x v="0"/>
    <n v="48687.95"/>
  </r>
  <r>
    <s v="FP-2018-25-000003"/>
    <n v="7303.19"/>
    <m/>
    <n v="50115300"/>
    <s v="32130000"/>
    <x v="9"/>
    <s v="605180005"/>
    <d v="2018-01-19T00:00:00"/>
    <s v="Lehnert Zdeněk"/>
    <s v="Neuplatněná DPH - finanční bonus"/>
    <x v="2"/>
    <s v="1 / 2018"/>
    <x v="0"/>
    <x v="0"/>
    <n v="7303.19"/>
  </r>
  <r>
    <s v="FP-2018-25-000004"/>
    <n v="155653.01999999999"/>
    <m/>
    <n v="50115300"/>
    <s v="32130000"/>
    <x v="10"/>
    <s v="3066100249"/>
    <d v="2018-01-24T00:00:00"/>
    <s v="Lehnert Zdeněk"/>
    <s v="finanční bonus"/>
    <x v="2"/>
    <s v="1 / 2018"/>
    <x v="0"/>
    <x v="0"/>
    <n v="155653.01999999999"/>
  </r>
  <r>
    <s v="FP-2018-25-000004"/>
    <n v="32687.13"/>
    <m/>
    <n v="50115300"/>
    <s v="32130000"/>
    <x v="10"/>
    <s v="3066100249"/>
    <d v="2018-01-24T00:00:00"/>
    <s v="Lehnert Zdeněk"/>
    <s v="Neuplatněná DPH - finanční bonus"/>
    <x v="2"/>
    <s v="1 / 2018"/>
    <x v="0"/>
    <x v="0"/>
    <n v="32687.13"/>
  </r>
  <r>
    <s v="FP-2018-25-000005"/>
    <n v="107847.81"/>
    <m/>
    <n v="50115300"/>
    <s v="32130000"/>
    <x v="11"/>
    <s v="18001738"/>
    <d v="2018-01-31T00:00:00"/>
    <s v="Lehnert Zdeněk"/>
    <s v="Neuplatněná DPH - finanční bonus"/>
    <x v="2"/>
    <s v="1 / 2018"/>
    <x v="0"/>
    <x v="0"/>
    <n v="107847.81"/>
  </r>
  <r>
    <s v="FP-2018-25-000005"/>
    <n v="513561"/>
    <m/>
    <n v="50115300"/>
    <s v="32130000"/>
    <x v="11"/>
    <s v="18001738"/>
    <d v="2018-01-31T00:00:00"/>
    <s v="Lehnert Zdeněk"/>
    <s v="finanční bonus"/>
    <x v="2"/>
    <s v="1 / 2018"/>
    <x v="0"/>
    <x v="0"/>
    <n v="513561"/>
  </r>
  <r>
    <s v="FP-2018-25-000005"/>
    <n v="27017.55"/>
    <m/>
    <n v="50115300"/>
    <s v="32130000"/>
    <x v="11"/>
    <s v="18001738"/>
    <d v="2018-01-31T00:00:00"/>
    <s v="Lehnert Zdeněk"/>
    <s v="Neuplatněná DPH - finanční bonus"/>
    <x v="2"/>
    <s v="1 / 2018"/>
    <x v="0"/>
    <x v="0"/>
    <n v="27017.55"/>
  </r>
  <r>
    <s v="FP-2018-25-000005"/>
    <n v="180117"/>
    <m/>
    <n v="50115300"/>
    <s v="32130000"/>
    <x v="11"/>
    <s v="18001738"/>
    <d v="2018-01-31T00:00:00"/>
    <s v="Lehnert Zdeněk"/>
    <s v="finanční bonus"/>
    <x v="2"/>
    <s v="1 / 2018"/>
    <x v="0"/>
    <x v="0"/>
    <n v="180117"/>
  </r>
  <r>
    <s v="FP-2018-25-000006"/>
    <n v="2208000"/>
    <m/>
    <n v="50115300"/>
    <s v="32130000"/>
    <x v="12"/>
    <s v="17416080"/>
    <d v="2018-01-31T00:00:00"/>
    <s v="Lehnert Zdeněk"/>
    <s v="finanční bonus"/>
    <x v="2"/>
    <s v="1 / 2018"/>
    <x v="0"/>
    <x v="0"/>
    <n v="2208000"/>
  </r>
  <r>
    <s v="FP-2018-25-000006"/>
    <n v="331200"/>
    <m/>
    <n v="50115300"/>
    <s v="32130000"/>
    <x v="12"/>
    <s v="17416080"/>
    <d v="2018-01-31T00:00:00"/>
    <s v="Lehnert Zdeněk"/>
    <s v="Neuplatněná DPH - finanční bonus"/>
    <x v="2"/>
    <s v="1 / 2018"/>
    <x v="0"/>
    <x v="0"/>
    <n v="331200"/>
  </r>
  <r>
    <s v="FP-2018-25-000007"/>
    <n v="37649.300000000003"/>
    <m/>
    <n v="50115300"/>
    <s v="32130000"/>
    <x v="11"/>
    <s v="172187704"/>
    <d v="2018-01-31T00:00:00"/>
    <s v="Lehnert Zdeněk"/>
    <s v="Neuplatněná DPH - finanční bonus"/>
    <x v="2"/>
    <s v="1 / 2018"/>
    <x v="0"/>
    <x v="0"/>
    <n v="37649.300000000003"/>
  </r>
  <r>
    <s v="FP-2018-25-000007"/>
    <n v="250995"/>
    <m/>
    <n v="50115300"/>
    <s v="32130000"/>
    <x v="11"/>
    <s v="172187704"/>
    <d v="2018-01-31T00:00:00"/>
    <s v="Lehnert Zdeněk"/>
    <s v="finanční bonus"/>
    <x v="2"/>
    <s v="1 / 2018"/>
    <x v="0"/>
    <x v="0"/>
    <n v="250995"/>
  </r>
  <r>
    <s v="FP-2018-25-000008"/>
    <n v="36097"/>
    <m/>
    <n v="50115300"/>
    <s v="32130000"/>
    <x v="11"/>
    <s v="172187705"/>
    <d v="2018-01-31T00:00:00"/>
    <s v="Lehnert Zdeněk"/>
    <s v="finanční bonus"/>
    <x v="2"/>
    <s v="1 / 2018"/>
    <x v="0"/>
    <x v="0"/>
    <n v="36097"/>
  </r>
  <r>
    <s v="FP-2018-25-000008"/>
    <n v="5414.6"/>
    <m/>
    <n v="50115300"/>
    <s v="32130000"/>
    <x v="11"/>
    <s v="172187705"/>
    <d v="2018-01-31T00:00:00"/>
    <s v="Lehnert Zdeněk"/>
    <s v="Neuplatněná DPH - finanční bonus"/>
    <x v="2"/>
    <s v="1 / 2018"/>
    <x v="0"/>
    <x v="0"/>
    <n v="5414.6"/>
  </r>
  <r>
    <s v="FP-2018-25-000009"/>
    <n v="700.7"/>
    <m/>
    <n v="50115300"/>
    <s v="32130000"/>
    <x v="11"/>
    <s v="172187706"/>
    <d v="2018-01-31T00:00:00"/>
    <s v="Lehnert Zdeněk"/>
    <s v="Neuplatněná DPH - finanční bonus"/>
    <x v="2"/>
    <s v="1 / 2018"/>
    <x v="0"/>
    <x v="0"/>
    <n v="700.7"/>
  </r>
  <r>
    <s v="FP-2018-25-000009"/>
    <n v="4671"/>
    <m/>
    <n v="50115300"/>
    <s v="32130000"/>
    <x v="11"/>
    <s v="172187706"/>
    <d v="2018-01-31T00:00:00"/>
    <s v="Lehnert Zdeněk"/>
    <s v="finanční bonus"/>
    <x v="2"/>
    <s v="1 / 2018"/>
    <x v="0"/>
    <x v="0"/>
    <n v="4671"/>
  </r>
  <r>
    <s v="FP-2018-25-000010"/>
    <n v="34756"/>
    <m/>
    <n v="50115300"/>
    <s v="32130000"/>
    <x v="11"/>
    <s v="172187707"/>
    <d v="2018-01-31T00:00:00"/>
    <s v="Lehnert Zdeněk"/>
    <s v="finanční bonus"/>
    <x v="2"/>
    <s v="1 / 2018"/>
    <x v="0"/>
    <x v="0"/>
    <n v="34756"/>
  </r>
  <r>
    <s v="FP-2018-25-000010"/>
    <n v="5213.3999999999996"/>
    <m/>
    <n v="50115300"/>
    <s v="32130000"/>
    <x v="11"/>
    <s v="172187707"/>
    <d v="2018-01-31T00:00:00"/>
    <s v="Lehnert Zdeněk"/>
    <s v="Neuplatněná DPH - finanční bonus"/>
    <x v="2"/>
    <s v="1 / 2018"/>
    <x v="0"/>
    <x v="0"/>
    <n v="5213.3999999999996"/>
  </r>
  <r>
    <s v="FP-2018-25-000011"/>
    <n v="5604"/>
    <m/>
    <n v="50115300"/>
    <s v="32130000"/>
    <x v="11"/>
    <s v="172187708"/>
    <d v="2018-01-31T00:00:00"/>
    <s v="Lehnert Zdeněk"/>
    <s v="finanční bonus"/>
    <x v="2"/>
    <s v="1 / 2018"/>
    <x v="0"/>
    <x v="0"/>
    <n v="5604"/>
  </r>
  <r>
    <s v="FP-2018-25-000011"/>
    <n v="840.6"/>
    <m/>
    <n v="50115300"/>
    <s v="32130000"/>
    <x v="11"/>
    <s v="172187708"/>
    <d v="2018-01-31T00:00:00"/>
    <s v="Lehnert Zdeněk"/>
    <s v="Neuplatněná DPH - finanční bonus"/>
    <x v="2"/>
    <s v="1 / 2018"/>
    <x v="0"/>
    <x v="0"/>
    <n v="840.6"/>
  </r>
  <r>
    <s v="FP-2018-707-000001"/>
    <n v="525301.86"/>
    <m/>
    <n v="50113300"/>
    <s v="32110700"/>
    <x v="13"/>
    <s v="2000047011"/>
    <d v="2018-01-24T00:00:00"/>
    <s v="Lehnert Zdeněk"/>
    <s v="Neuplatněná DPH - Novartis 7-12 a 10-12/2017"/>
    <x v="0"/>
    <s v="1 / 2018"/>
    <x v="0"/>
    <x v="0"/>
    <n v="525301.86"/>
  </r>
  <r>
    <s v="FP-2018-707-000001"/>
    <n v="5253018.59"/>
    <m/>
    <n v="50113300"/>
    <s v="32110700"/>
    <x v="13"/>
    <s v="2000047011"/>
    <d v="2018-01-24T00:00:00"/>
    <s v="Lehnert Zdeněk"/>
    <s v="Novartis 7-12 a 10-12/2017"/>
    <x v="0"/>
    <s v="1 / 2018"/>
    <x v="0"/>
    <x v="0"/>
    <n v="5253018.59"/>
  </r>
  <r>
    <s v="FP-2018-707-000002"/>
    <n v="17387.41"/>
    <m/>
    <n v="50490360"/>
    <s v="32110700"/>
    <x v="13"/>
    <s v="2000047010"/>
    <d v="2018-01-24T00:00:00"/>
    <s v="Lehnert Zdeněk"/>
    <s v="Novartis 10-12/2017"/>
    <x v="1"/>
    <s v="1 / 2018"/>
    <x v="0"/>
    <x v="0"/>
    <n v="17387.41"/>
  </r>
  <r>
    <s v="FP-2018-707-000003"/>
    <n v="75958.31"/>
    <m/>
    <n v="50490360"/>
    <s v="32110700"/>
    <x v="14"/>
    <s v="1180300061"/>
    <d v="2018-01-30T00:00:00"/>
    <s v="Lehnert Zdeněk"/>
    <s v="Servier 10-12/2017"/>
    <x v="1"/>
    <s v="1 / 2018"/>
    <x v="0"/>
    <x v="0"/>
    <n v="75958.31"/>
  </r>
  <r>
    <s v="FP-2018-707-000004"/>
    <n v="1352.49"/>
    <m/>
    <n v="50113300"/>
    <s v="32110700"/>
    <x v="14"/>
    <s v="1180300062"/>
    <d v="2018-01-30T00:00:00"/>
    <s v="Lehnert Zdeněk"/>
    <s v="Neuplatněná DPH - Servier 10-12/2017"/>
    <x v="0"/>
    <s v="1 / 2018"/>
    <x v="0"/>
    <x v="0"/>
    <n v="1352.49"/>
  </r>
  <r>
    <s v="FP-2018-707-000004"/>
    <n v="13524.78"/>
    <m/>
    <n v="50113300"/>
    <s v="32110700"/>
    <x v="14"/>
    <s v="1180300062"/>
    <d v="2018-01-30T00:00:00"/>
    <s v="Lehnert Zdeněk"/>
    <s v="Servier 10-12/2017"/>
    <x v="0"/>
    <s v="1 / 2018"/>
    <x v="0"/>
    <x v="0"/>
    <n v="13524.78"/>
  </r>
  <r>
    <s v="FP-2018-707-000005"/>
    <n v="70427.05"/>
    <m/>
    <n v="50113300"/>
    <s v="32110700"/>
    <x v="15"/>
    <s v="2"/>
    <d v="2018-01-31T00:00:00"/>
    <s v="Lehnert Zdeněk"/>
    <s v="Neuplatněná DPH - OctaPharma 7-9/2017"/>
    <x v="0"/>
    <s v="1 / 2018"/>
    <x v="0"/>
    <x v="0"/>
    <n v="70427.05"/>
  </r>
  <r>
    <s v="FP-2018-707-000005"/>
    <n v="704270.48"/>
    <m/>
    <n v="50113300"/>
    <s v="32110700"/>
    <x v="15"/>
    <s v="2"/>
    <d v="2018-01-31T00:00:00"/>
    <s v="Lehnert Zdeněk"/>
    <s v="OctaPharma 7-9/2017"/>
    <x v="0"/>
    <s v="1 / 2018"/>
    <x v="0"/>
    <x v="0"/>
    <n v="704270.48"/>
  </r>
  <r>
    <s v="ID-2018-01-000059"/>
    <n v="-11700000"/>
    <m/>
    <n v="50113300"/>
    <s v="39520000"/>
    <x v="16"/>
    <m/>
    <d v="2018-01-31T00:00:00"/>
    <s v="Lehnert Zdeněk"/>
    <s v="Storno dohad.pol.2017 - bonusy (léky)"/>
    <x v="0"/>
    <s v="1 / 2018"/>
    <x v="0"/>
    <x v="0"/>
    <n v="-11700000"/>
  </r>
  <r>
    <s v="DP-2018-707-000026"/>
    <n v="348021.98"/>
    <m/>
    <s v="50113300"/>
    <s v="32110700"/>
    <x v="0"/>
    <s v="7991701708"/>
    <d v="2018-02-28T00:00:00"/>
    <s v="Lehnert Zdeněk"/>
    <s v="Aspen 10-12/2017"/>
    <x v="0"/>
    <s v="2 / 2018"/>
    <x v="1"/>
    <x v="0"/>
    <n v="348021.98"/>
  </r>
  <r>
    <s v="DP-2018-707-000026"/>
    <n v="34802.199999999997"/>
    <m/>
    <s v="50113300"/>
    <s v="32110700"/>
    <x v="0"/>
    <s v="7991701708"/>
    <d v="2018-02-28T00:00:00"/>
    <s v="Lehnert Zdeněk"/>
    <s v="Neuplatněná DPH - Aspen 10-12/2017"/>
    <x v="0"/>
    <s v="2 / 2018"/>
    <x v="1"/>
    <x v="0"/>
    <n v="34802.199999999997"/>
  </r>
  <r>
    <s v="DP-2018-707-000027"/>
    <n v="10093.91"/>
    <m/>
    <s v="50113300"/>
    <s v="32110700"/>
    <x v="0"/>
    <s v="9991709780"/>
    <d v="2018-02-28T00:00:00"/>
    <s v="Lehnert Zdeněk"/>
    <s v="Mylan 7-9/2017"/>
    <x v="0"/>
    <s v="2 / 2018"/>
    <x v="1"/>
    <x v="0"/>
    <n v="10093.91"/>
  </r>
  <r>
    <s v="DP-2018-707-000027"/>
    <n v="1009.39"/>
    <m/>
    <s v="50113300"/>
    <s v="32110700"/>
    <x v="0"/>
    <s v="9991709780"/>
    <d v="2018-02-28T00:00:00"/>
    <s v="Lehnert Zdeněk"/>
    <s v="Neuplatněná DPH - Mylan 7-9/2017"/>
    <x v="0"/>
    <s v="2 / 2018"/>
    <x v="1"/>
    <x v="0"/>
    <n v="1009.39"/>
  </r>
  <r>
    <s v="DP-2018-707-000028"/>
    <n v="15.75"/>
    <m/>
    <s v="50113300"/>
    <s v="32110700"/>
    <x v="0"/>
    <s v="9991709781"/>
    <d v="2018-02-28T00:00:00"/>
    <s v="Lehnert Zdeněk"/>
    <s v="Stada Pharma 7-9/2017 a Celgene 12/2017"/>
    <x v="0"/>
    <s v="2 / 2018"/>
    <x v="1"/>
    <x v="0"/>
    <n v="15.75"/>
  </r>
  <r>
    <s v="DP-2018-707-000028"/>
    <n v="2.36"/>
    <m/>
    <s v="50113300"/>
    <s v="32110700"/>
    <x v="0"/>
    <s v="9991709781"/>
    <d v="2018-02-28T00:00:00"/>
    <s v="Lehnert Zdeněk"/>
    <s v="Neuplatněná DPH - Stada Pharma 7-9/2017 a Celgene 12/2017"/>
    <x v="0"/>
    <s v="2 / 2018"/>
    <x v="1"/>
    <x v="0"/>
    <n v="2.36"/>
  </r>
  <r>
    <s v="DP-2018-707-000028"/>
    <n v="100141.77"/>
    <m/>
    <s v="50113300"/>
    <s v="32110700"/>
    <x v="0"/>
    <s v="9991709781"/>
    <d v="2018-02-28T00:00:00"/>
    <s v="Lehnert Zdeněk"/>
    <s v="Stada Pharma 7-9/2017 a Celgene 12/2017"/>
    <x v="0"/>
    <s v="2 / 2018"/>
    <x v="1"/>
    <x v="0"/>
    <n v="100141.77"/>
  </r>
  <r>
    <s v="DP-2018-707-000028"/>
    <n v="10014.18"/>
    <m/>
    <s v="50113300"/>
    <s v="32110700"/>
    <x v="0"/>
    <s v="9991709781"/>
    <d v="2018-02-28T00:00:00"/>
    <s v="Lehnert Zdeněk"/>
    <s v="Neuplatněná DPH - Stada Pharma 7-9/2017 a Celgene 12/2017"/>
    <x v="0"/>
    <s v="2 / 2018"/>
    <x v="1"/>
    <x v="0"/>
    <n v="10014.18"/>
  </r>
  <r>
    <s v="DP-2018-707-000028"/>
    <n v="8.73"/>
    <m/>
    <s v="50113300"/>
    <s v="32110700"/>
    <x v="0"/>
    <s v="9991709781"/>
    <d v="2018-02-28T00:00:00"/>
    <s v="Lehnert Zdeněk"/>
    <s v="Stada Pharma 7-9/2017 a Celgene 12/2017"/>
    <x v="0"/>
    <s v="2 / 2018"/>
    <x v="1"/>
    <x v="0"/>
    <n v="8.73"/>
  </r>
  <r>
    <s v="DP-2018-707-000028"/>
    <n v="1.83"/>
    <m/>
    <s v="50113300"/>
    <s v="32110700"/>
    <x v="0"/>
    <s v="9991709781"/>
    <d v="2018-02-28T00:00:00"/>
    <s v="Lehnert Zdeněk"/>
    <s v="Neuplatněná DPH - Stada Pharma 7-9/2017 a Celgene 12/2017"/>
    <x v="0"/>
    <s v="2 / 2018"/>
    <x v="1"/>
    <x v="0"/>
    <n v="1.83"/>
  </r>
  <r>
    <s v="DP-2018-707-000029"/>
    <n v="262487.53999999998"/>
    <m/>
    <s v="50113300"/>
    <s v="32110700"/>
    <x v="0"/>
    <s v="7991800066"/>
    <d v="2018-02-28T00:00:00"/>
    <s v="Lehnert Zdeněk"/>
    <s v="AstraZeneca 10-12/2017"/>
    <x v="0"/>
    <s v="2 / 2018"/>
    <x v="1"/>
    <x v="0"/>
    <n v="262487.53999999998"/>
  </r>
  <r>
    <s v="DP-2018-707-000029"/>
    <n v="26248.75"/>
    <m/>
    <s v="50113300"/>
    <s v="32110700"/>
    <x v="0"/>
    <s v="7991800066"/>
    <d v="2018-02-28T00:00:00"/>
    <s v="Lehnert Zdeněk"/>
    <s v="Neuplatněná DPH - AstraZeneca 10-12/2017"/>
    <x v="0"/>
    <s v="2 / 2018"/>
    <x v="1"/>
    <x v="0"/>
    <n v="26248.75"/>
  </r>
  <r>
    <s v="DP-2018-707-000030"/>
    <n v="277906.64"/>
    <m/>
    <s v="50113300"/>
    <s v="32110700"/>
    <x v="0"/>
    <s v="7991800090"/>
    <d v="2018-02-28T00:00:00"/>
    <s v="Lehnert Zdeněk"/>
    <s v="Astellas 1/2018"/>
    <x v="0"/>
    <s v="2 / 2018"/>
    <x v="1"/>
    <x v="0"/>
    <n v="277906.64"/>
  </r>
  <r>
    <s v="DP-2018-707-000030"/>
    <n v="27790.66"/>
    <m/>
    <s v="50113300"/>
    <s v="32110700"/>
    <x v="0"/>
    <s v="7991800090"/>
    <d v="2018-02-28T00:00:00"/>
    <s v="Lehnert Zdeněk"/>
    <s v="Neuplatněná DPH - Astellas 1/2018"/>
    <x v="0"/>
    <s v="2 / 2018"/>
    <x v="1"/>
    <x v="0"/>
    <n v="27790.66"/>
  </r>
  <r>
    <s v="DP-2018-707-000031"/>
    <n v="114399.72"/>
    <m/>
    <s v="50490360"/>
    <s v="32110700"/>
    <x v="0"/>
    <s v="7991800062"/>
    <d v="2018-02-28T00:00:00"/>
    <s v="Lehnert Zdeněk"/>
    <s v="AstraZeneca 10-12/2017"/>
    <x v="1"/>
    <s v="2 / 2018"/>
    <x v="1"/>
    <x v="0"/>
    <n v="114399.72"/>
  </r>
  <r>
    <s v="DP-2018-707-000032"/>
    <n v="36653.199999999997"/>
    <m/>
    <s v="50490360"/>
    <s v="32110700"/>
    <x v="0"/>
    <s v="9991711390"/>
    <d v="2018-02-28T00:00:00"/>
    <s v="Lehnert Zdeněk"/>
    <s v="Krka 7-9/2017"/>
    <x v="1"/>
    <s v="2 / 2018"/>
    <x v="1"/>
    <x v="0"/>
    <n v="36653.199999999997"/>
  </r>
  <r>
    <s v="DP-2018-707-000032"/>
    <n v="192.52"/>
    <m/>
    <s v="50490360"/>
    <s v="32110700"/>
    <x v="0"/>
    <s v="9991711390"/>
    <d v="2018-02-28T00:00:00"/>
    <s v="Lehnert Zdeněk"/>
    <s v="Krka 7-9/2017"/>
    <x v="1"/>
    <s v="2 / 2018"/>
    <x v="1"/>
    <x v="0"/>
    <n v="192.52"/>
  </r>
  <r>
    <s v="DP-2018-707-000033"/>
    <n v="369443.06"/>
    <m/>
    <s v="50490360"/>
    <s v="32110700"/>
    <x v="0"/>
    <s v="7991701703"/>
    <d v="2018-02-28T00:00:00"/>
    <s v="Lehnert Zdeněk"/>
    <s v="Aspen 10-12/2017"/>
    <x v="1"/>
    <s v="2 / 2018"/>
    <x v="1"/>
    <x v="0"/>
    <n v="369443.06"/>
  </r>
  <r>
    <s v="DP-2018-707-000034"/>
    <n v="287237.86"/>
    <m/>
    <s v="50113300"/>
    <s v="32110700"/>
    <x v="4"/>
    <s v="2734180033"/>
    <d v="2018-02-28T00:00:00"/>
    <s v="Lehnert Zdeněk"/>
    <s v="Takeda 1-3 + 7-9/2017 a BerlinChemie 10-12/2018"/>
    <x v="0"/>
    <s v="2 / 2018"/>
    <x v="1"/>
    <x v="0"/>
    <n v="287237.86"/>
  </r>
  <r>
    <s v="DP-2018-707-000034"/>
    <n v="28723.79"/>
    <m/>
    <s v="50113300"/>
    <s v="32110700"/>
    <x v="4"/>
    <s v="2734180033"/>
    <d v="2018-02-28T00:00:00"/>
    <s v="Lehnert Zdeněk"/>
    <s v="Neuplatněná DPH - Takeda 1-3 + 7-9/2017 a BerlinChemie 10-12/2018"/>
    <x v="0"/>
    <s v="2 / 2018"/>
    <x v="1"/>
    <x v="0"/>
    <n v="28723.79"/>
  </r>
  <r>
    <s v="DP-2018-707-000035"/>
    <n v="68363"/>
    <m/>
    <s v="50113300"/>
    <s v="32110700"/>
    <x v="5"/>
    <s v="511800426"/>
    <d v="2018-02-28T00:00:00"/>
    <s v="Lehnert Zdeněk"/>
    <s v="Biogen 1-12/2017"/>
    <x v="0"/>
    <s v="2 / 2018"/>
    <x v="1"/>
    <x v="0"/>
    <n v="68363"/>
  </r>
  <r>
    <s v="DP-2018-707-000035"/>
    <n v="6836.3"/>
    <m/>
    <s v="50113300"/>
    <s v="32110700"/>
    <x v="5"/>
    <s v="511800426"/>
    <d v="2018-02-28T00:00:00"/>
    <s v="Lehnert Zdeněk"/>
    <s v="Neuplatněná DPH - Biogen 1-12/2017"/>
    <x v="0"/>
    <s v="2 / 2018"/>
    <x v="1"/>
    <x v="0"/>
    <n v="6836.3"/>
  </r>
  <r>
    <s v="DP-2018-707-000036"/>
    <n v="584127.76"/>
    <m/>
    <s v="50113300"/>
    <s v="32110700"/>
    <x v="17"/>
    <s v="34000090"/>
    <d v="2018-02-28T00:00:00"/>
    <s v="Lehnert Zdeněk"/>
    <s v="Roche 10-12/2017"/>
    <x v="0"/>
    <s v="2 / 2018"/>
    <x v="1"/>
    <x v="0"/>
    <n v="584127.76"/>
  </r>
  <r>
    <s v="DP-2018-707-000036"/>
    <n v="58412.78"/>
    <m/>
    <s v="50113300"/>
    <s v="32110700"/>
    <x v="17"/>
    <s v="34000090"/>
    <d v="2018-02-28T00:00:00"/>
    <s v="Lehnert Zdeněk"/>
    <s v="Neuplatněná DPH - Roche 10-12/2017"/>
    <x v="0"/>
    <s v="2 / 2018"/>
    <x v="1"/>
    <x v="0"/>
    <n v="58412.78"/>
  </r>
  <r>
    <s v="DP-2018-707-000037"/>
    <n v="779219.84"/>
    <m/>
    <s v="50113300"/>
    <s v="32110700"/>
    <x v="17"/>
    <s v="4650004415"/>
    <d v="2018-02-28T00:00:00"/>
    <s v="Lehnert Zdeněk"/>
    <s v="Roche 2/2018"/>
    <x v="0"/>
    <s v="2 / 2018"/>
    <x v="1"/>
    <x v="0"/>
    <n v="779219.84"/>
  </r>
  <r>
    <s v="DP-2018-707-000037"/>
    <n v="77921.98"/>
    <m/>
    <s v="50113300"/>
    <s v="32110700"/>
    <x v="17"/>
    <s v="4650004415"/>
    <d v="2018-02-28T00:00:00"/>
    <s v="Lehnert Zdeněk"/>
    <s v="Neuplatněná DPH - Roche 2/2018"/>
    <x v="0"/>
    <s v="2 / 2018"/>
    <x v="1"/>
    <x v="0"/>
    <n v="77921.98"/>
  </r>
  <r>
    <s v="DP-2018-707-000038"/>
    <n v="195.66"/>
    <m/>
    <s v="50113300"/>
    <s v="32110700"/>
    <x v="6"/>
    <s v="1876500334"/>
    <d v="2018-02-28T00:00:00"/>
    <s v="Lehnert Zdeněk"/>
    <s v="Takeda 10-12/2017"/>
    <x v="0"/>
    <s v="2 / 2018"/>
    <x v="1"/>
    <x v="0"/>
    <n v="195.66"/>
  </r>
  <r>
    <s v="DP-2018-707-000038"/>
    <n v="19.57"/>
    <m/>
    <s v="50113300"/>
    <s v="32110700"/>
    <x v="6"/>
    <s v="1876500334"/>
    <d v="2018-02-28T00:00:00"/>
    <s v="Lehnert Zdeněk"/>
    <s v="Neuplatněná DPH - Takeda 10-12/2017"/>
    <x v="0"/>
    <s v="2 / 2018"/>
    <x v="1"/>
    <x v="0"/>
    <n v="19.57"/>
  </r>
  <r>
    <s v="DP-2018-707-000039"/>
    <n v="321098"/>
    <m/>
    <s v="50113300"/>
    <s v="32110700"/>
    <x v="3"/>
    <s v="5901708493"/>
    <d v="2018-02-28T00:00:00"/>
    <s v="Lehnert Zdeněk"/>
    <s v="Actelion-Marklas 10-12/2017"/>
    <x v="0"/>
    <s v="2 / 2018"/>
    <x v="1"/>
    <x v="0"/>
    <n v="321098"/>
  </r>
  <r>
    <s v="DP-2018-707-000039"/>
    <n v="32109.8"/>
    <m/>
    <s v="50113300"/>
    <s v="32110700"/>
    <x v="3"/>
    <s v="5901708493"/>
    <d v="2018-02-28T00:00:00"/>
    <s v="Lehnert Zdeněk"/>
    <s v="Neuplatněná DPH - Actelion-Marklas 10-12/2017"/>
    <x v="0"/>
    <s v="2 / 2018"/>
    <x v="1"/>
    <x v="0"/>
    <n v="32109.8"/>
  </r>
  <r>
    <s v="DP-2018-707-000040"/>
    <n v="51200"/>
    <m/>
    <s v="50113300"/>
    <s v="32110700"/>
    <x v="3"/>
    <s v="5901708764"/>
    <d v="2018-02-28T00:00:00"/>
    <s v="Lehnert Zdeněk"/>
    <s v="4Life Pharma 10-12/2017"/>
    <x v="0"/>
    <s v="2 / 2018"/>
    <x v="1"/>
    <x v="0"/>
    <n v="51200"/>
  </r>
  <r>
    <s v="DP-2018-707-000040"/>
    <n v="5120"/>
    <m/>
    <s v="50113300"/>
    <s v="32110700"/>
    <x v="3"/>
    <s v="5901708764"/>
    <d v="2018-02-28T00:00:00"/>
    <s v="Lehnert Zdeněk"/>
    <s v="Neuplatněná DPH - 4Life Pharma 10-12/2017"/>
    <x v="0"/>
    <s v="2 / 2018"/>
    <x v="1"/>
    <x v="0"/>
    <n v="5120"/>
  </r>
  <r>
    <s v="DP-2018-707-000041"/>
    <n v="1048.5"/>
    <m/>
    <s v="50113300"/>
    <s v="32110700"/>
    <x v="3"/>
    <s v="5901708612"/>
    <d v="2018-02-28T00:00:00"/>
    <s v="Lehnert Zdeněk"/>
    <s v="Taketa 10-12/2017"/>
    <x v="0"/>
    <s v="2 / 2018"/>
    <x v="1"/>
    <x v="0"/>
    <n v="1048.5"/>
  </r>
  <r>
    <s v="DP-2018-707-000041"/>
    <n v="104.85"/>
    <m/>
    <s v="50113300"/>
    <s v="32110700"/>
    <x v="3"/>
    <s v="5901708612"/>
    <d v="2018-02-28T00:00:00"/>
    <s v="Lehnert Zdeněk"/>
    <s v="Neuplatněná DPH - Taketa 10-12/2017"/>
    <x v="0"/>
    <s v="2 / 2018"/>
    <x v="1"/>
    <x v="0"/>
    <n v="104.85"/>
  </r>
  <r>
    <s v="DP-2018-707-000042"/>
    <n v="90427.25"/>
    <m/>
    <s v="50490360"/>
    <s v="32110700"/>
    <x v="4"/>
    <s v="2734180039"/>
    <d v="2018-02-28T00:00:00"/>
    <s v="Lehnert Zdeněk"/>
    <s v="Abbvie, SD Pharma 10-12/2017 a Takeda 1-3 + 7-9/2017"/>
    <x v="1"/>
    <s v="2 / 2018"/>
    <x v="1"/>
    <x v="0"/>
    <n v="90427.25"/>
  </r>
  <r>
    <s v="DP-2018-707-000043"/>
    <n v="2384.91"/>
    <m/>
    <s v="50490360"/>
    <s v="32110700"/>
    <x v="6"/>
    <s v="1876500335"/>
    <d v="2018-02-28T00:00:00"/>
    <s v="Lehnert Zdeněk"/>
    <s v="Taketa 10-12/2017"/>
    <x v="1"/>
    <s v="2 / 2018"/>
    <x v="1"/>
    <x v="0"/>
    <n v="2384.91"/>
  </r>
  <r>
    <s v="DP-2018-707-000044"/>
    <n v="195.66"/>
    <m/>
    <s v="50490360"/>
    <s v="32110700"/>
    <x v="6"/>
    <s v="1876500336"/>
    <d v="2018-02-28T00:00:00"/>
    <s v="Lehnert Zdeněk"/>
    <s v="Taketa 10-12/2017"/>
    <x v="1"/>
    <s v="2 / 2018"/>
    <x v="1"/>
    <x v="0"/>
    <n v="195.66"/>
  </r>
  <r>
    <s v="DP-2018-707-000045"/>
    <n v="611133"/>
    <m/>
    <s v="50490360"/>
    <s v="32110700"/>
    <x v="3"/>
    <s v="5901708402"/>
    <d v="2018-02-28T00:00:00"/>
    <s v="Lehnert Zdeněk"/>
    <s v="NovoNordisk 10-12/2017"/>
    <x v="1"/>
    <s v="2 / 2018"/>
    <x v="1"/>
    <x v="0"/>
    <n v="611133"/>
  </r>
  <r>
    <s v="DP-2018-707-000046"/>
    <n v="1257853"/>
    <m/>
    <s v="50490360"/>
    <s v="32110700"/>
    <x v="3"/>
    <s v="5901708412"/>
    <d v="2018-02-28T00:00:00"/>
    <s v="Lehnert Zdeněk"/>
    <s v="NovoNordisk 10-12/2017"/>
    <x v="1"/>
    <s v="2 / 2018"/>
    <x v="1"/>
    <x v="0"/>
    <n v="1257853"/>
  </r>
  <r>
    <s v="DP-2018-707-000047"/>
    <n v="171.38"/>
    <m/>
    <s v="50490360"/>
    <s v="32110700"/>
    <x v="3"/>
    <s v="5901708657"/>
    <d v="2018-02-28T00:00:00"/>
    <s v="Lehnert Zdeněk"/>
    <s v="Takeda 10-12/2017"/>
    <x v="1"/>
    <s v="2 / 2018"/>
    <x v="1"/>
    <x v="0"/>
    <n v="171.38"/>
  </r>
  <r>
    <s v="DP-2018-707-000048"/>
    <n v="12003.36"/>
    <m/>
    <s v="50490360"/>
    <s v="32110700"/>
    <x v="3"/>
    <s v="5901708791"/>
    <d v="2018-02-28T00:00:00"/>
    <s v="Lehnert Zdeněk"/>
    <s v="Accord 10-12/2017"/>
    <x v="1"/>
    <s v="2 / 2018"/>
    <x v="1"/>
    <x v="0"/>
    <n v="12003.36"/>
  </r>
  <r>
    <s v="DP-2018-707-000049"/>
    <n v="776.96"/>
    <m/>
    <s v="50490360"/>
    <s v="32110700"/>
    <x v="3"/>
    <s v="5901708654"/>
    <d v="2018-02-28T00:00:00"/>
    <s v="Lehnert Zdeněk"/>
    <s v="Takeda 10-12/2017"/>
    <x v="1"/>
    <s v="2 / 2018"/>
    <x v="1"/>
    <x v="0"/>
    <n v="776.96"/>
  </r>
  <r>
    <s v="DP-2018-707-000050"/>
    <n v="6001.68"/>
    <m/>
    <s v="50490360"/>
    <s v="32110700"/>
    <x v="3"/>
    <s v="5901708790"/>
    <d v="2018-02-28T00:00:00"/>
    <s v="Lehnert Zdeněk"/>
    <s v="Accord 10-12/2017"/>
    <x v="1"/>
    <s v="2 / 2018"/>
    <x v="1"/>
    <x v="0"/>
    <n v="6001.68"/>
  </r>
  <r>
    <s v="FP-2018-25-000012"/>
    <n v="279832.5"/>
    <m/>
    <s v="50115300"/>
    <s v="32130000"/>
    <x v="10"/>
    <s v="3066100254"/>
    <d v="2018-02-13T00:00:00"/>
    <s v="Trochtová Jana"/>
    <s v="finanční bonus"/>
    <x v="2"/>
    <s v="2 / 2018"/>
    <x v="1"/>
    <x v="0"/>
    <n v="279832.5"/>
  </r>
  <r>
    <s v="FP-2018-25-000012"/>
    <n v="58764.83"/>
    <m/>
    <s v="50115300"/>
    <s v="32130000"/>
    <x v="10"/>
    <s v="3066100254"/>
    <d v="2018-02-13T00:00:00"/>
    <s v="Trochtová Jana"/>
    <s v="Neuplatněná DPH - finanční bonus"/>
    <x v="2"/>
    <s v="2 / 2018"/>
    <x v="1"/>
    <x v="0"/>
    <n v="58764.83"/>
  </r>
  <r>
    <s v="FP-2018-25-000013"/>
    <n v="2959"/>
    <m/>
    <s v="50115300"/>
    <s v="32130000"/>
    <x v="8"/>
    <s v="1800864"/>
    <d v="2018-02-13T00:00:00"/>
    <s v="Trochtová Jana"/>
    <s v="finanční bonus"/>
    <x v="2"/>
    <s v="2 / 2018"/>
    <x v="1"/>
    <x v="0"/>
    <n v="2959"/>
  </r>
  <r>
    <s v="FP-2018-25-000013"/>
    <n v="443.85"/>
    <m/>
    <s v="50115300"/>
    <s v="32130000"/>
    <x v="8"/>
    <s v="1800864"/>
    <d v="2018-02-13T00:00:00"/>
    <s v="Trochtová Jana"/>
    <s v="Neuplatněná DPH - finanční bonus"/>
    <x v="2"/>
    <s v="2 / 2018"/>
    <x v="1"/>
    <x v="0"/>
    <n v="443.85"/>
  </r>
  <r>
    <s v="FP-2018-25-000013"/>
    <n v="0.15"/>
    <m/>
    <s v="50115300"/>
    <s v="32130000"/>
    <x v="8"/>
    <s v="1800864"/>
    <d v="2018-02-13T00:00:00"/>
    <s v="Trochtová Jana"/>
    <s v="Haléřové vyrovnání"/>
    <x v="2"/>
    <s v="2 / 2018"/>
    <x v="1"/>
    <x v="0"/>
    <n v="0.15"/>
  </r>
  <r>
    <s v="FP-2018-707-000006"/>
    <n v="207475"/>
    <m/>
    <s v="50490360"/>
    <s v="32110700"/>
    <x v="13"/>
    <s v="2000047119"/>
    <d v="2018-02-28T00:00:00"/>
    <s v="Lehnert Zdeněk"/>
    <s v="Novartis 10-12/2017"/>
    <x v="1"/>
    <s v="2 / 2018"/>
    <x v="1"/>
    <x v="0"/>
    <n v="207475"/>
  </r>
  <r>
    <s v="FP-2018-707-000007"/>
    <n v="1801080"/>
    <m/>
    <s v="50113300"/>
    <s v="32110700"/>
    <x v="13"/>
    <s v="2000047120"/>
    <d v="2018-02-28T00:00:00"/>
    <s v="Lehnert Zdeněk"/>
    <s v="Novartis 10-12/2017"/>
    <x v="0"/>
    <s v="2 / 2018"/>
    <x v="1"/>
    <x v="0"/>
    <n v="1801080"/>
  </r>
  <r>
    <s v="FP-2018-707-000007"/>
    <n v="180108"/>
    <m/>
    <s v="50113300"/>
    <s v="32110700"/>
    <x v="13"/>
    <s v="2000047120"/>
    <d v="2018-02-28T00:00:00"/>
    <s v="Lehnert Zdeněk"/>
    <s v="Neuplatněná DPH - Novartis 10-12/2017"/>
    <x v="0"/>
    <s v="2 / 2018"/>
    <x v="1"/>
    <x v="0"/>
    <n v="180108"/>
  </r>
  <r>
    <s v="FP-2018-707-000008"/>
    <n v="2420299"/>
    <m/>
    <s v="50113300"/>
    <s v="32110700"/>
    <x v="18"/>
    <s v="4280029892"/>
    <d v="2018-02-28T00:00:00"/>
    <s v="Lehnert Zdeněk"/>
    <s v="Sandoz 10-12/2017"/>
    <x v="0"/>
    <s v="2 / 2018"/>
    <x v="1"/>
    <x v="0"/>
    <n v="2420299"/>
  </r>
  <r>
    <s v="FP-2018-707-000008"/>
    <n v="242029.9"/>
    <m/>
    <s v="50113300"/>
    <s v="32110700"/>
    <x v="18"/>
    <s v="4280029892"/>
    <d v="2018-02-28T00:00:00"/>
    <s v="Lehnert Zdeněk"/>
    <s v="Neuplatněná DPH - Sandoz 10-12/2017"/>
    <x v="0"/>
    <s v="2 / 2018"/>
    <x v="1"/>
    <x v="0"/>
    <n v="242029.9"/>
  </r>
  <r>
    <s v="FP-2018-707-000009"/>
    <n v="1992140"/>
    <m/>
    <s v="50490360"/>
    <s v="32110700"/>
    <x v="18"/>
    <s v="4280029893"/>
    <d v="2018-02-28T00:00:00"/>
    <s v="Lehnert Zdeněk"/>
    <s v="Sandoz 10-12/2017"/>
    <x v="1"/>
    <s v="2 / 2018"/>
    <x v="1"/>
    <x v="0"/>
    <n v="1992140"/>
  </r>
  <r>
    <s v="DP-2018-25-000001"/>
    <n v="-11000"/>
    <m/>
    <n v="50115300"/>
    <n v="32130000"/>
    <x v="19"/>
    <s v="25"/>
    <d v="2018-03-02T00:00:00"/>
    <s v="Trochtová Jana"/>
    <s v="finanční bonus"/>
    <x v="2"/>
    <s v="3 / 2018"/>
    <x v="2"/>
    <x v="0"/>
    <n v="-11000"/>
  </r>
  <r>
    <s v="DP-2018-25-000001"/>
    <n v="-1650"/>
    <m/>
    <n v="50115300"/>
    <n v="32130000"/>
    <x v="19"/>
    <s v="25"/>
    <d v="2018-03-02T00:00:00"/>
    <s v="Trochtová Jana"/>
    <s v="Neuplatněná DPH - finanční bonus"/>
    <x v="2"/>
    <s v="3 / 2018"/>
    <x v="2"/>
    <x v="0"/>
    <n v="-1650"/>
  </r>
  <r>
    <s v="DP-2018-707-000051"/>
    <n v="21065.97"/>
    <m/>
    <s v="50113300"/>
    <s v="32110700"/>
    <x v="6"/>
    <s v="1876500647"/>
    <d v="2018-03-29T00:00:00"/>
    <s v="Lehnert Zdeněk"/>
    <s v="Bayer 10-12/2017"/>
    <x v="0"/>
    <s v="3 / 2018"/>
    <x v="2"/>
    <x v="0"/>
    <n v="21065.97"/>
  </r>
  <r>
    <s v="DP-2018-707-000051"/>
    <n v="2106.6"/>
    <m/>
    <s v="50113300"/>
    <s v="32110700"/>
    <x v="6"/>
    <s v="1876500647"/>
    <d v="2018-03-29T00:00:00"/>
    <s v="Lehnert Zdeněk"/>
    <s v="Neuplatněná DPH - Bayer 10-12/2017"/>
    <x v="0"/>
    <s v="3 / 2018"/>
    <x v="2"/>
    <x v="0"/>
    <n v="2106.6"/>
  </r>
  <r>
    <s v="DP-2018-707-000052"/>
    <n v="500.36"/>
    <m/>
    <s v="50113300"/>
    <s v="32110700"/>
    <x v="3"/>
    <s v="5901710478"/>
    <d v="2018-03-29T00:00:00"/>
    <s v="Lehnert Zdeněk"/>
    <s v="PharmaSwiss 10-12/2017"/>
    <x v="0"/>
    <s v="3 / 2018"/>
    <x v="2"/>
    <x v="0"/>
    <n v="500.36"/>
  </r>
  <r>
    <s v="DP-2018-707-000052"/>
    <n v="50.04"/>
    <m/>
    <s v="50113300"/>
    <s v="32110700"/>
    <x v="3"/>
    <s v="5901710478"/>
    <d v="2018-03-29T00:00:00"/>
    <s v="Lehnert Zdeněk"/>
    <s v="Neuplatněná DPH - PharmaSwiss 10-12/2017"/>
    <x v="0"/>
    <s v="3 / 2018"/>
    <x v="2"/>
    <x v="0"/>
    <n v="50.04"/>
  </r>
  <r>
    <s v="DP-2018-707-000053"/>
    <n v="25751.42"/>
    <m/>
    <s v="50490360"/>
    <s v="32110700"/>
    <x v="3"/>
    <s v="5901710479"/>
    <d v="2018-03-29T00:00:00"/>
    <s v="Lehnert Zdeněk"/>
    <s v="PharmaSwiss 10-12/2017"/>
    <x v="1"/>
    <s v="3 / 2018"/>
    <x v="2"/>
    <x v="0"/>
    <n v="25751.42"/>
  </r>
  <r>
    <s v="DP-2018-707-000054"/>
    <n v="46931.26"/>
    <m/>
    <s v="50490360"/>
    <s v="32110700"/>
    <x v="4"/>
    <s v="2734180072"/>
    <d v="2018-03-29T00:00:00"/>
    <s v="Lehnert Zdeněk"/>
    <s v="Takeda, SVUS, Krka 10-12/2017"/>
    <x v="1"/>
    <s v="3 / 2018"/>
    <x v="2"/>
    <x v="0"/>
    <n v="46931.26"/>
  </r>
  <r>
    <s v="FP-2018-25-000014"/>
    <n v="377344.11"/>
    <m/>
    <s v="50115300"/>
    <s v="32130000"/>
    <x v="9"/>
    <s v="605980003"/>
    <d v="2018-03-31T00:00:00"/>
    <s v="Trochtová Jana"/>
    <s v="finanční bonus"/>
    <x v="2"/>
    <s v="3 / 2018"/>
    <x v="2"/>
    <x v="0"/>
    <n v="377344.11"/>
  </r>
  <r>
    <s v="FP-2018-25-000014"/>
    <n v="79242.259999999995"/>
    <m/>
    <s v="50115300"/>
    <s v="32130000"/>
    <x v="9"/>
    <s v="605980003"/>
    <d v="2018-03-31T00:00:00"/>
    <s v="Trochtová Jana"/>
    <s v="Neuplatněná DPH - finanční bonus"/>
    <x v="2"/>
    <s v="3 / 2018"/>
    <x v="2"/>
    <x v="0"/>
    <n v="79242.259999999995"/>
  </r>
  <r>
    <s v="FP-2018-25-000015"/>
    <n v="3199"/>
    <m/>
    <s v="50115300"/>
    <s v="32130000"/>
    <x v="8"/>
    <s v="1801499"/>
    <d v="2018-03-31T00:00:00"/>
    <s v="Trochtová Jana"/>
    <s v="finanční bonus"/>
    <x v="2"/>
    <s v="3 / 2018"/>
    <x v="2"/>
    <x v="0"/>
    <n v="3199"/>
  </r>
  <r>
    <s v="FP-2018-25-000015"/>
    <n v="479.85"/>
    <m/>
    <s v="50115300"/>
    <s v="32130000"/>
    <x v="8"/>
    <s v="1801499"/>
    <d v="2018-03-31T00:00:00"/>
    <s v="Trochtová Jana"/>
    <s v="Neuplatněná DPH - finanční bonus"/>
    <x v="2"/>
    <s v="3 / 2018"/>
    <x v="2"/>
    <x v="0"/>
    <n v="479.85"/>
  </r>
  <r>
    <s v="FP-2018-25-000015"/>
    <n v="0.15"/>
    <m/>
    <s v="50115300"/>
    <s v="32130000"/>
    <x v="8"/>
    <s v="1801499"/>
    <d v="2018-03-31T00:00:00"/>
    <s v="Trochtová Jana"/>
    <s v="Haléřové vyrovnání"/>
    <x v="2"/>
    <s v="3 / 2018"/>
    <x v="2"/>
    <x v="0"/>
    <n v="0.15"/>
  </r>
  <r>
    <s v="FP-2018-25-000016"/>
    <n v="4654.8999999999996"/>
    <m/>
    <s v="50115300"/>
    <s v="32130000"/>
    <x v="3"/>
    <s v="5901710567"/>
    <d v="2018-03-31T00:00:00"/>
    <s v="Trochtová Jana"/>
    <s v="finanční bonus"/>
    <x v="2"/>
    <s v="3 / 2018"/>
    <x v="2"/>
    <x v="0"/>
    <n v="4654.8999999999996"/>
  </r>
  <r>
    <s v="FP-2018-25-000016"/>
    <n v="977.53"/>
    <m/>
    <s v="50115300"/>
    <s v="32130000"/>
    <x v="3"/>
    <s v="5901710567"/>
    <d v="2018-03-31T00:00:00"/>
    <s v="Trochtová Jana"/>
    <s v="Neuplatněná DPH - finanční bonus"/>
    <x v="2"/>
    <s v="3 / 2018"/>
    <x v="2"/>
    <x v="0"/>
    <n v="977.53"/>
  </r>
  <r>
    <s v="ID-2018-01-000120"/>
    <n v="-108853.46"/>
    <m/>
    <n v="50113300"/>
    <n v="39520000"/>
    <x v="0"/>
    <m/>
    <d v="2018-03-31T00:00:00"/>
    <s v="Přikrylová Kateřina"/>
    <s v="přeúčtování části dokladu DP-2018-707-000005"/>
    <x v="0"/>
    <s v="3 / 2018"/>
    <x v="2"/>
    <x v="0"/>
    <n v="-108853.46"/>
  </r>
  <r>
    <s v="DP-2018-707-000055"/>
    <n v="856.75"/>
    <m/>
    <s v="50113300"/>
    <s v="32110700"/>
    <x v="0"/>
    <s v="7991800292"/>
    <d v="2018-04-12T00:00:00"/>
    <s v="Buzková Eva"/>
    <s v="Neuplatněná DPH - Boehringer 10-12/2017"/>
    <x v="0"/>
    <s v="4 / 2018"/>
    <x v="3"/>
    <x v="0"/>
    <n v="856.75"/>
  </r>
  <r>
    <s v="DP-2018-707-000055"/>
    <n v="8567.4599999999991"/>
    <m/>
    <s v="50113300"/>
    <s v="32110700"/>
    <x v="0"/>
    <s v="7991800292"/>
    <d v="2018-04-12T00:00:00"/>
    <s v="Buzková Eva"/>
    <s v="Boehringer 10-12/2017"/>
    <x v="0"/>
    <s v="4 / 2018"/>
    <x v="3"/>
    <x v="0"/>
    <n v="8567.4599999999991"/>
  </r>
  <r>
    <s v="DP-2018-707-000056"/>
    <n v="45159.83"/>
    <m/>
    <s v="50113300"/>
    <s v="32110700"/>
    <x v="0"/>
    <s v="7991800148"/>
    <d v="2018-04-12T00:00:00"/>
    <s v="Buzková Eva"/>
    <s v="Neuplatněná DPH - Astellas 2/2018"/>
    <x v="0"/>
    <s v="4 / 2018"/>
    <x v="3"/>
    <x v="0"/>
    <n v="45159.83"/>
  </r>
  <r>
    <s v="DP-2018-707-000056"/>
    <n v="451598.29"/>
    <m/>
    <s v="50113300"/>
    <s v="32110700"/>
    <x v="0"/>
    <s v="7991800148"/>
    <d v="2018-04-12T00:00:00"/>
    <s v="Buzková Eva"/>
    <s v="Astellas 2/2018"/>
    <x v="0"/>
    <s v="4 / 2018"/>
    <x v="3"/>
    <x v="0"/>
    <n v="451598.29"/>
  </r>
  <r>
    <s v="DP-2018-707-000057"/>
    <n v="30224.720000000001"/>
    <m/>
    <s v="50113300"/>
    <s v="32110700"/>
    <x v="0"/>
    <s v="9991800008"/>
    <d v="2018-04-12T00:00:00"/>
    <s v="Buzková Eva"/>
    <s v="Nutricia 1/2018, Mylan 10-12/2017"/>
    <x v="0"/>
    <s v="4 / 2018"/>
    <x v="3"/>
    <x v="0"/>
    <n v="30224.720000000001"/>
  </r>
  <r>
    <s v="DP-2018-707-000057"/>
    <n v="3022.47"/>
    <m/>
    <s v="50113300"/>
    <s v="32110700"/>
    <x v="0"/>
    <s v="9991800008"/>
    <d v="2018-04-12T00:00:00"/>
    <s v="Buzková Eva"/>
    <s v="Neuplatněná DPH - Nutricia 1/2018, Mylan 10-12/2017"/>
    <x v="0"/>
    <s v="4 / 2018"/>
    <x v="3"/>
    <x v="0"/>
    <n v="3022.47"/>
  </r>
  <r>
    <s v="DP-2018-707-000057"/>
    <n v="16982.2"/>
    <m/>
    <s v="50113300"/>
    <s v="32110700"/>
    <x v="0"/>
    <s v="9991800008"/>
    <d v="2018-04-12T00:00:00"/>
    <s v="Buzková Eva"/>
    <s v="Nutricia 1/2018, Mylan 10-12/2017"/>
    <x v="0"/>
    <s v="4 / 2018"/>
    <x v="3"/>
    <x v="0"/>
    <n v="16982.2"/>
  </r>
  <r>
    <s v="DP-2018-707-000057"/>
    <n v="276.32"/>
    <m/>
    <s v="50113300"/>
    <s v="32110700"/>
    <x v="0"/>
    <s v="9991800008"/>
    <d v="2018-04-12T00:00:00"/>
    <s v="Buzková Eva"/>
    <s v="Neuplatněná DPH - Nutricia 1/2018, Mylan 10-12/2017"/>
    <x v="0"/>
    <s v="4 / 2018"/>
    <x v="3"/>
    <x v="0"/>
    <n v="276.32"/>
  </r>
  <r>
    <s v="DP-2018-707-000057"/>
    <n v="2547.33"/>
    <m/>
    <s v="50113300"/>
    <s v="32110700"/>
    <x v="0"/>
    <s v="9991800008"/>
    <d v="2018-04-12T00:00:00"/>
    <s v="Buzková Eva"/>
    <s v="Neuplatněná DPH - Nutricia 1/2018, Mylan 10-12/2017"/>
    <x v="0"/>
    <s v="4 / 2018"/>
    <x v="3"/>
    <x v="0"/>
    <n v="2547.33"/>
  </r>
  <r>
    <s v="DP-2018-707-000057"/>
    <n v="1315.8"/>
    <m/>
    <s v="50113300"/>
    <s v="32110700"/>
    <x v="0"/>
    <s v="9991800008"/>
    <d v="2018-04-12T00:00:00"/>
    <s v="Buzková Eva"/>
    <s v="Nutricia 1/2018, Mylan 10-12/2017"/>
    <x v="0"/>
    <s v="4 / 2018"/>
    <x v="3"/>
    <x v="0"/>
    <n v="1315.8"/>
  </r>
  <r>
    <s v="DP-2018-707-000058"/>
    <n v="131943.57999999999"/>
    <m/>
    <s v="50113300"/>
    <s v="32110700"/>
    <x v="0"/>
    <s v="9991800006"/>
    <d v="2018-04-12T00:00:00"/>
    <s v="Buzková Eva"/>
    <s v="Celgene 1/2018"/>
    <x v="0"/>
    <s v="4 / 2018"/>
    <x v="3"/>
    <x v="0"/>
    <n v="131943.57999999999"/>
  </r>
  <r>
    <s v="DP-2018-707-000058"/>
    <n v="13194.36"/>
    <m/>
    <s v="50113300"/>
    <s v="32110700"/>
    <x v="0"/>
    <s v="9991800006"/>
    <d v="2018-04-12T00:00:00"/>
    <s v="Buzková Eva"/>
    <s v="Neuplatněná DPH - Celgene 1/2018"/>
    <x v="0"/>
    <s v="4 / 2018"/>
    <x v="3"/>
    <x v="0"/>
    <n v="13194.36"/>
  </r>
  <r>
    <s v="DP-2018-707-000059"/>
    <n v="1393.49"/>
    <m/>
    <s v="50113300"/>
    <s v="32110700"/>
    <x v="0"/>
    <s v="9991800003"/>
    <d v="2018-04-12T00:00:00"/>
    <s v="Buzková Eva"/>
    <s v="Neuplatněná DPH - SVUS 10-12/2017 a StadaPharma 10-12/2017"/>
    <x v="0"/>
    <s v="4 / 2018"/>
    <x v="3"/>
    <x v="0"/>
    <n v="1393.49"/>
  </r>
  <r>
    <s v="DP-2018-707-000059"/>
    <n v="655.13"/>
    <m/>
    <s v="50113300"/>
    <s v="32110700"/>
    <x v="0"/>
    <s v="9991800003"/>
    <d v="2018-04-12T00:00:00"/>
    <s v="Buzková Eva"/>
    <s v="SVUS 10-12/2017 a StadaPharma 10-12/2017"/>
    <x v="0"/>
    <s v="4 / 2018"/>
    <x v="3"/>
    <x v="0"/>
    <n v="655.13"/>
  </r>
  <r>
    <s v="DP-2018-707-000059"/>
    <n v="13934.9"/>
    <m/>
    <s v="50113300"/>
    <s v="32110700"/>
    <x v="0"/>
    <s v="9991800003"/>
    <d v="2018-04-12T00:00:00"/>
    <s v="Buzková Eva"/>
    <s v="SVUS 10-12/2017 a StadaPharma 10-12/2017"/>
    <x v="0"/>
    <s v="4 / 2018"/>
    <x v="3"/>
    <x v="0"/>
    <n v="13934.9"/>
  </r>
  <r>
    <s v="DP-2018-707-000059"/>
    <n v="98.27"/>
    <m/>
    <s v="50113300"/>
    <s v="32110700"/>
    <x v="0"/>
    <s v="9991800003"/>
    <d v="2018-04-12T00:00:00"/>
    <s v="Buzková Eva"/>
    <s v="Neuplatněná DPH - SVUS 10-12/2017 a StadaPharma 10-12/2017"/>
    <x v="0"/>
    <s v="4 / 2018"/>
    <x v="3"/>
    <x v="0"/>
    <n v="98.27"/>
  </r>
  <r>
    <s v="DP-2018-707-000060"/>
    <n v="202.47"/>
    <m/>
    <s v="50113300"/>
    <s v="32110700"/>
    <x v="0"/>
    <s v="9991800002"/>
    <d v="2018-04-12T00:00:00"/>
    <s v="Buzková Eva"/>
    <s v="Neuplatněná DPH - Takeda 10-12/2018"/>
    <x v="0"/>
    <s v="4 / 2018"/>
    <x v="3"/>
    <x v="0"/>
    <n v="202.47"/>
  </r>
  <r>
    <s v="DP-2018-707-000060"/>
    <n v="2024.73"/>
    <m/>
    <s v="50113300"/>
    <s v="32110700"/>
    <x v="0"/>
    <s v="9991800002"/>
    <d v="2018-04-12T00:00:00"/>
    <s v="Buzková Eva"/>
    <s v="Takeda 10-12/2018"/>
    <x v="0"/>
    <s v="4 / 2018"/>
    <x v="3"/>
    <x v="0"/>
    <n v="2024.73"/>
  </r>
  <r>
    <s v="DP-2018-707-000061"/>
    <n v="24.27"/>
    <m/>
    <s v="50113300"/>
    <s v="32110700"/>
    <x v="0"/>
    <s v="9991710697"/>
    <d v="2018-04-12T00:00:00"/>
    <s v="Buzková Eva"/>
    <s v="Neuplatněná DPH - Medac 10-12/2017 a Abbvie 10-12/2017"/>
    <x v="0"/>
    <s v="4 / 2018"/>
    <x v="3"/>
    <x v="0"/>
    <n v="24.27"/>
  </r>
  <r>
    <s v="DP-2018-707-000061"/>
    <n v="5753.47"/>
    <m/>
    <s v="50113300"/>
    <s v="32110700"/>
    <x v="0"/>
    <s v="9991710697"/>
    <d v="2018-04-12T00:00:00"/>
    <s v="Buzková Eva"/>
    <s v="Neuplatněná DPH - Medac 10-12/2017 a Abbvie 10-12/2017"/>
    <x v="0"/>
    <s v="4 / 2018"/>
    <x v="3"/>
    <x v="0"/>
    <n v="5753.47"/>
  </r>
  <r>
    <s v="DP-2018-707-000061"/>
    <n v="115.59"/>
    <m/>
    <s v="50113300"/>
    <s v="32110700"/>
    <x v="0"/>
    <s v="9991710697"/>
    <d v="2018-04-12T00:00:00"/>
    <s v="Buzková Eva"/>
    <s v="Medac 10-12/2017 a Abbvie 10-12/2017"/>
    <x v="0"/>
    <s v="4 / 2018"/>
    <x v="3"/>
    <x v="0"/>
    <n v="115.59"/>
  </r>
  <r>
    <s v="DP-2018-707-000061"/>
    <n v="57534.65"/>
    <m/>
    <s v="50113300"/>
    <s v="32110700"/>
    <x v="0"/>
    <s v="9991710697"/>
    <d v="2018-04-12T00:00:00"/>
    <s v="Buzková Eva"/>
    <s v="Medac 10-12/2017 a Abbvie 10-12/2017"/>
    <x v="0"/>
    <s v="4 / 2018"/>
    <x v="3"/>
    <x v="0"/>
    <n v="57534.65"/>
  </r>
  <r>
    <s v="DP-2018-707-000062"/>
    <n v="174068.33"/>
    <m/>
    <s v="50490360"/>
    <s v="32110700"/>
    <x v="0"/>
    <s v="7991800287"/>
    <d v="2018-04-12T00:00:00"/>
    <s v="Buzková Eva"/>
    <s v="Boehringer 10-12/2017"/>
    <x v="1"/>
    <s v="4 / 2018"/>
    <x v="3"/>
    <x v="0"/>
    <n v="174068.33"/>
  </r>
  <r>
    <s v="DP-2018-707-000063"/>
    <n v="88078.3"/>
    <m/>
    <s v="50490360"/>
    <s v="32110700"/>
    <x v="0"/>
    <s v="7991800275"/>
    <d v="2018-04-12T00:00:00"/>
    <s v="Buzková Eva"/>
    <s v="Boehringer 10-12/2017"/>
    <x v="1"/>
    <s v="4 / 2018"/>
    <x v="3"/>
    <x v="0"/>
    <n v="88078.3"/>
  </r>
  <r>
    <s v="DP-2018-707-000064"/>
    <n v="640.54"/>
    <m/>
    <s v="50490360"/>
    <s v="32110700"/>
    <x v="0"/>
    <s v="9991800731"/>
    <d v="2018-04-12T00:00:00"/>
    <s v="Buzková Eva"/>
    <s v="Takeda 10-12/2017"/>
    <x v="1"/>
    <s v="4 / 2018"/>
    <x v="3"/>
    <x v="0"/>
    <n v="640.54"/>
  </r>
  <r>
    <s v="DP-2018-707-000065"/>
    <n v="119.88"/>
    <m/>
    <s v="50490360"/>
    <s v="32110700"/>
    <x v="0"/>
    <s v="9991800001"/>
    <d v="2018-04-12T00:00:00"/>
    <s v="Buzková Eva"/>
    <s v="Takeda 10-12/2017 a StadaPharma 10-12/2017"/>
    <x v="1"/>
    <s v="4 / 2018"/>
    <x v="3"/>
    <x v="0"/>
    <n v="119.88"/>
  </r>
  <r>
    <s v="DP-2018-707-000065"/>
    <n v="17641.22"/>
    <m/>
    <s v="50490360"/>
    <s v="32110700"/>
    <x v="0"/>
    <s v="9991800001"/>
    <d v="2018-04-12T00:00:00"/>
    <s v="Buzková Eva"/>
    <s v="Takeda 10-12/2017 a StadaPharma 10-12/2017"/>
    <x v="1"/>
    <s v="4 / 2018"/>
    <x v="3"/>
    <x v="0"/>
    <n v="17641.22"/>
  </r>
  <r>
    <s v="DP-2018-707-000066"/>
    <n v="5000"/>
    <m/>
    <s v="50113300"/>
    <s v="32110700"/>
    <x v="0"/>
    <s v="9991800005"/>
    <d v="2018-04-13T00:00:00"/>
    <s v="Buzková Eva"/>
    <s v="Nutricia 10-12/2017 - spotřeba FNOL"/>
    <x v="0"/>
    <s v="4 / 2018"/>
    <x v="3"/>
    <x v="0"/>
    <n v="5000"/>
  </r>
  <r>
    <s v="DP-2018-707-000066"/>
    <n v="8552.7000000000007"/>
    <m/>
    <s v="50490360"/>
    <s v="32110700"/>
    <x v="0"/>
    <s v="9991800005"/>
    <d v="2018-04-13T00:00:00"/>
    <s v="Buzková Eva"/>
    <s v="Nutricia 10-12/2017 - prodej"/>
    <x v="1"/>
    <s v="4 / 2018"/>
    <x v="3"/>
    <x v="0"/>
    <n v="8552.7000000000007"/>
  </r>
  <r>
    <s v="DP-2018-707-000066"/>
    <n v="6063"/>
    <m/>
    <s v="50490360"/>
    <s v="32110700"/>
    <x v="0"/>
    <s v="9991800005"/>
    <d v="2018-04-13T00:00:00"/>
    <s v="Buzková Eva"/>
    <s v="Nutricia 10-12/2017 - prodej"/>
    <x v="1"/>
    <s v="4 / 2018"/>
    <x v="3"/>
    <x v="0"/>
    <n v="6063"/>
  </r>
  <r>
    <s v="DP-2018-707-000066"/>
    <n v="110384.3"/>
    <m/>
    <s v="50490360"/>
    <s v="32110700"/>
    <x v="0"/>
    <s v="9991800005"/>
    <d v="2018-04-13T00:00:00"/>
    <s v="Buzková Eva"/>
    <s v="Nutricia 10-12/2017 - prodej"/>
    <x v="1"/>
    <s v="4 / 2018"/>
    <x v="3"/>
    <x v="0"/>
    <n v="110384.3"/>
  </r>
  <r>
    <s v="DP-2018-707-000067"/>
    <n v="5141"/>
    <m/>
    <s v="50113300"/>
    <s v="32110700"/>
    <x v="0"/>
    <s v="9991710695"/>
    <d v="2018-04-13T00:00:00"/>
    <s v="Buzková Eva"/>
    <s v="Nutricia 12/2017 - spotřeba FNOL"/>
    <x v="0"/>
    <s v="4 / 2018"/>
    <x v="3"/>
    <x v="0"/>
    <n v="5141"/>
  </r>
  <r>
    <s v="DP-2018-707-000067"/>
    <n v="115027.12"/>
    <m/>
    <s v="50490360"/>
    <s v="32110700"/>
    <x v="0"/>
    <s v="9991710695"/>
    <d v="2018-04-13T00:00:00"/>
    <s v="Buzková Eva"/>
    <s v="Nutricia 12/2017- prodej"/>
    <x v="1"/>
    <s v="4 / 2018"/>
    <x v="3"/>
    <x v="0"/>
    <n v="115027.12"/>
  </r>
  <r>
    <s v="DP-2018-707-000067"/>
    <n v="1101.6199999999999"/>
    <m/>
    <s v="50490360"/>
    <s v="32110700"/>
    <x v="0"/>
    <s v="9991710695"/>
    <d v="2018-04-13T00:00:00"/>
    <s v="Buzková Eva"/>
    <s v="Nutricia 12/2017- prodej"/>
    <x v="1"/>
    <s v="4 / 2018"/>
    <x v="3"/>
    <x v="0"/>
    <n v="1101.6199999999999"/>
  </r>
  <r>
    <s v="DP-2018-707-000067"/>
    <n v="8730.26"/>
    <m/>
    <s v="50490360"/>
    <s v="32110700"/>
    <x v="0"/>
    <s v="9991710695"/>
    <d v="2018-04-13T00:00:00"/>
    <s v="Buzková Eva"/>
    <s v="Nutricia 12/2017- prodej"/>
    <x v="1"/>
    <s v="4 / 2018"/>
    <x v="3"/>
    <x v="0"/>
    <n v="8730.26"/>
  </r>
  <r>
    <s v="DP-2018-707-000068"/>
    <n v="51870.54"/>
    <m/>
    <s v="50113300"/>
    <s v="32110700"/>
    <x v="0"/>
    <s v="9991800004"/>
    <d v="2018-04-13T00:00:00"/>
    <s v="Buzková Eva"/>
    <s v="Neuplatněná DPH - Mylan 10-12/2017"/>
    <x v="0"/>
    <s v="4 / 2018"/>
    <x v="3"/>
    <x v="0"/>
    <n v="51870.54"/>
  </r>
  <r>
    <s v="DP-2018-707-000068"/>
    <n v="518705.44"/>
    <m/>
    <s v="50113300"/>
    <s v="32110700"/>
    <x v="0"/>
    <s v="9991800004"/>
    <d v="2018-04-13T00:00:00"/>
    <s v="Buzková Eva"/>
    <s v="Mylan 10-12/2017"/>
    <x v="0"/>
    <s v="4 / 2018"/>
    <x v="3"/>
    <x v="0"/>
    <n v="518705.44"/>
  </r>
  <r>
    <s v="DP-2018-707-000069"/>
    <n v="-518705.44"/>
    <m/>
    <s v="50113300"/>
    <s v="32110700"/>
    <x v="0"/>
    <s v="9118200157"/>
    <d v="2018-04-13T00:00:00"/>
    <s v="Buzková Eva"/>
    <s v="Storno k dokladu 9991800004 - Mylan 10-12/2017"/>
    <x v="0"/>
    <s v="4 / 2018"/>
    <x v="3"/>
    <x v="0"/>
    <n v="-518705.44"/>
  </r>
  <r>
    <s v="DP-2018-707-000069"/>
    <n v="-51870.54"/>
    <m/>
    <s v="50113300"/>
    <s v="32110700"/>
    <x v="0"/>
    <s v="9118200157"/>
    <d v="2018-04-13T00:00:00"/>
    <s v="Buzková Eva"/>
    <s v="Neuplatněná DPH - Storno k dokladu 9991800004 - Mylan 10-12/2017"/>
    <x v="0"/>
    <s v="4 / 2018"/>
    <x v="3"/>
    <x v="0"/>
    <n v="-51870.54"/>
  </r>
  <r>
    <s v="DP-2018-707-000070"/>
    <n v="-26248.75"/>
    <m/>
    <s v="50113300"/>
    <s v="32110700"/>
    <x v="0"/>
    <s v="7991800121"/>
    <d v="2018-04-13T00:00:00"/>
    <s v="Buzková Eva"/>
    <s v="Neuplatněná DPH - Storno k dokladu 7991800066 - AstraZeneca 10-12/2017"/>
    <x v="0"/>
    <s v="4 / 2018"/>
    <x v="3"/>
    <x v="0"/>
    <n v="-26248.75"/>
  </r>
  <r>
    <s v="DP-2018-707-000070"/>
    <n v="-262487.53999999998"/>
    <m/>
    <s v="50113300"/>
    <s v="32110700"/>
    <x v="0"/>
    <s v="7991800121"/>
    <d v="2018-04-13T00:00:00"/>
    <s v="Buzková Eva"/>
    <s v="Storno k dokladu 7991800066 - AstraZeneca 10-12/2017"/>
    <x v="0"/>
    <s v="4 / 2018"/>
    <x v="3"/>
    <x v="0"/>
    <n v="-262487.53999999998"/>
  </r>
  <r>
    <s v="DP-2018-707-000071"/>
    <n v="267726.26"/>
    <m/>
    <s v="50113300"/>
    <s v="32110700"/>
    <x v="0"/>
    <s v="7991800127"/>
    <d v="2018-04-13T00:00:00"/>
    <s v="Buzková Eva"/>
    <s v="AstraZeneca 10-12/2017"/>
    <x v="0"/>
    <s v="4 / 2018"/>
    <x v="3"/>
    <x v="0"/>
    <n v="267726.26"/>
  </r>
  <r>
    <s v="DP-2018-707-000071"/>
    <n v="26772.63"/>
    <m/>
    <s v="50113300"/>
    <s v="32110700"/>
    <x v="0"/>
    <s v="7991800127"/>
    <d v="2018-04-13T00:00:00"/>
    <s v="Buzková Eva"/>
    <s v="Neuplatněná DPH - AstraZeneca 10-12/2017"/>
    <x v="0"/>
    <s v="4 / 2018"/>
    <x v="3"/>
    <x v="0"/>
    <n v="26772.63"/>
  </r>
  <r>
    <s v="DP-2018-707-000072"/>
    <n v="35.590000000000003"/>
    <m/>
    <s v="50113300"/>
    <s v="32110700"/>
    <x v="0"/>
    <s v="9991710696"/>
    <d v="2018-04-13T00:00:00"/>
    <s v="Buzková Eva"/>
    <s v="Neuplatněná DPH - Celgene 12/2017 a Nutricia 12/2017"/>
    <x v="0"/>
    <s v="4 / 2018"/>
    <x v="3"/>
    <x v="0"/>
    <n v="35.590000000000003"/>
  </r>
  <r>
    <s v="DP-2018-707-000072"/>
    <n v="17696.48"/>
    <m/>
    <s v="50113300"/>
    <s v="32110700"/>
    <x v="0"/>
    <s v="9991710696"/>
    <d v="2018-04-13T00:00:00"/>
    <s v="Buzková Eva"/>
    <s v="Celgene 12/2017 a Nutricia 12/2017"/>
    <x v="0"/>
    <s v="4 / 2018"/>
    <x v="3"/>
    <x v="0"/>
    <n v="17696.48"/>
  </r>
  <r>
    <s v="DP-2018-707-000072"/>
    <n v="2654.47"/>
    <m/>
    <s v="50113300"/>
    <s v="32110700"/>
    <x v="0"/>
    <s v="9991710696"/>
    <d v="2018-04-13T00:00:00"/>
    <s v="Buzková Eva"/>
    <s v="Neuplatněná DPH - Celgene 12/2017 a Nutricia 12/2017"/>
    <x v="0"/>
    <s v="4 / 2018"/>
    <x v="3"/>
    <x v="0"/>
    <n v="2654.47"/>
  </r>
  <r>
    <s v="DP-2018-707-000072"/>
    <n v="169.48"/>
    <m/>
    <s v="50113300"/>
    <s v="32110700"/>
    <x v="0"/>
    <s v="9991710696"/>
    <d v="2018-04-13T00:00:00"/>
    <s v="Buzková Eva"/>
    <s v="Celgene 12/2017 a Nutricia 12/2017"/>
    <x v="0"/>
    <s v="4 / 2018"/>
    <x v="3"/>
    <x v="0"/>
    <n v="169.48"/>
  </r>
  <r>
    <s v="DP-2018-707-000072"/>
    <n v="101091.73"/>
    <m/>
    <s v="50113300"/>
    <s v="32110700"/>
    <x v="0"/>
    <s v="9991710696"/>
    <d v="2018-04-13T00:00:00"/>
    <s v="Buzková Eva"/>
    <s v="Celgene 12/2017 a Nutricia 12/2017"/>
    <x v="0"/>
    <s v="4 / 2018"/>
    <x v="3"/>
    <x v="0"/>
    <n v="101091.73"/>
  </r>
  <r>
    <s v="DP-2018-707-000072"/>
    <n v="10109.17"/>
    <m/>
    <s v="50113300"/>
    <s v="32110700"/>
    <x v="0"/>
    <s v="9991710696"/>
    <d v="2018-04-13T00:00:00"/>
    <s v="Buzková Eva"/>
    <s v="Neuplatněná DPH - Celgene 12/2017 a Nutricia 12/2017"/>
    <x v="0"/>
    <s v="4 / 2018"/>
    <x v="3"/>
    <x v="0"/>
    <n v="10109.17"/>
  </r>
  <r>
    <s v="DP-2018-707-000073"/>
    <n v="294991.77"/>
    <m/>
    <s v="50113300"/>
    <s v="32110700"/>
    <x v="5"/>
    <s v="511801061"/>
    <d v="2018-04-13T00:00:00"/>
    <s v="Buzková Eva"/>
    <s v="Biogen 1-3/2018"/>
    <x v="0"/>
    <s v="4 / 2018"/>
    <x v="3"/>
    <x v="0"/>
    <n v="294991.77"/>
  </r>
  <r>
    <s v="DP-2018-707-000073"/>
    <n v="29499.23"/>
    <m/>
    <s v="50113300"/>
    <s v="32110700"/>
    <x v="5"/>
    <s v="511801061"/>
    <d v="2018-04-13T00:00:00"/>
    <s v="Buzková Eva"/>
    <s v="Neuplatněná DPH - Biogen 1-3/2018"/>
    <x v="0"/>
    <s v="4 / 2018"/>
    <x v="3"/>
    <x v="0"/>
    <n v="29499.23"/>
  </r>
  <r>
    <s v="DP-2018-707-000074"/>
    <n v="34009.519999999997"/>
    <m/>
    <s v="50490360"/>
    <s v="32110700"/>
    <x v="0"/>
    <s v="9991801002"/>
    <d v="2018-04-16T00:00:00"/>
    <s v="Buzková Eva"/>
    <s v="Accord 10-12/2017"/>
    <x v="1"/>
    <s v="4 / 2018"/>
    <x v="3"/>
    <x v="0"/>
    <n v="34009.519999999997"/>
  </r>
  <r>
    <s v="DP-2018-707-000075"/>
    <n v="518522.34"/>
    <m/>
    <s v="50490360"/>
    <s v="32110700"/>
    <x v="0"/>
    <s v="9991801001"/>
    <d v="2018-04-16T00:00:00"/>
    <s v="Buzková Eva"/>
    <s v="Mylan 10-12/2017"/>
    <x v="1"/>
    <s v="4 / 2018"/>
    <x v="3"/>
    <x v="0"/>
    <n v="518522.34"/>
  </r>
  <r>
    <s v="DP-2018-707-000075"/>
    <n v="183.1"/>
    <m/>
    <s v="50490360"/>
    <s v="32110700"/>
    <x v="0"/>
    <s v="9991801001"/>
    <d v="2018-04-16T00:00:00"/>
    <s v="Buzková Eva"/>
    <s v="Mylan 10-12/2017"/>
    <x v="1"/>
    <s v="4 / 2018"/>
    <x v="3"/>
    <x v="0"/>
    <n v="183.1"/>
  </r>
  <r>
    <s v="DP-2018-707-000076"/>
    <n v="4756.4399999999996"/>
    <m/>
    <s v="50490360"/>
    <s v="32110700"/>
    <x v="0"/>
    <s v="9991801000"/>
    <d v="2018-04-16T00:00:00"/>
    <s v="Buzková Eva"/>
    <s v="Exeltis 10-12/2017"/>
    <x v="1"/>
    <s v="4 / 2018"/>
    <x v="3"/>
    <x v="0"/>
    <n v="4756.4399999999996"/>
  </r>
  <r>
    <s v="DP-2018-707-000076"/>
    <n v="385.66"/>
    <m/>
    <s v="50490360"/>
    <s v="32110700"/>
    <x v="0"/>
    <s v="9991801000"/>
    <d v="2018-04-16T00:00:00"/>
    <s v="Buzková Eva"/>
    <s v="Exeltis 10-12/2017"/>
    <x v="1"/>
    <s v="4 / 2018"/>
    <x v="3"/>
    <x v="0"/>
    <n v="385.66"/>
  </r>
  <r>
    <s v="DP-2018-707-000077"/>
    <n v="-28007.84"/>
    <m/>
    <s v="50490360"/>
    <s v="32110700"/>
    <x v="3"/>
    <s v="5901708752"/>
    <d v="2018-04-19T00:00:00"/>
    <s v="Buzková Eva"/>
    <s v="Storno k dokladu 5901707549 - DP-2018-707-000023 - Accord 7-9/2017"/>
    <x v="1"/>
    <s v="4 / 2018"/>
    <x v="3"/>
    <x v="0"/>
    <n v="-28007.84"/>
  </r>
  <r>
    <s v="DP-2018-707-000078"/>
    <n v="890836.5"/>
    <m/>
    <s v="50490360"/>
    <s v="32110700"/>
    <x v="3"/>
    <s v="5901711604"/>
    <d v="2018-04-19T00:00:00"/>
    <s v="Buzková Eva"/>
    <s v="Glenmark 4-6/2017"/>
    <x v="1"/>
    <s v="4 / 2018"/>
    <x v="3"/>
    <x v="0"/>
    <n v="890836.5"/>
  </r>
  <r>
    <s v="DP-2018-707-000079"/>
    <n v="18260"/>
    <m/>
    <s v="50113300"/>
    <s v="32110700"/>
    <x v="3"/>
    <s v="5901711023"/>
    <d v="2018-04-19T00:00:00"/>
    <s v="Buzková Eva"/>
    <s v="Pierre Fabre 2/2018"/>
    <x v="0"/>
    <s v="4 / 2018"/>
    <x v="3"/>
    <x v="0"/>
    <n v="18260"/>
  </r>
  <r>
    <s v="DP-2018-707-000079"/>
    <n v="1826"/>
    <m/>
    <s v="50113300"/>
    <s v="32110700"/>
    <x v="3"/>
    <s v="5901711023"/>
    <d v="2018-04-19T00:00:00"/>
    <s v="Buzková Eva"/>
    <s v="Neuplatněná DPH - Pierre Fabre 2/2018"/>
    <x v="0"/>
    <s v="4 / 2018"/>
    <x v="3"/>
    <x v="0"/>
    <n v="1826"/>
  </r>
  <r>
    <s v="DP-2018-707-000080"/>
    <n v="4023.76"/>
    <m/>
    <s v="50113300"/>
    <s v="32110700"/>
    <x v="3"/>
    <s v="5901711603"/>
    <d v="2018-04-19T00:00:00"/>
    <s v="Buzková Eva"/>
    <s v="Neuplatněná DPH - Glenmark 4-6/2017"/>
    <x v="0"/>
    <s v="4 / 2018"/>
    <x v="3"/>
    <x v="0"/>
    <n v="4023.76"/>
  </r>
  <r>
    <s v="DP-2018-707-000080"/>
    <n v="40237.599999999999"/>
    <m/>
    <s v="50113300"/>
    <s v="32110700"/>
    <x v="3"/>
    <s v="5901711603"/>
    <d v="2018-04-19T00:00:00"/>
    <s v="Buzková Eva"/>
    <s v="Glenmark 4-6/2017"/>
    <x v="0"/>
    <s v="4 / 2018"/>
    <x v="3"/>
    <x v="0"/>
    <n v="40237.599999999999"/>
  </r>
  <r>
    <s v="DP-2018-707-000081"/>
    <n v="9759.42"/>
    <m/>
    <s v="50113300"/>
    <s v="32110700"/>
    <x v="2"/>
    <s v="89000226"/>
    <d v="2018-04-19T00:00:00"/>
    <s v="Buzková Eva"/>
    <s v="Neuplatněná DPH - MSD 10-12/2017 + 1/2018"/>
    <x v="0"/>
    <s v="4 / 2018"/>
    <x v="3"/>
    <x v="0"/>
    <n v="9759.42"/>
  </r>
  <r>
    <s v="DP-2018-707-000081"/>
    <n v="97594.2"/>
    <m/>
    <s v="50113300"/>
    <s v="32110700"/>
    <x v="2"/>
    <s v="89000226"/>
    <d v="2018-04-19T00:00:00"/>
    <s v="Buzková Eva"/>
    <s v="MSD 10-12/2017 + 1/2018"/>
    <x v="0"/>
    <s v="4 / 2018"/>
    <x v="3"/>
    <x v="0"/>
    <n v="97594.2"/>
  </r>
  <r>
    <s v="DP-2018-707-000082"/>
    <n v="584.55999999999995"/>
    <m/>
    <s v="50490360"/>
    <s v="32110700"/>
    <x v="0"/>
    <s v="9991801005"/>
    <d v="2018-04-19T00:00:00"/>
    <s v="Buzková Eva"/>
    <s v="Nutricia 2/2018"/>
    <x v="1"/>
    <s v="4 / 2018"/>
    <x v="3"/>
    <x v="0"/>
    <n v="584.55999999999995"/>
  </r>
  <r>
    <s v="DP-2018-707-000082"/>
    <n v="3441.52"/>
    <m/>
    <s v="50490360"/>
    <s v="32110700"/>
    <x v="0"/>
    <s v="9991801005"/>
    <d v="2018-04-19T00:00:00"/>
    <s v="Buzková Eva"/>
    <s v="Nutricia 2/2018"/>
    <x v="1"/>
    <s v="4 / 2018"/>
    <x v="3"/>
    <x v="0"/>
    <n v="3441.52"/>
  </r>
  <r>
    <s v="DP-2018-707-000082"/>
    <n v="113.52"/>
    <m/>
    <s v="50490360"/>
    <s v="32110700"/>
    <x v="0"/>
    <s v="9991801005"/>
    <d v="2018-04-19T00:00:00"/>
    <s v="Buzková Eva"/>
    <s v="Nutricia 2/2018"/>
    <x v="1"/>
    <s v="4 / 2018"/>
    <x v="3"/>
    <x v="0"/>
    <n v="113.52"/>
  </r>
  <r>
    <s v="DP-2018-707-000083"/>
    <n v="23319"/>
    <m/>
    <s v="50113300"/>
    <s v="32110700"/>
    <x v="0"/>
    <s v="9991801004"/>
    <d v="2018-04-19T00:00:00"/>
    <s v="Buzková Eva"/>
    <s v="Nutricia 2/2018"/>
    <x v="0"/>
    <s v="4 / 2018"/>
    <x v="3"/>
    <x v="0"/>
    <n v="23319"/>
  </r>
  <r>
    <s v="DP-2018-707-000083"/>
    <n v="3999.93"/>
    <m/>
    <s v="50490360"/>
    <s v="32110700"/>
    <x v="0"/>
    <s v="9991801004"/>
    <d v="2018-04-19T00:00:00"/>
    <s v="Buzková Eva"/>
    <s v="Nutricia 2/2018"/>
    <x v="1"/>
    <s v="4 / 2018"/>
    <x v="3"/>
    <x v="0"/>
    <n v="3999.93"/>
  </r>
  <r>
    <s v="DP-2018-707-000083"/>
    <n v="97944.38"/>
    <m/>
    <s v="50490360"/>
    <s v="32110700"/>
    <x v="0"/>
    <s v="9991801004"/>
    <d v="2018-04-19T00:00:00"/>
    <s v="Buzková Eva"/>
    <s v="Nutricia 2/2018"/>
    <x v="1"/>
    <s v="4 / 2018"/>
    <x v="3"/>
    <x v="0"/>
    <n v="97944.38"/>
  </r>
  <r>
    <s v="DP-2018-707-000083"/>
    <n v="20597.09"/>
    <m/>
    <s v="50490360"/>
    <s v="32110700"/>
    <x v="0"/>
    <s v="9991801004"/>
    <d v="2018-04-19T00:00:00"/>
    <s v="Buzková Eva"/>
    <s v="Nutricia 2/2018"/>
    <x v="1"/>
    <s v="4 / 2018"/>
    <x v="3"/>
    <x v="0"/>
    <n v="20597.09"/>
  </r>
  <r>
    <s v="DP-2018-707-000084"/>
    <n v="2.79"/>
    <m/>
    <s v="50113300"/>
    <s v="32110700"/>
    <x v="0"/>
    <s v="9991801003"/>
    <d v="2018-04-23T00:00:00"/>
    <s v="Buzková Eva"/>
    <s v="Neuplatněná DPH - Krka 10-12/2017 a Celgene 2/2018"/>
    <x v="0"/>
    <s v="4 / 2018"/>
    <x v="3"/>
    <x v="0"/>
    <n v="2.79"/>
  </r>
  <r>
    <s v="DP-2018-707-000084"/>
    <n v="100299.41"/>
    <m/>
    <s v="50113300"/>
    <s v="32110700"/>
    <x v="0"/>
    <s v="9991801003"/>
    <d v="2018-04-23T00:00:00"/>
    <s v="Buzková Eva"/>
    <s v="Krka 10-12/2017 a Celgene 2/2018"/>
    <x v="0"/>
    <s v="4 / 2018"/>
    <x v="3"/>
    <x v="0"/>
    <n v="100299.41"/>
  </r>
  <r>
    <s v="DP-2018-707-000084"/>
    <n v="13.28"/>
    <m/>
    <s v="50113300"/>
    <s v="32110700"/>
    <x v="0"/>
    <s v="9991801003"/>
    <d v="2018-04-23T00:00:00"/>
    <s v="Buzková Eva"/>
    <s v="Krka 10-12/2017 a Celgene 2/2018"/>
    <x v="0"/>
    <s v="4 / 2018"/>
    <x v="3"/>
    <x v="0"/>
    <n v="13.28"/>
  </r>
  <r>
    <s v="DP-2018-707-000084"/>
    <n v="10029.94"/>
    <m/>
    <s v="50113300"/>
    <s v="32110700"/>
    <x v="0"/>
    <s v="9991801003"/>
    <d v="2018-04-23T00:00:00"/>
    <s v="Buzková Eva"/>
    <s v="Neuplatněná DPH - Krka 10-12/2017 a Celgene 2/2018"/>
    <x v="0"/>
    <s v="4 / 2018"/>
    <x v="3"/>
    <x v="0"/>
    <n v="10029.94"/>
  </r>
  <r>
    <s v="DP-2018-707-000085"/>
    <n v="129.84"/>
    <m/>
    <s v="50490360"/>
    <s v="32110700"/>
    <x v="0"/>
    <s v="9991801652"/>
    <d v="2018-04-25T00:00:00"/>
    <s v="Buzková Eva"/>
    <s v="Roncor 3/2018"/>
    <x v="1"/>
    <s v="4 / 2018"/>
    <x v="3"/>
    <x v="0"/>
    <n v="129.84"/>
  </r>
  <r>
    <s v="DP-2018-707-000086"/>
    <n v="519.36"/>
    <m/>
    <s v="50490360"/>
    <s v="32110700"/>
    <x v="0"/>
    <s v="9991801694"/>
    <d v="2018-04-25T00:00:00"/>
    <s v="Buzková Eva"/>
    <s v="Roncor 3/2018"/>
    <x v="1"/>
    <s v="4 / 2018"/>
    <x v="3"/>
    <x v="0"/>
    <n v="519.36"/>
  </r>
  <r>
    <s v="DP-2018-707-000087"/>
    <n v="228.28"/>
    <m/>
    <s v="50490360"/>
    <s v="32110700"/>
    <x v="0"/>
    <s v="9991800774"/>
    <d v="2018-04-25T00:00:00"/>
    <s v="Buzková Eva"/>
    <s v="Roncor 3/2018"/>
    <x v="1"/>
    <s v="4 / 2018"/>
    <x v="3"/>
    <x v="0"/>
    <n v="228.28"/>
  </r>
  <r>
    <s v="DP-2018-707-000087"/>
    <n v="31.4"/>
    <m/>
    <s v="50490360"/>
    <s v="32110700"/>
    <x v="0"/>
    <s v="9991800774"/>
    <d v="2018-04-25T00:00:00"/>
    <s v="Buzková Eva"/>
    <s v="Roncor 3/2018"/>
    <x v="1"/>
    <s v="4 / 2018"/>
    <x v="3"/>
    <x v="0"/>
    <n v="31.4"/>
  </r>
  <r>
    <s v="DP-2018-707-000088"/>
    <n v="9450"/>
    <m/>
    <s v="50490360"/>
    <s v="32110700"/>
    <x v="0"/>
    <s v="9991800777"/>
    <d v="2018-04-25T00:00:00"/>
    <s v="Buzková Eva"/>
    <s v="Octapharma 2017"/>
    <x v="1"/>
    <s v="4 / 2018"/>
    <x v="3"/>
    <x v="0"/>
    <n v="9450"/>
  </r>
  <r>
    <s v="DP-2018-707-000089"/>
    <n v="228461"/>
    <m/>
    <s v="50113300"/>
    <s v="32110700"/>
    <x v="20"/>
    <s v="158450"/>
    <d v="2018-04-25T00:00:00"/>
    <s v="Buzková Eva"/>
    <s v="Roche 1-3/2018"/>
    <x v="0"/>
    <s v="4 / 2018"/>
    <x v="3"/>
    <x v="0"/>
    <n v="228461"/>
  </r>
  <r>
    <s v="DP-2018-707-000089"/>
    <n v="22846.1"/>
    <m/>
    <s v="50113300"/>
    <s v="32110700"/>
    <x v="20"/>
    <s v="158450"/>
    <d v="2018-04-25T00:00:00"/>
    <s v="Buzková Eva"/>
    <s v="Neuplatněná DPH - Roche 1-3/2018"/>
    <x v="0"/>
    <s v="4 / 2018"/>
    <x v="3"/>
    <x v="0"/>
    <n v="22846.1"/>
  </r>
  <r>
    <s v="FP-2018-25-000017"/>
    <n v="516237.1"/>
    <m/>
    <s v="50115300"/>
    <s v="32130000"/>
    <x v="21"/>
    <s v="70010533"/>
    <d v="2018-04-27T00:00:00"/>
    <s v="Buzková Eva"/>
    <s v="Neuplatněná DPH - finanční bonus"/>
    <x v="2"/>
    <s v="4 / 2018"/>
    <x v="3"/>
    <x v="0"/>
    <n v="516237.1"/>
  </r>
  <r>
    <s v="FP-2018-25-000017"/>
    <n v="2458271.9"/>
    <m/>
    <s v="50115300"/>
    <s v="32130000"/>
    <x v="21"/>
    <s v="70010533"/>
    <d v="2018-04-27T00:00:00"/>
    <s v="Buzková Eva"/>
    <s v="finanční bonus"/>
    <x v="2"/>
    <s v="4 / 2018"/>
    <x v="3"/>
    <x v="0"/>
    <n v="2458271.9"/>
  </r>
  <r>
    <s v="FP-2018-25-000018"/>
    <n v="421.5"/>
    <m/>
    <s v="50115300"/>
    <s v="32130000"/>
    <x v="8"/>
    <s v="1802178"/>
    <d v="2018-04-30T00:00:00"/>
    <s v="Buzková Eva"/>
    <s v="Neuplatněná DPH - finanční bonus"/>
    <x v="2"/>
    <s v="4 / 2018"/>
    <x v="3"/>
    <x v="0"/>
    <n v="421.5"/>
  </r>
  <r>
    <s v="FP-2018-25-000018"/>
    <n v="2810"/>
    <m/>
    <s v="50115300"/>
    <s v="32130000"/>
    <x v="8"/>
    <s v="1802178"/>
    <d v="2018-04-30T00:00:00"/>
    <s v="Buzková Eva"/>
    <s v="finanční bonus"/>
    <x v="2"/>
    <s v="4 / 2018"/>
    <x v="3"/>
    <x v="0"/>
    <n v="2810"/>
  </r>
  <r>
    <s v="FP-2018-25-000018"/>
    <n v="0.5"/>
    <m/>
    <s v="50115300"/>
    <s v="32130000"/>
    <x v="8"/>
    <s v="1802178"/>
    <d v="2018-04-30T00:00:00"/>
    <s v="Buzková Eva"/>
    <s v="Haléřové vyrovnání"/>
    <x v="2"/>
    <s v="4 / 2018"/>
    <x v="3"/>
    <x v="0"/>
    <n v="0.5"/>
  </r>
  <r>
    <s v="FP-2018-25-000019"/>
    <n v="183201.8"/>
    <m/>
    <s v="50115300"/>
    <s v="32130000"/>
    <x v="22"/>
    <s v="1800014483"/>
    <d v="2018-04-30T00:00:00"/>
    <s v="Buzková Eva"/>
    <s v="finanční bonus"/>
    <x v="2"/>
    <s v="4 / 2018"/>
    <x v="3"/>
    <x v="0"/>
    <n v="183201.8"/>
  </r>
  <r>
    <s v="FP-2018-25-000019"/>
    <n v="38472.379999999997"/>
    <m/>
    <s v="50115300"/>
    <s v="32130000"/>
    <x v="22"/>
    <s v="1800014483"/>
    <d v="2018-04-30T00:00:00"/>
    <s v="Buzková Eva"/>
    <s v="Neuplatněná DPH - finanční bonus"/>
    <x v="2"/>
    <s v="4 / 2018"/>
    <x v="3"/>
    <x v="0"/>
    <n v="38472.379999999997"/>
  </r>
  <r>
    <s v="FP-2018-25-000019"/>
    <n v="37591.26"/>
    <m/>
    <s v="50115300"/>
    <s v="32130000"/>
    <x v="22"/>
    <s v="1800014483"/>
    <d v="2018-04-30T00:00:00"/>
    <s v="Buzková Eva"/>
    <s v="Neuplatněná DPH - finanční bonus"/>
    <x v="2"/>
    <s v="4 / 2018"/>
    <x v="3"/>
    <x v="0"/>
    <n v="37591.26"/>
  </r>
  <r>
    <s v="FP-2018-25-000019"/>
    <n v="250608.4"/>
    <m/>
    <s v="50115300"/>
    <s v="32130000"/>
    <x v="22"/>
    <s v="1800014483"/>
    <d v="2018-04-30T00:00:00"/>
    <s v="Buzková Eva"/>
    <s v="finanční bonus"/>
    <x v="2"/>
    <s v="4 / 2018"/>
    <x v="3"/>
    <x v="0"/>
    <n v="250608.4"/>
  </r>
  <r>
    <s v="FP-2018-25-000020"/>
    <n v="10495.7"/>
    <m/>
    <s v="50115300"/>
    <s v="32130000"/>
    <x v="22"/>
    <s v="1800008074"/>
    <d v="2018-04-30T00:00:00"/>
    <s v="Buzková Eva"/>
    <s v="Neuplatněná DPH - finanční bonus"/>
    <x v="2"/>
    <s v="4 / 2018"/>
    <x v="3"/>
    <x v="0"/>
    <n v="10495.7"/>
  </r>
  <r>
    <s v="FP-2018-25-000020"/>
    <n v="69971.320000000007"/>
    <m/>
    <s v="50115300"/>
    <s v="32130000"/>
    <x v="22"/>
    <s v="1800008074"/>
    <d v="2018-04-30T00:00:00"/>
    <s v="Buzková Eva"/>
    <s v="finanční bonus"/>
    <x v="2"/>
    <s v="4 / 2018"/>
    <x v="3"/>
    <x v="0"/>
    <n v="69971.320000000007"/>
  </r>
  <r>
    <s v="FP-2018-25-000021"/>
    <n v="2564000.83"/>
    <m/>
    <s v="50115300"/>
    <s v="32130000"/>
    <x v="23"/>
    <s v="90088062"/>
    <d v="2018-04-30T00:00:00"/>
    <s v="Buzková Eva"/>
    <s v="finanční bonus"/>
    <x v="2"/>
    <s v="4 / 2018"/>
    <x v="3"/>
    <x v="0"/>
    <n v="2564000.83"/>
  </r>
  <r>
    <s v="FP-2018-25-000021"/>
    <n v="3000222.61"/>
    <m/>
    <s v="50115300"/>
    <s v="32130000"/>
    <x v="23"/>
    <s v="90088062"/>
    <d v="2018-04-30T00:00:00"/>
    <s v="Buzková Eva"/>
    <s v="finanční bonus"/>
    <x v="2"/>
    <s v="4 / 2018"/>
    <x v="3"/>
    <x v="0"/>
    <n v="3000222.61"/>
  </r>
  <r>
    <s v="FP-2018-25-000021"/>
    <n v="538440.17000000004"/>
    <m/>
    <s v="50115300"/>
    <s v="32130000"/>
    <x v="23"/>
    <s v="90088062"/>
    <d v="2018-04-30T00:00:00"/>
    <s v="Buzková Eva"/>
    <s v="Neuplatněná DPH - finanční bonus"/>
    <x v="2"/>
    <s v="4 / 2018"/>
    <x v="3"/>
    <x v="0"/>
    <n v="538440.17000000004"/>
  </r>
  <r>
    <s v="FP-2018-25-000021"/>
    <n v="450033.39"/>
    <m/>
    <s v="50115300"/>
    <s v="32130000"/>
    <x v="23"/>
    <s v="90088062"/>
    <d v="2018-04-30T00:00:00"/>
    <s v="Buzková Eva"/>
    <s v="Neuplatněná DPH - finanční bonus"/>
    <x v="2"/>
    <s v="4 / 2018"/>
    <x v="3"/>
    <x v="0"/>
    <n v="450033.39"/>
  </r>
  <r>
    <s v="FP-2018-25-000022"/>
    <n v="687117.35"/>
    <m/>
    <s v="50115300"/>
    <s v="32130000"/>
    <x v="23"/>
    <s v="90088063"/>
    <d v="2018-04-30T00:00:00"/>
    <s v="Buzková Eva"/>
    <s v="finanční bonus"/>
    <x v="2"/>
    <s v="4 / 2018"/>
    <x v="3"/>
    <x v="0"/>
    <n v="687117.35"/>
  </r>
  <r>
    <s v="FP-2018-25-000022"/>
    <n v="504811.56"/>
    <m/>
    <s v="50115300"/>
    <s v="32130000"/>
    <x v="23"/>
    <s v="90088063"/>
    <d v="2018-04-30T00:00:00"/>
    <s v="Buzková Eva"/>
    <s v="Neuplatněná DPH - finanční bonus"/>
    <x v="2"/>
    <s v="4 / 2018"/>
    <x v="3"/>
    <x v="0"/>
    <n v="504811.56"/>
  </r>
  <r>
    <s v="FP-2018-25-000022"/>
    <n v="3365410.44"/>
    <m/>
    <s v="50115300"/>
    <s v="32130000"/>
    <x v="23"/>
    <s v="90088063"/>
    <d v="2018-04-30T00:00:00"/>
    <s v="Buzková Eva"/>
    <s v="finanční bonus"/>
    <x v="2"/>
    <s v="4 / 2018"/>
    <x v="3"/>
    <x v="0"/>
    <n v="3365410.44"/>
  </r>
  <r>
    <s v="FP-2018-25-000022"/>
    <n v="144294.65"/>
    <m/>
    <s v="50115300"/>
    <s v="32130000"/>
    <x v="23"/>
    <s v="90088063"/>
    <d v="2018-04-30T00:00:00"/>
    <s v="Buzková Eva"/>
    <s v="Neuplatněná DPH - finanční bonus"/>
    <x v="2"/>
    <s v="4 / 2018"/>
    <x v="3"/>
    <x v="0"/>
    <n v="144294.65"/>
  </r>
  <r>
    <s v="FP-2018-707-000010"/>
    <n v="9912.1"/>
    <m/>
    <s v="50113300"/>
    <s v="32110700"/>
    <x v="13"/>
    <s v="2000047608"/>
    <d v="2018-04-17T00:00:00"/>
    <s v="Buzková Eva"/>
    <s v="Neuplatněná DPH - Novartis 1-3/2018"/>
    <x v="0"/>
    <s v="4 / 2018"/>
    <x v="3"/>
    <x v="0"/>
    <n v="9912.1"/>
  </r>
  <r>
    <s v="FP-2018-707-000010"/>
    <n v="99121"/>
    <m/>
    <s v="50113300"/>
    <s v="32110700"/>
    <x v="13"/>
    <s v="2000047608"/>
    <d v="2018-04-17T00:00:00"/>
    <s v="Buzková Eva"/>
    <s v="Novartis 1-3/2018"/>
    <x v="0"/>
    <s v="4 / 2018"/>
    <x v="3"/>
    <x v="0"/>
    <n v="99121"/>
  </r>
  <r>
    <s v="FP-2018-707-000011"/>
    <n v="9199"/>
    <m/>
    <s v="50490360"/>
    <s v="32110700"/>
    <x v="13"/>
    <s v="2000047609"/>
    <d v="2018-04-17T00:00:00"/>
    <s v="Buzková Eva"/>
    <s v="Novartis 1-3/2018"/>
    <x v="1"/>
    <s v="4 / 2018"/>
    <x v="3"/>
    <x v="0"/>
    <n v="9199"/>
  </r>
  <r>
    <s v="DP-2018-707-000090"/>
    <n v="77748.91"/>
    <m/>
    <s v="50113300"/>
    <s v="32110700"/>
    <x v="17"/>
    <s v="340000495"/>
    <d v="2018-05-18T00:00:00"/>
    <s v="Buzková Eva"/>
    <s v="Roche 1-3/2018"/>
    <x v="0"/>
    <s v="5 / 2018"/>
    <x v="4"/>
    <x v="0"/>
    <n v="77748.91"/>
  </r>
  <r>
    <s v="DP-2018-707-000090"/>
    <n v="7774.89"/>
    <m/>
    <s v="50113300"/>
    <s v="32110700"/>
    <x v="17"/>
    <s v="340000495"/>
    <d v="2018-05-18T00:00:00"/>
    <s v="Buzková Eva"/>
    <s v="Neuplatněná DPH - Roche 1-3/2018"/>
    <x v="0"/>
    <s v="5 / 2018"/>
    <x v="4"/>
    <x v="0"/>
    <n v="7774.89"/>
  </r>
  <r>
    <s v="DP-2018-707-000091"/>
    <n v="16351.86"/>
    <m/>
    <s v="50490360"/>
    <s v="32110700"/>
    <x v="4"/>
    <s v="2734180201"/>
    <d v="2018-05-18T00:00:00"/>
    <s v="Buzková Eva"/>
    <s v="Exeltis 1-3/2018 a SD Pharma 1-3/2018"/>
    <x v="1"/>
    <s v="5 / 2018"/>
    <x v="4"/>
    <x v="0"/>
    <n v="16351.86"/>
  </r>
  <r>
    <s v="DP-2018-707-000092"/>
    <n v="21877.53"/>
    <m/>
    <s v="50490360"/>
    <s v="32110700"/>
    <x v="4"/>
    <s v="2734180204"/>
    <d v="2018-05-18T00:00:00"/>
    <s v="Buzková Eva"/>
    <s v="Abbvie 1-3/2018 a SD Pharma 1-3/2018"/>
    <x v="1"/>
    <s v="5 / 2018"/>
    <x v="4"/>
    <x v="0"/>
    <n v="21877.53"/>
  </r>
  <r>
    <s v="DP-2018-707-000093"/>
    <n v="407529.48"/>
    <m/>
    <s v="50113300"/>
    <s v="32110700"/>
    <x v="0"/>
    <s v="7991800408"/>
    <d v="2018-05-18T00:00:00"/>
    <s v="Buzková Eva"/>
    <s v="Aspen 1-3/2018"/>
    <x v="0"/>
    <s v="5 / 2018"/>
    <x v="4"/>
    <x v="0"/>
    <n v="407529.48"/>
  </r>
  <r>
    <s v="DP-2018-707-000093"/>
    <n v="40752.949999999997"/>
    <m/>
    <s v="50113300"/>
    <s v="32110700"/>
    <x v="0"/>
    <s v="7991800408"/>
    <d v="2018-05-18T00:00:00"/>
    <s v="Buzková Eva"/>
    <s v="Neuplatněná DPH - Aspen 1-3/2018"/>
    <x v="0"/>
    <s v="5 / 2018"/>
    <x v="4"/>
    <x v="0"/>
    <n v="40752.949999999997"/>
  </r>
  <r>
    <s v="DP-2018-707-000094"/>
    <n v="275984.90999999997"/>
    <m/>
    <s v="50490360"/>
    <s v="32110700"/>
    <x v="0"/>
    <s v="7991800413"/>
    <d v="2018-05-18T00:00:00"/>
    <s v="Buzková Eva"/>
    <s v="Aspen 1-3/2018"/>
    <x v="1"/>
    <s v="5 / 2018"/>
    <x v="4"/>
    <x v="0"/>
    <n v="275984.90999999997"/>
  </r>
  <r>
    <s v="DP-2018-707-000095"/>
    <n v="4156.92"/>
    <m/>
    <s v="50490360"/>
    <s v="32110700"/>
    <x v="0"/>
    <s v="9991802855"/>
    <d v="2018-05-18T00:00:00"/>
    <s v="Buzková Eva"/>
    <s v="Nutricia 3/2018"/>
    <x v="1"/>
    <s v="5 / 2018"/>
    <x v="4"/>
    <x v="0"/>
    <n v="4156.92"/>
  </r>
  <r>
    <s v="DP-2018-707-000095"/>
    <n v="949.9"/>
    <m/>
    <s v="50490360"/>
    <s v="32110700"/>
    <x v="0"/>
    <s v="9991802855"/>
    <d v="2018-05-18T00:00:00"/>
    <s v="Buzková Eva"/>
    <s v="Nutricia 3/2018"/>
    <x v="1"/>
    <s v="5 / 2018"/>
    <x v="4"/>
    <x v="0"/>
    <n v="949.9"/>
  </r>
  <r>
    <s v="DP-2018-707-000095"/>
    <n v="154.41999999999999"/>
    <m/>
    <s v="50490360"/>
    <s v="32110700"/>
    <x v="0"/>
    <s v="9991802855"/>
    <d v="2018-05-18T00:00:00"/>
    <s v="Buzková Eva"/>
    <s v="Nutricia 3/2018"/>
    <x v="1"/>
    <s v="5 / 2018"/>
    <x v="4"/>
    <x v="0"/>
    <n v="154.41999999999999"/>
  </r>
  <r>
    <s v="DP-2018-707-000096"/>
    <n v="19583"/>
    <m/>
    <s v="50113300"/>
    <s v="32110700"/>
    <x v="0"/>
    <s v="9991801871"/>
    <d v="2018-05-18T00:00:00"/>
    <s v="Buzková Eva"/>
    <s v="Nutricia 3/2018 spotřeba FNOL"/>
    <x v="0"/>
    <s v="5 / 2018"/>
    <x v="4"/>
    <x v="0"/>
    <n v="19583"/>
  </r>
  <r>
    <s v="DP-2018-707-000096"/>
    <n v="94775.53"/>
    <m/>
    <s v="50490360"/>
    <s v="32110700"/>
    <x v="0"/>
    <s v="9991801871"/>
    <d v="2018-05-18T00:00:00"/>
    <s v="Buzková Eva"/>
    <s v="Nutricia 3/2018 prodej"/>
    <x v="1"/>
    <s v="5 / 2018"/>
    <x v="4"/>
    <x v="0"/>
    <n v="94775.53"/>
  </r>
  <r>
    <s v="DP-2018-707-000096"/>
    <n v="4248.2299999999996"/>
    <m/>
    <s v="50490360"/>
    <s v="32110700"/>
    <x v="0"/>
    <s v="9991801871"/>
    <d v="2018-05-18T00:00:00"/>
    <s v="Buzková Eva"/>
    <s v="Nutricia 3/2018"/>
    <x v="1"/>
    <s v="5 / 2018"/>
    <x v="4"/>
    <x v="0"/>
    <n v="4248.2299999999996"/>
  </r>
  <r>
    <s v="DP-2018-707-000096"/>
    <n v="26132"/>
    <m/>
    <s v="50490360"/>
    <s v="32110700"/>
    <x v="0"/>
    <s v="9991801871"/>
    <d v="2018-05-18T00:00:00"/>
    <s v="Buzková Eva"/>
    <s v="Nutricia 3/2018"/>
    <x v="1"/>
    <s v="5 / 2018"/>
    <x v="4"/>
    <x v="0"/>
    <n v="26132"/>
  </r>
  <r>
    <s v="DP-2018-707-000097"/>
    <n v="135350.10999999999"/>
    <m/>
    <s v="50490360"/>
    <s v="32110700"/>
    <x v="3"/>
    <s v="5901712078"/>
    <d v="2018-05-18T00:00:00"/>
    <s v="Buzková Eva"/>
    <s v="GL Pharma 1-3/2018"/>
    <x v="1"/>
    <s v="5 / 2018"/>
    <x v="4"/>
    <x v="0"/>
    <n v="135350.10999999999"/>
  </r>
  <r>
    <s v="DP-2018-707-000098"/>
    <n v="577759.56999999995"/>
    <m/>
    <s v="50490360"/>
    <s v="32110700"/>
    <x v="3"/>
    <s v="5901713210"/>
    <d v="2018-05-18T00:00:00"/>
    <s v="Buzková Eva"/>
    <s v="Glenmark 10-12/2017"/>
    <x v="1"/>
    <s v="5 / 2018"/>
    <x v="4"/>
    <x v="0"/>
    <n v="577759.56999999995"/>
  </r>
  <r>
    <s v="DP-2018-707-000099"/>
    <n v="22079.22"/>
    <m/>
    <s v="50113300"/>
    <s v="32110700"/>
    <x v="3"/>
    <s v="5901713211"/>
    <d v="2018-05-18T00:00:00"/>
    <s v="Buzková Eva"/>
    <s v="Glenmark 10-12/2017"/>
    <x v="0"/>
    <s v="5 / 2018"/>
    <x v="4"/>
    <x v="0"/>
    <n v="22079.22"/>
  </r>
  <r>
    <s v="DP-2018-707-000099"/>
    <n v="2207.92"/>
    <m/>
    <s v="50113300"/>
    <s v="32110700"/>
    <x v="3"/>
    <s v="5901713211"/>
    <d v="2018-05-18T00:00:00"/>
    <s v="Buzková Eva"/>
    <s v="Neuplatněná DPH - Glenmark 10-12/2017"/>
    <x v="0"/>
    <s v="5 / 2018"/>
    <x v="4"/>
    <x v="0"/>
    <n v="2207.92"/>
  </r>
  <r>
    <s v="DP-2018-707-000100"/>
    <n v="22690"/>
    <m/>
    <s v="50113300"/>
    <s v="32110700"/>
    <x v="3"/>
    <s v="5901712827"/>
    <d v="2018-05-18T00:00:00"/>
    <s v="Buzková Eva"/>
    <s v="Abbvie 1-3/2018"/>
    <x v="0"/>
    <s v="5 / 2018"/>
    <x v="4"/>
    <x v="0"/>
    <n v="22690"/>
  </r>
  <r>
    <s v="DP-2018-707-000100"/>
    <n v="2269"/>
    <m/>
    <s v="50113300"/>
    <s v="32110700"/>
    <x v="3"/>
    <s v="5901712827"/>
    <d v="2018-05-18T00:00:00"/>
    <s v="Buzková Eva"/>
    <s v="Neuplatněná DPH - Abbvie 1-3/2018"/>
    <x v="0"/>
    <s v="5 / 2018"/>
    <x v="4"/>
    <x v="0"/>
    <n v="2269"/>
  </r>
  <r>
    <s v="DP-2018-707-000101"/>
    <n v="1263041"/>
    <m/>
    <s v="50113300"/>
    <s v="32110700"/>
    <x v="3"/>
    <s v="5901712098"/>
    <d v="2018-05-18T00:00:00"/>
    <s v="Buzková Eva"/>
    <s v="Abbvie 1-3/2018"/>
    <x v="0"/>
    <s v="5 / 2018"/>
    <x v="4"/>
    <x v="0"/>
    <n v="1263041"/>
  </r>
  <r>
    <s v="DP-2018-707-000101"/>
    <n v="126304.1"/>
    <m/>
    <s v="50113300"/>
    <s v="32110700"/>
    <x v="3"/>
    <s v="5901712098"/>
    <d v="2018-05-18T00:00:00"/>
    <s v="Buzková Eva"/>
    <s v="Neuplatněná DPH - Abbvie 1-3/2018"/>
    <x v="0"/>
    <s v="5 / 2018"/>
    <x v="4"/>
    <x v="0"/>
    <n v="126304.1"/>
  </r>
  <r>
    <s v="DP-2018-707-000102"/>
    <n v="186.98"/>
    <m/>
    <s v="50113300"/>
    <s v="32110700"/>
    <x v="3"/>
    <s v="5901712079"/>
    <d v="2018-05-18T00:00:00"/>
    <s v="Buzková Eva"/>
    <s v="GL Pharma 1-3/2018"/>
    <x v="0"/>
    <s v="5 / 2018"/>
    <x v="4"/>
    <x v="0"/>
    <n v="186.98"/>
  </r>
  <r>
    <s v="DP-2018-707-000102"/>
    <n v="18.7"/>
    <m/>
    <s v="50113300"/>
    <s v="32110700"/>
    <x v="3"/>
    <s v="5901712079"/>
    <d v="2018-05-18T00:00:00"/>
    <s v="Buzková Eva"/>
    <s v="Neuplatněná DPH - GL Pharma 1-3/2018"/>
    <x v="0"/>
    <s v="5 / 2018"/>
    <x v="4"/>
    <x v="0"/>
    <n v="18.7"/>
  </r>
  <r>
    <s v="DP-2018-707-000103"/>
    <n v="933656"/>
    <m/>
    <s v="50113300"/>
    <s v="32110700"/>
    <x v="3"/>
    <s v="5901712913"/>
    <d v="2018-05-18T00:00:00"/>
    <s v="Buzková Eva"/>
    <s v="Pfizer 12/2017-04/2018"/>
    <x v="0"/>
    <s v="5 / 2018"/>
    <x v="4"/>
    <x v="0"/>
    <n v="933656"/>
  </r>
  <r>
    <s v="DP-2018-707-000103"/>
    <n v="93365.6"/>
    <m/>
    <s v="50113300"/>
    <s v="32110700"/>
    <x v="3"/>
    <s v="5901712913"/>
    <d v="2018-05-18T00:00:00"/>
    <s v="Buzková Eva"/>
    <s v="Neuplatněná DPH - Pfizer 12/2017-04/2018"/>
    <x v="0"/>
    <s v="5 / 2018"/>
    <x v="4"/>
    <x v="0"/>
    <n v="93365.6"/>
  </r>
  <r>
    <s v="DP-2018-707-000104"/>
    <n v="27000"/>
    <m/>
    <s v="50113300"/>
    <s v="32110700"/>
    <x v="0"/>
    <s v="9991801696"/>
    <d v="2018-05-28T00:00:00"/>
    <s v="Buzková Eva"/>
    <s v="OctaPharma 2-3/2018"/>
    <x v="0"/>
    <s v="5 / 2018"/>
    <x v="4"/>
    <x v="0"/>
    <n v="27000"/>
  </r>
  <r>
    <s v="DP-2018-707-000104"/>
    <n v="2700"/>
    <m/>
    <s v="50113300"/>
    <s v="32110700"/>
    <x v="0"/>
    <s v="9991801696"/>
    <d v="2018-05-28T00:00:00"/>
    <s v="Buzková Eva"/>
    <s v="Neuplatněná DPH - OctaPharma 2-3/2018"/>
    <x v="0"/>
    <s v="5 / 2018"/>
    <x v="4"/>
    <x v="0"/>
    <n v="2700"/>
  </r>
  <r>
    <s v="DP-2018-707-000105"/>
    <n v="79650"/>
    <m/>
    <s v="50113300"/>
    <s v="32110700"/>
    <x v="0"/>
    <s v="9991802773"/>
    <d v="2018-05-28T00:00:00"/>
    <s v="Buzková Eva"/>
    <s v="OctaPharma 4/2018"/>
    <x v="0"/>
    <s v="5 / 2018"/>
    <x v="4"/>
    <x v="0"/>
    <n v="79650"/>
  </r>
  <r>
    <s v="DP-2018-707-000105"/>
    <n v="7965"/>
    <m/>
    <s v="50113300"/>
    <s v="32110700"/>
    <x v="0"/>
    <s v="9991802773"/>
    <d v="2018-05-28T00:00:00"/>
    <s v="Buzková Eva"/>
    <s v="Neuplatněná DPH - OctaPharma 4/2018"/>
    <x v="0"/>
    <s v="5 / 2018"/>
    <x v="4"/>
    <x v="0"/>
    <n v="7965"/>
  </r>
  <r>
    <s v="DP-2018-707-000106"/>
    <n v="131.96"/>
    <m/>
    <s v="50113300"/>
    <s v="32110700"/>
    <x v="0"/>
    <s v="9991801870"/>
    <d v="2018-05-28T00:00:00"/>
    <s v="Buzková Eva"/>
    <s v="Teva 2/2018 a Abbvie 1-3/2018"/>
    <x v="0"/>
    <s v="5 / 2018"/>
    <x v="4"/>
    <x v="0"/>
    <n v="131.96"/>
  </r>
  <r>
    <s v="DP-2018-707-000106"/>
    <n v="19.79"/>
    <m/>
    <s v="50113300"/>
    <s v="32110700"/>
    <x v="0"/>
    <s v="9991801870"/>
    <d v="2018-05-28T00:00:00"/>
    <s v="Buzková Eva"/>
    <s v="Neuplatněná DPH - Teva 2/2018 a Abbvie 1-3/2018"/>
    <x v="0"/>
    <s v="5 / 2018"/>
    <x v="4"/>
    <x v="0"/>
    <n v="19.79"/>
  </r>
  <r>
    <s v="DP-2018-707-000106"/>
    <n v="30599.26"/>
    <m/>
    <s v="50113300"/>
    <s v="32110700"/>
    <x v="0"/>
    <s v="9991801870"/>
    <d v="2018-05-28T00:00:00"/>
    <s v="Buzková Eva"/>
    <s v="Teva 2/2018 a Abbvie 1-3/2018"/>
    <x v="0"/>
    <s v="5 / 2018"/>
    <x v="4"/>
    <x v="0"/>
    <n v="30599.26"/>
  </r>
  <r>
    <s v="DP-2018-707-000106"/>
    <n v="3059.93"/>
    <m/>
    <s v="50113300"/>
    <s v="32110700"/>
    <x v="0"/>
    <s v="9991801870"/>
    <d v="2018-05-28T00:00:00"/>
    <s v="Buzková Eva"/>
    <s v="Neuplatněná DPH - Teva 2/2018 a Abbvie 1-3/2018"/>
    <x v="0"/>
    <s v="5 / 2018"/>
    <x v="4"/>
    <x v="0"/>
    <n v="3059.93"/>
  </r>
  <r>
    <s v="DP-2018-707-000106"/>
    <n v="154.88999999999999"/>
    <m/>
    <s v="50113300"/>
    <s v="32110700"/>
    <x v="0"/>
    <s v="9991801870"/>
    <d v="2018-05-28T00:00:00"/>
    <s v="Buzková Eva"/>
    <s v="Teva 2/2018 a Abbvie 1-3/2018"/>
    <x v="0"/>
    <s v="5 / 2018"/>
    <x v="4"/>
    <x v="0"/>
    <n v="154.88999999999999"/>
  </r>
  <r>
    <s v="DP-2018-707-000106"/>
    <n v="32.53"/>
    <m/>
    <s v="50113300"/>
    <s v="32110700"/>
    <x v="0"/>
    <s v="9991801870"/>
    <d v="2018-05-28T00:00:00"/>
    <s v="Buzková Eva"/>
    <s v="Neuplatněná DPH - Teva 2/2018 a Abbvie 1-3/2018"/>
    <x v="0"/>
    <s v="5 / 2018"/>
    <x v="4"/>
    <x v="0"/>
    <n v="32.53"/>
  </r>
  <r>
    <s v="DP-2018-707-000107"/>
    <n v="260681.25"/>
    <m/>
    <s v="50113300"/>
    <s v="32110700"/>
    <x v="0"/>
    <s v="7991800674"/>
    <d v="2018-05-28T00:00:00"/>
    <s v="Buzková Eva"/>
    <s v="AstraZeneca 1-3/2018"/>
    <x v="0"/>
    <s v="5 / 2018"/>
    <x v="4"/>
    <x v="0"/>
    <n v="260681.25"/>
  </r>
  <r>
    <s v="DP-2018-707-000107"/>
    <n v="26068.13"/>
    <m/>
    <s v="50113300"/>
    <s v="32110700"/>
    <x v="0"/>
    <s v="7991800674"/>
    <d v="2018-05-28T00:00:00"/>
    <s v="Buzková Eva"/>
    <s v="Neuplatněná DPH - AstraZeneca 1-3/2018"/>
    <x v="0"/>
    <s v="5 / 2018"/>
    <x v="4"/>
    <x v="0"/>
    <n v="26068.13"/>
  </r>
  <r>
    <s v="DP-2018-707-000108"/>
    <n v="142229.6"/>
    <m/>
    <s v="50490360"/>
    <s v="32110700"/>
    <x v="0"/>
    <s v="7991800670"/>
    <d v="2018-05-28T00:00:00"/>
    <s v="Buzková Eva"/>
    <s v="AstraZeneca 1-3/2018"/>
    <x v="1"/>
    <s v="5 / 2018"/>
    <x v="4"/>
    <x v="0"/>
    <n v="142229.6"/>
  </r>
  <r>
    <s v="DP-2018-707-000109"/>
    <n v="448048.52"/>
    <m/>
    <s v="50113300"/>
    <s v="32110700"/>
    <x v="17"/>
    <s v="4650004525"/>
    <d v="2018-05-28T00:00:00"/>
    <s v="Buzková Eva"/>
    <s v="Roche 1-3/2018"/>
    <x v="0"/>
    <s v="5 / 2018"/>
    <x v="4"/>
    <x v="0"/>
    <n v="448048.52"/>
  </r>
  <r>
    <s v="DP-2018-707-000109"/>
    <n v="44804.85"/>
    <m/>
    <s v="50113300"/>
    <s v="32110700"/>
    <x v="17"/>
    <s v="4650004525"/>
    <d v="2018-05-28T00:00:00"/>
    <s v="Buzková Eva"/>
    <s v="Neuplatněná DPH - Roche 1-3/2018"/>
    <x v="0"/>
    <s v="5 / 2018"/>
    <x v="4"/>
    <x v="0"/>
    <n v="44804.85"/>
  </r>
  <r>
    <s v="DP-2018-707-000110"/>
    <n v="1020.61"/>
    <m/>
    <s v="50113300"/>
    <s v="32110700"/>
    <x v="3"/>
    <s v="5901713421"/>
    <d v="2018-05-29T00:00:00"/>
    <s v="Buzková Eva"/>
    <s v="PharmaSwiss 1-3/2018"/>
    <x v="0"/>
    <s v="5 / 2018"/>
    <x v="4"/>
    <x v="0"/>
    <n v="1020.61"/>
  </r>
  <r>
    <s v="DP-2018-707-000110"/>
    <n v="102.06"/>
    <m/>
    <s v="50113300"/>
    <s v="32110700"/>
    <x v="3"/>
    <s v="5901713421"/>
    <d v="2018-05-29T00:00:00"/>
    <s v="Buzková Eva"/>
    <s v="Neuplatněná DPH - PharmaSwiss 1-3/2018"/>
    <x v="0"/>
    <s v="5 / 2018"/>
    <x v="4"/>
    <x v="0"/>
    <n v="102.06"/>
  </r>
  <r>
    <s v="DP-2018-707-000111"/>
    <n v="29675.22"/>
    <m/>
    <s v="50490360"/>
    <s v="32110700"/>
    <x v="3"/>
    <s v="5901713422"/>
    <d v="2018-05-29T00:00:00"/>
    <s v="Buzková Eva"/>
    <s v="PharmaSwiss 1-3/2018"/>
    <x v="1"/>
    <s v="5 / 2018"/>
    <x v="4"/>
    <x v="0"/>
    <n v="29675.22"/>
  </r>
  <r>
    <s v="DP-2018-707-000112"/>
    <n v="1465.85"/>
    <m/>
    <s v="50490360"/>
    <s v="32110700"/>
    <x v="3"/>
    <s v="5901713605"/>
    <d v="2018-05-31T00:00:00"/>
    <s v="Buzková Eva"/>
    <s v="Takeda 1-3/2018"/>
    <x v="1"/>
    <s v="5 / 2018"/>
    <x v="4"/>
    <x v="0"/>
    <n v="1465.85"/>
  </r>
  <r>
    <s v="DP-2018-707-000113"/>
    <n v="1028.18"/>
    <m/>
    <s v="50490360"/>
    <s v="32110700"/>
    <x v="3"/>
    <s v="5901713645"/>
    <d v="2018-05-31T00:00:00"/>
    <s v="Buzková Eva"/>
    <s v="Takeda 1-3/2018"/>
    <x v="1"/>
    <s v="5 / 2018"/>
    <x v="4"/>
    <x v="0"/>
    <n v="1028.18"/>
  </r>
  <r>
    <s v="DP-2018-707-000114"/>
    <n v="3341.71"/>
    <m/>
    <s v="50113300"/>
    <s v="32110700"/>
    <x v="3"/>
    <s v="5901713604"/>
    <d v="2018-05-31T00:00:00"/>
    <s v="Buzková Eva"/>
    <s v="Takeda 1-3/2018"/>
    <x v="0"/>
    <s v="5 / 2018"/>
    <x v="4"/>
    <x v="0"/>
    <n v="3341.71"/>
  </r>
  <r>
    <s v="DP-2018-707-000114"/>
    <n v="334.17"/>
    <m/>
    <s v="50113300"/>
    <s v="32110700"/>
    <x v="3"/>
    <s v="5901713604"/>
    <d v="2018-05-31T00:00:00"/>
    <s v="Buzková Eva"/>
    <s v="Neuplatněná DPH - Takeda 1-3/2018"/>
    <x v="0"/>
    <s v="5 / 2018"/>
    <x v="4"/>
    <x v="0"/>
    <n v="334.17"/>
  </r>
  <r>
    <s v="DP-2018-707-000115"/>
    <n v="527419"/>
    <m/>
    <s v="50113300"/>
    <s v="32110700"/>
    <x v="7"/>
    <s v="1600000144"/>
    <d v="2018-05-31T00:00:00"/>
    <s v="Buzková Eva"/>
    <s v="Shire 1-3/2018"/>
    <x v="0"/>
    <s v="5 / 2018"/>
    <x v="4"/>
    <x v="0"/>
    <n v="527419"/>
  </r>
  <r>
    <s v="DP-2018-707-000115"/>
    <n v="52741.9"/>
    <m/>
    <s v="50113300"/>
    <s v="32110700"/>
    <x v="7"/>
    <s v="1600000144"/>
    <d v="2018-05-31T00:00:00"/>
    <s v="Buzková Eva"/>
    <s v="Neuplatněná DPH - Shire 1-3/2018"/>
    <x v="0"/>
    <s v="5 / 2018"/>
    <x v="4"/>
    <x v="0"/>
    <n v="52741.9"/>
  </r>
  <r>
    <s v="DP-2018-707-000116"/>
    <n v="1702.04"/>
    <m/>
    <s v="50113300"/>
    <s v="32110700"/>
    <x v="4"/>
    <s v="2734180249"/>
    <d v="2018-05-31T00:00:00"/>
    <s v="Davidová Miroslava"/>
    <s v="Takeda 1-3/2018"/>
    <x v="0"/>
    <s v="5 / 2018"/>
    <x v="4"/>
    <x v="0"/>
    <n v="1702.04"/>
  </r>
  <r>
    <s v="DP-2018-707-000116"/>
    <n v="170.2"/>
    <m/>
    <s v="50113300"/>
    <s v="32110700"/>
    <x v="4"/>
    <s v="2734180249"/>
    <d v="2018-05-31T00:00:00"/>
    <s v="Davidová Miroslava"/>
    <s v="Neuplatněná DPH - Takeda 1-3/2018"/>
    <x v="0"/>
    <s v="5 / 2018"/>
    <x v="4"/>
    <x v="0"/>
    <n v="170.2"/>
  </r>
  <r>
    <s v="DP-2018-707-000117"/>
    <n v="853.32"/>
    <m/>
    <s v="50490360"/>
    <s v="32110700"/>
    <x v="4"/>
    <s v="2734180255"/>
    <d v="2018-05-31T00:00:00"/>
    <s v="Davidová Miroslava"/>
    <s v="Takeda 1-3/2018"/>
    <x v="1"/>
    <s v="5 / 2018"/>
    <x v="4"/>
    <x v="0"/>
    <n v="853.32"/>
  </r>
  <r>
    <s v="DP-2018-707-000118"/>
    <n v="2490.02"/>
    <m/>
    <s v="50490360"/>
    <s v="32110700"/>
    <x v="4"/>
    <s v="2734180252"/>
    <d v="2018-05-31T00:00:00"/>
    <s v="Davidová Miroslava"/>
    <s v="Takeda 1-3/2018"/>
    <x v="1"/>
    <s v="5 / 2018"/>
    <x v="4"/>
    <x v="0"/>
    <n v="2490.02"/>
  </r>
  <r>
    <s v="DP-2018-707-000119"/>
    <n v="-5238.72"/>
    <m/>
    <s v="50490360"/>
    <s v="32110700"/>
    <x v="0"/>
    <s v="7991800119"/>
    <d v="2018-05-31T00:00:00"/>
    <s v="Buzková Eva"/>
    <s v="Astrazeneca 10-12/2017"/>
    <x v="1"/>
    <s v="5 / 2018"/>
    <x v="4"/>
    <x v="0"/>
    <n v="-5238.72"/>
  </r>
  <r>
    <s v="FP-2018-25-000023"/>
    <n v="2311"/>
    <m/>
    <s v="50115300"/>
    <s v="32130000"/>
    <x v="8"/>
    <s v="1802934"/>
    <d v="2018-05-11T00:00:00"/>
    <s v="Buzková Eva"/>
    <s v="finanční bonus"/>
    <x v="2"/>
    <s v="5 / 2018"/>
    <x v="4"/>
    <x v="0"/>
    <n v="2311"/>
  </r>
  <r>
    <s v="FP-2018-25-000023"/>
    <n v="346.65"/>
    <m/>
    <s v="50115300"/>
    <s v="32130000"/>
    <x v="8"/>
    <s v="1802934"/>
    <d v="2018-05-11T00:00:00"/>
    <s v="Buzková Eva"/>
    <s v="Neuplatněná DPH - finanční bonus"/>
    <x v="2"/>
    <s v="5 / 2018"/>
    <x v="4"/>
    <x v="0"/>
    <n v="346.65"/>
  </r>
  <r>
    <s v="FP-2018-25-000023"/>
    <n v="0.35"/>
    <m/>
    <s v="50115300"/>
    <s v="32130000"/>
    <x v="8"/>
    <s v="1802934"/>
    <d v="2018-05-11T00:00:00"/>
    <s v="Buzková Eva"/>
    <s v="Haléřové vyrovnání"/>
    <x v="2"/>
    <s v="5 / 2018"/>
    <x v="4"/>
    <x v="0"/>
    <n v="0.35"/>
  </r>
  <r>
    <s v="FP-2018-25-000024"/>
    <n v="1918287.5"/>
    <m/>
    <s v="50115300"/>
    <s v="32130000"/>
    <x v="24"/>
    <s v="584004"/>
    <d v="2018-05-22T00:00:00"/>
    <s v="Buzková Eva"/>
    <s v="finanční bonus"/>
    <x v="2"/>
    <s v="5 / 2018"/>
    <x v="4"/>
    <x v="0"/>
    <n v="1918287.5"/>
  </r>
  <r>
    <s v="FP-2018-25-000024"/>
    <n v="287743.13"/>
    <m/>
    <s v="50115300"/>
    <s v="32130000"/>
    <x v="24"/>
    <s v="584004"/>
    <d v="2018-05-22T00:00:00"/>
    <s v="Buzková Eva"/>
    <s v="Neuplatněná DPH - finanční bonus"/>
    <x v="2"/>
    <s v="5 / 2018"/>
    <x v="4"/>
    <x v="0"/>
    <n v="287743.13"/>
  </r>
  <r>
    <s v="FP-2018-25-000024"/>
    <n v="0.37"/>
    <m/>
    <s v="50115300"/>
    <s v="32130000"/>
    <x v="24"/>
    <s v="584004"/>
    <d v="2018-05-22T00:00:00"/>
    <s v="Buzková Eva"/>
    <s v="Haléřové vyrovnání"/>
    <x v="2"/>
    <s v="5 / 2018"/>
    <x v="4"/>
    <x v="0"/>
    <n v="0.37"/>
  </r>
  <r>
    <s v="FP-2018-707-000012"/>
    <n v="69994.28"/>
    <m/>
    <s v="50490360"/>
    <s v="32110700"/>
    <x v="14"/>
    <s v="2018000047"/>
    <d v="2018-05-16T00:00:00"/>
    <s v="Buzková Eva"/>
    <s v="Servier 1-3/2018"/>
    <x v="1"/>
    <s v="5 / 2018"/>
    <x v="4"/>
    <x v="0"/>
    <n v="69994.28"/>
  </r>
  <r>
    <s v="FP-2018-707-000013"/>
    <n v="10998.48"/>
    <m/>
    <s v="50113300"/>
    <s v="32110700"/>
    <x v="14"/>
    <s v="2018000048"/>
    <d v="2018-05-16T00:00:00"/>
    <s v="Buzková Eva"/>
    <s v="Servier 1-3/2018"/>
    <x v="0"/>
    <s v="5 / 2018"/>
    <x v="4"/>
    <x v="0"/>
    <n v="10998.48"/>
  </r>
  <r>
    <s v="FP-2018-707-000013"/>
    <n v="1099.8499999999999"/>
    <m/>
    <s v="50113300"/>
    <s v="32110700"/>
    <x v="14"/>
    <s v="2018000048"/>
    <d v="2018-05-16T00:00:00"/>
    <s v="Buzková Eva"/>
    <s v="Neuplatněná DPH - Servier 1-3/2018"/>
    <x v="0"/>
    <s v="5 / 2018"/>
    <x v="4"/>
    <x v="0"/>
    <n v="1099.8499999999999"/>
  </r>
  <r>
    <s v="FP-2018-707-000014"/>
    <n v="2015231"/>
    <m/>
    <s v="50113300"/>
    <s v="32110700"/>
    <x v="13"/>
    <s v="2000047800"/>
    <d v="2018-05-23T00:00:00"/>
    <s v="Buzková Eva"/>
    <s v="Novartis 1-3/2018"/>
    <x v="0"/>
    <s v="5 / 2018"/>
    <x v="4"/>
    <x v="0"/>
    <n v="2015231"/>
  </r>
  <r>
    <s v="FP-2018-707-000014"/>
    <n v="201523.1"/>
    <m/>
    <s v="50113300"/>
    <s v="32110700"/>
    <x v="13"/>
    <s v="2000047800"/>
    <d v="2018-05-23T00:00:00"/>
    <s v="Buzková Eva"/>
    <s v="Neuplatněná DPH - Novartis 1-3/2018"/>
    <x v="0"/>
    <s v="5 / 2018"/>
    <x v="4"/>
    <x v="0"/>
    <n v="201523.1"/>
  </r>
  <r>
    <s v="FP-2018-707-000015"/>
    <n v="118509"/>
    <m/>
    <s v="50490360"/>
    <s v="32110700"/>
    <x v="13"/>
    <s v="2000047799"/>
    <d v="2018-05-23T00:00:00"/>
    <s v="Buzková Eva"/>
    <s v="Novartis 1-3/2018"/>
    <x v="1"/>
    <s v="5 / 2018"/>
    <x v="4"/>
    <x v="0"/>
    <n v="118509"/>
  </r>
  <r>
    <s v="FP-2018-707-000016"/>
    <n v="438199"/>
    <m/>
    <s v="50113300"/>
    <s v="32110700"/>
    <x v="25"/>
    <s v="9749501520"/>
    <d v="2018-05-30T00:00:00"/>
    <s v="Buzková Eva"/>
    <s v="Pfizer 12/2017-2/2018"/>
    <x v="0"/>
    <s v="5 / 2018"/>
    <x v="4"/>
    <x v="0"/>
    <n v="438199"/>
  </r>
  <r>
    <s v="FP-2018-707-000016"/>
    <n v="43819.9"/>
    <m/>
    <s v="50113300"/>
    <s v="32110700"/>
    <x v="25"/>
    <s v="9749501520"/>
    <d v="2018-05-30T00:00:00"/>
    <s v="Buzková Eva"/>
    <s v="Neuplatněná DPH - Pfizer 12/2017-2/2018"/>
    <x v="0"/>
    <s v="5 / 2018"/>
    <x v="4"/>
    <x v="0"/>
    <n v="43819.9"/>
  </r>
  <r>
    <s v="FP-2018-707-000017"/>
    <n v="435970"/>
    <m/>
    <s v="50490360"/>
    <s v="32110700"/>
    <x v="25"/>
    <s v="9749501521"/>
    <d v="2018-05-30T00:00:00"/>
    <s v="Buzková Eva"/>
    <s v="Pfizer 12/2017-2/2018"/>
    <x v="1"/>
    <s v="5 / 2018"/>
    <x v="4"/>
    <x v="0"/>
    <n v="435970"/>
  </r>
  <r>
    <s v="FP-2018-707-000018"/>
    <n v="2143820"/>
    <m/>
    <s v="50490360"/>
    <s v="32110700"/>
    <x v="18"/>
    <s v="4280031113"/>
    <d v="2018-05-29T00:00:00"/>
    <s v="Buzková Eva"/>
    <s v="Sandoz 1-3/2018"/>
    <x v="1"/>
    <s v="5 / 2018"/>
    <x v="4"/>
    <x v="0"/>
    <n v="2143820"/>
  </r>
  <r>
    <s v="FP-2018-707-000019"/>
    <n v="2193507"/>
    <m/>
    <s v="50113300"/>
    <s v="32110700"/>
    <x v="18"/>
    <s v="4280031112"/>
    <d v="2018-05-29T00:00:00"/>
    <s v="Buzková Eva"/>
    <s v="Sandoz 1-3/2018"/>
    <x v="0"/>
    <s v="5 / 2018"/>
    <x v="4"/>
    <x v="0"/>
    <n v="2193507"/>
  </r>
  <r>
    <s v="FP-2018-707-000019"/>
    <n v="219350.7"/>
    <m/>
    <s v="50113300"/>
    <s v="32110700"/>
    <x v="18"/>
    <s v="4280031112"/>
    <d v="2018-05-29T00:00:00"/>
    <s v="Buzková Eva"/>
    <s v="Neuplatněná DPH - Sandoz 1-3/2018"/>
    <x v="0"/>
    <s v="5 / 2018"/>
    <x v="4"/>
    <x v="0"/>
    <n v="219350.7"/>
  </r>
  <r>
    <s v="FP-2018-707-000020"/>
    <n v="907414"/>
    <m/>
    <s v="50113300"/>
    <s v="32110700"/>
    <x v="15"/>
    <s v="3"/>
    <d v="2018-05-31T00:00:00"/>
    <s v="Buzková Eva"/>
    <s v="OctaPharma 10-12/2017"/>
    <x v="0"/>
    <s v="5 / 2018"/>
    <x v="4"/>
    <x v="0"/>
    <n v="907414"/>
  </r>
  <r>
    <s v="FP-2018-707-000020"/>
    <n v="90741.4"/>
    <m/>
    <s v="50113300"/>
    <s v="32110700"/>
    <x v="15"/>
    <s v="3"/>
    <d v="2018-05-31T00:00:00"/>
    <s v="Buzková Eva"/>
    <s v="Neuplatněná DPH - OctaPharma 10-12/2017"/>
    <x v="0"/>
    <s v="5 / 2018"/>
    <x v="4"/>
    <x v="0"/>
    <n v="90741.4"/>
  </r>
  <r>
    <s v="FV-2018-76-000001"/>
    <n v="8788.11"/>
    <m/>
    <s v="31105042"/>
    <s v="64910001"/>
    <x v="26"/>
    <s v="876000001"/>
    <d v="2018-05-29T00:00:00"/>
    <s v="Davidová Miroslava"/>
    <s v="Na základě smlouvy č. S2017-398 Vám fakturujeme nárok za odebrané přípr. XARELTO za období 3Q/2017, kontaktní osoba p. Zadák Jakub"/>
    <x v="0"/>
    <s v="05 / 2018"/>
    <x v="4"/>
    <x v="0"/>
    <n v="8788.11"/>
  </r>
  <r>
    <s v="FV-2018-76-000002"/>
    <n v="21791.83"/>
    <m/>
    <s v="31105042"/>
    <s v="64910001"/>
    <x v="26"/>
    <s v="876000002"/>
    <d v="2018-05-29T00:00:00"/>
    <s v="Davidová Miroslava"/>
    <s v="Na základě smlouvy č. S2017-398 Vám fakturujeme nárok za odebrané přípr. XARELTO za období 4Q/2017, kontaktní osoba p. Hudáková Sandra"/>
    <x v="0"/>
    <s v="05 / 2018"/>
    <x v="4"/>
    <x v="0"/>
    <n v="21791.83"/>
  </r>
  <r>
    <s v="FV-2018-76-000003"/>
    <n v="11649.38"/>
    <m/>
    <s v="31105042"/>
    <s v="64910001"/>
    <x v="26"/>
    <s v="876000003"/>
    <d v="2018-05-29T00:00:00"/>
    <s v="Davidová Miroslava"/>
    <s v="Na základě smlouvy č. S2017-398 Vám fakturujeme nárok za odebrané přípr. XARELTO za období 1Q/2018, kontaktní osoba p. Hudáková Sandra"/>
    <x v="0"/>
    <s v="05 / 2018"/>
    <x v="4"/>
    <x v="0"/>
    <n v="11649.38"/>
  </r>
  <r>
    <s v="DP-2018-707-000120"/>
    <n v="354.65"/>
    <m/>
    <n v="50490360"/>
    <s v="32110700"/>
    <x v="0"/>
    <s v="9991803695"/>
    <d v="2018-06-13T00:00:00"/>
    <s v="Buzková Eva"/>
    <s v="Takeda 1-3/2018"/>
    <x v="1"/>
    <s v="6 / 2018"/>
    <x v="5"/>
    <x v="0"/>
    <n v="354.65"/>
  </r>
  <r>
    <s v="DP-2018-707-000121"/>
    <n v="44021"/>
    <m/>
    <n v="50490360"/>
    <s v="32110700"/>
    <x v="0"/>
    <s v="9991803763"/>
    <d v="2018-06-13T00:00:00"/>
    <s v="Buzková Eva"/>
    <s v="Richter Gedeon 1-3/2018"/>
    <x v="1"/>
    <s v="6 / 2018"/>
    <x v="5"/>
    <x v="0"/>
    <n v="44021"/>
  </r>
  <r>
    <s v="DP-2018-707-000122"/>
    <n v="1669.53"/>
    <m/>
    <n v="50113300"/>
    <s v="32110700"/>
    <x v="0"/>
    <s v="9991803790"/>
    <d v="2018-06-13T00:00:00"/>
    <s v="Buzková Eva"/>
    <s v="Takeda 1-3/2018"/>
    <x v="0"/>
    <s v="6 / 2018"/>
    <x v="5"/>
    <x v="0"/>
    <n v="1669.53"/>
  </r>
  <r>
    <s v="DP-2018-707-000122"/>
    <n v="166.95"/>
    <m/>
    <n v="50113300"/>
    <s v="32110700"/>
    <x v="0"/>
    <s v="9991803790"/>
    <d v="2018-06-13T00:00:00"/>
    <s v="Buzková Eva"/>
    <s v="Neuplatněná DPH - Takeda 1-3/2018"/>
    <x v="0"/>
    <s v="6 / 2018"/>
    <x v="5"/>
    <x v="0"/>
    <n v="166.95"/>
  </r>
  <r>
    <s v="DP-2018-707-000123"/>
    <n v="52800"/>
    <m/>
    <n v="50113300"/>
    <s v="32110700"/>
    <x v="3"/>
    <s v="5901714269"/>
    <d v="2018-06-13T00:00:00"/>
    <s v="Buzková Eva"/>
    <s v="4Life Pharma 1-3/2018"/>
    <x v="0"/>
    <s v="6 / 2018"/>
    <x v="5"/>
    <x v="0"/>
    <n v="52800"/>
  </r>
  <r>
    <s v="DP-2018-707-000123"/>
    <n v="5280"/>
    <m/>
    <n v="50113300"/>
    <s v="32110700"/>
    <x v="3"/>
    <s v="5901714269"/>
    <d v="2018-06-13T00:00:00"/>
    <s v="Buzková Eva"/>
    <s v="Neuplatněná DPH - 4Life Pharma 1-3/2018"/>
    <x v="0"/>
    <s v="6 / 2018"/>
    <x v="5"/>
    <x v="0"/>
    <n v="5280"/>
  </r>
  <r>
    <s v="DP-2018-707-000124"/>
    <n v="104947.29"/>
    <m/>
    <n v="50490360"/>
    <s v="32110700"/>
    <x v="0"/>
    <s v="7991800800"/>
    <d v="2018-06-13T00:00:00"/>
    <s v="Buzková Eva"/>
    <s v="Boehringer 1-3/2018"/>
    <x v="1"/>
    <s v="6 / 2018"/>
    <x v="5"/>
    <x v="0"/>
    <n v="104947.29"/>
  </r>
  <r>
    <s v="DP-2018-707-000125"/>
    <n v="183083.39"/>
    <m/>
    <n v="50490360"/>
    <s v="32110700"/>
    <x v="0"/>
    <s v="7991800810"/>
    <d v="2018-06-13T00:00:00"/>
    <s v="Buzková Eva"/>
    <s v="Boehringer 1-3/2018"/>
    <x v="1"/>
    <s v="6 / 2018"/>
    <x v="5"/>
    <x v="0"/>
    <n v="183083.39"/>
  </r>
  <r>
    <s v="DP-2018-707-000126"/>
    <n v="19121.38"/>
    <m/>
    <n v="50113300"/>
    <s v="32110700"/>
    <x v="0"/>
    <s v="7991800815"/>
    <d v="2018-06-13T00:00:00"/>
    <s v="Buzková Eva"/>
    <s v="Boehringer 1-3/2018"/>
    <x v="0"/>
    <s v="6 / 2018"/>
    <x v="5"/>
    <x v="0"/>
    <n v="19121.38"/>
  </r>
  <r>
    <s v="DP-2018-707-000126"/>
    <n v="1912.14"/>
    <m/>
    <n v="50113300"/>
    <s v="32110700"/>
    <x v="0"/>
    <s v="7991800815"/>
    <d v="2018-06-13T00:00:00"/>
    <s v="Buzková Eva"/>
    <s v="Neuplatněná DPH - Boehringer 1-3/2018"/>
    <x v="0"/>
    <s v="6 / 2018"/>
    <x v="5"/>
    <x v="0"/>
    <n v="1912.14"/>
  </r>
  <r>
    <s v="DP-2018-707-000127"/>
    <n v="24114"/>
    <m/>
    <n v="50113300"/>
    <s v="32110700"/>
    <x v="0"/>
    <s v="9991803077"/>
    <d v="2018-06-14T00:00:00"/>
    <s v="Buzková Eva"/>
    <s v="Nutricia 4/2018 - FNOL"/>
    <x v="0"/>
    <s v="6 / 2018"/>
    <x v="5"/>
    <x v="0"/>
    <n v="24114"/>
  </r>
  <r>
    <s v="DP-2018-707-000127"/>
    <n v="116886"/>
    <m/>
    <n v="50490360"/>
    <s v="32110700"/>
    <x v="0"/>
    <s v="9991803077"/>
    <d v="2018-06-14T00:00:00"/>
    <s v="Buzková Eva"/>
    <s v="Nutricia 4/2018 - prodej"/>
    <x v="1"/>
    <s v="6 / 2018"/>
    <x v="5"/>
    <x v="0"/>
    <n v="116886"/>
  </r>
  <r>
    <s v="DP-2018-707-000128"/>
    <n v="8002.24"/>
    <m/>
    <n v="50490360"/>
    <s v="32110700"/>
    <x v="3"/>
    <s v="5901714308"/>
    <d v="2018-06-14T00:00:00"/>
    <s v="Buzková Eva"/>
    <s v="Accord 1-3/2018"/>
    <x v="1"/>
    <s v="6 / 2018"/>
    <x v="5"/>
    <x v="0"/>
    <n v="8002.24"/>
  </r>
  <r>
    <s v="DP-2018-707-000129"/>
    <n v="1848.61"/>
    <m/>
    <n v="50490360"/>
    <s v="32110700"/>
    <x v="6"/>
    <s v="1876501009"/>
    <d v="2018-06-18T00:00:00"/>
    <s v="Buzková Eva"/>
    <s v="Takeda 1-3/2018"/>
    <x v="1"/>
    <s v="6 / 2018"/>
    <x v="5"/>
    <x v="0"/>
    <n v="1848.61"/>
  </r>
  <r>
    <s v="DP-2018-707-000130"/>
    <n v="151.80000000000001"/>
    <m/>
    <n v="50490360"/>
    <s v="32110700"/>
    <x v="6"/>
    <s v="1876501002"/>
    <d v="2018-06-18T00:00:00"/>
    <s v="Buzková Eva"/>
    <s v="Takeda 1-3/2018"/>
    <x v="1"/>
    <s v="6 / 2018"/>
    <x v="5"/>
    <x v="0"/>
    <n v="151.80000000000001"/>
  </r>
  <r>
    <s v="DP-2018-707-000131"/>
    <n v="221494.5"/>
    <m/>
    <n v="50490360"/>
    <s v="32110700"/>
    <x v="3"/>
    <s v="5901711871"/>
    <d v="2018-06-29T00:00:00"/>
    <s v="Buzková Eva"/>
    <s v="Sandoz 3/2018"/>
    <x v="1"/>
    <s v="6 / 2018"/>
    <x v="5"/>
    <x v="0"/>
    <n v="221494.5"/>
  </r>
  <r>
    <s v="DP-2018-707-000132"/>
    <n v="-221494.5"/>
    <m/>
    <n v="50490360"/>
    <s v="32110700"/>
    <x v="3"/>
    <s v="5901715069"/>
    <d v="2018-06-29T00:00:00"/>
    <s v="Buzková Eva"/>
    <s v="Sandoz 3/2018 - storno dokladu 5901711871"/>
    <x v="1"/>
    <s v="6 / 2018"/>
    <x v="5"/>
    <x v="0"/>
    <n v="-221494.5"/>
  </r>
  <r>
    <s v="DP-2018-707-000133"/>
    <n v="55373.63"/>
    <m/>
    <n v="50490360"/>
    <s v="32110700"/>
    <x v="3"/>
    <s v="5901711872"/>
    <d v="2018-06-29T00:00:00"/>
    <s v="Buzková Eva"/>
    <s v="Sandoz 3/2018"/>
    <x v="1"/>
    <s v="6 / 2018"/>
    <x v="5"/>
    <x v="0"/>
    <n v="55373.63"/>
  </r>
  <r>
    <s v="DP-2018-707-000134"/>
    <n v="-55373.63"/>
    <m/>
    <n v="50490360"/>
    <s v="32110700"/>
    <x v="3"/>
    <s v="5901715070"/>
    <d v="2018-06-29T00:00:00"/>
    <s v="Buzková Eva"/>
    <s v="Sandoz 3/2018 - storno dokladu 5901711872 - chybná částka"/>
    <x v="1"/>
    <s v="6 / 2018"/>
    <x v="5"/>
    <x v="0"/>
    <n v="-55373.63"/>
  </r>
  <r>
    <s v="DP-2018-707-000135"/>
    <n v="4565"/>
    <m/>
    <n v="50490360"/>
    <s v="32110700"/>
    <x v="3"/>
    <s v="5901708604"/>
    <d v="2018-06-29T00:00:00"/>
    <s v="Buzková Eva"/>
    <s v="Pierre Fabre 10-12/2017"/>
    <x v="1"/>
    <s v="6 / 2018"/>
    <x v="5"/>
    <x v="0"/>
    <n v="4565"/>
  </r>
  <r>
    <s v="DP-2018-707-000136"/>
    <n v="-4565"/>
    <m/>
    <n v="50490360"/>
    <s v="32110700"/>
    <x v="3"/>
    <s v="5901709494"/>
    <d v="2018-06-29T00:00:00"/>
    <s v="Buzková Eva"/>
    <s v="Pierre Fabre 10-12/2017 - storno dokladu 5901708604 - chybně vystaven"/>
    <x v="1"/>
    <s v="6 / 2018"/>
    <x v="5"/>
    <x v="0"/>
    <n v="-4565"/>
  </r>
  <r>
    <s v="DP-2018-707-000137"/>
    <n v="30684"/>
    <m/>
    <n v="50113300"/>
    <s v="32110700"/>
    <x v="0"/>
    <s v="9991801869"/>
    <d v="2018-06-29T00:00:00"/>
    <s v="Buzková Eva"/>
    <s v="Medac 1-3/2018"/>
    <x v="0"/>
    <s v="6 / 2018"/>
    <x v="5"/>
    <x v="0"/>
    <n v="30684"/>
  </r>
  <r>
    <s v="DP-2018-707-000137"/>
    <n v="3068.4"/>
    <m/>
    <n v="50113300"/>
    <s v="32110700"/>
    <x v="0"/>
    <s v="9991801869"/>
    <d v="2018-06-29T00:00:00"/>
    <s v="Buzková Eva"/>
    <s v="Neuplatněná DPH - Medac 1-3/2018"/>
    <x v="0"/>
    <s v="6 / 2018"/>
    <x v="5"/>
    <x v="0"/>
    <n v="3068.4"/>
  </r>
  <r>
    <s v="DP-2018-707-000138"/>
    <n v="5767.2"/>
    <m/>
    <n v="50113300"/>
    <s v="32110700"/>
    <x v="0"/>
    <s v="9991803076"/>
    <d v="2018-06-29T00:00:00"/>
    <s v="Buzková Eva"/>
    <s v="Neuplatněná DPH - Krka 1-3/2018"/>
    <x v="0"/>
    <s v="6 / 2018"/>
    <x v="5"/>
    <x v="0"/>
    <n v="5767.2"/>
  </r>
  <r>
    <s v="DP-2018-707-000138"/>
    <n v="57672"/>
    <m/>
    <n v="50113300"/>
    <s v="32110700"/>
    <x v="0"/>
    <s v="9991803076"/>
    <d v="2018-06-29T00:00:00"/>
    <s v="Buzková Eva"/>
    <s v="Krka 1-3/2018"/>
    <x v="0"/>
    <s v="6 / 2018"/>
    <x v="5"/>
    <x v="0"/>
    <n v="57672"/>
  </r>
  <r>
    <s v="DV-2018-076-000001"/>
    <n v="-8788.11"/>
    <m/>
    <n v="64910001"/>
    <s v="31105042"/>
    <x v="26"/>
    <s v="8076000001"/>
    <d v="2018-06-27T00:00:00"/>
    <s v="Jakšová Jana"/>
    <s v="storno dokladu FV-2018-76-000001"/>
    <x v="0"/>
    <s v="6 / 2018"/>
    <x v="5"/>
    <x v="0"/>
    <n v="-8788.11"/>
  </r>
  <r>
    <s v="DV-2018-076-000002"/>
    <n v="-21791.83"/>
    <m/>
    <n v="64910001"/>
    <s v="31105042"/>
    <x v="26"/>
    <s v="8076000002"/>
    <d v="2018-06-27T00:00:00"/>
    <s v="Jakšová Jana"/>
    <s v="storno dokladu FV-2018-76-000002"/>
    <x v="0"/>
    <s v="6 / 2018"/>
    <x v="5"/>
    <x v="0"/>
    <n v="-21791.83"/>
  </r>
  <r>
    <s v="DV-2018-076-000003"/>
    <n v="-11649.38"/>
    <m/>
    <n v="64910001"/>
    <s v="31105042"/>
    <x v="26"/>
    <s v="8076000003"/>
    <d v="2018-06-27T00:00:00"/>
    <s v="Jakšová Jana"/>
    <s v="storno dokladu FV-2018-76-000003"/>
    <x v="0"/>
    <s v="6 / 2018"/>
    <x v="5"/>
    <x v="0"/>
    <n v="-11649.38"/>
  </r>
  <r>
    <s v="FP-2018-25-000025"/>
    <n v="1289.8499999999999"/>
    <m/>
    <n v="50115300"/>
    <s v="32130000"/>
    <x v="8"/>
    <s v="1803692"/>
    <d v="2018-06-12T00:00:00"/>
    <s v="Buzková Eva"/>
    <s v="Neuplatněná DPH - finanční bonus"/>
    <x v="2"/>
    <s v="6 / 2018"/>
    <x v="5"/>
    <x v="0"/>
    <n v="1289.8499999999999"/>
  </r>
  <r>
    <s v="FP-2018-25-000025"/>
    <n v="0.15"/>
    <m/>
    <n v="50115300"/>
    <s v="32130000"/>
    <x v="8"/>
    <s v="1803692"/>
    <d v="2018-06-12T00:00:00"/>
    <s v="Buzková Eva"/>
    <s v="Haléřové vyrovnání"/>
    <x v="2"/>
    <s v="6 / 2018"/>
    <x v="5"/>
    <x v="0"/>
    <n v="0.15"/>
  </r>
  <r>
    <s v="FP-2018-25-000025"/>
    <n v="8599"/>
    <m/>
    <n v="50115300"/>
    <s v="32130000"/>
    <x v="8"/>
    <s v="1803692"/>
    <d v="2018-06-12T00:00:00"/>
    <s v="Buzková Eva"/>
    <s v="finanční bonus"/>
    <x v="2"/>
    <s v="6 / 2018"/>
    <x v="5"/>
    <x v="0"/>
    <n v="8599"/>
  </r>
  <r>
    <s v="FP-2018-25-000026"/>
    <n v="1249743.75"/>
    <m/>
    <n v="50115300"/>
    <s v="32130000"/>
    <x v="27"/>
    <s v="20180056"/>
    <d v="2018-06-13T00:00:00"/>
    <s v="Buzková Eva"/>
    <s v="finanční bonus"/>
    <x v="2"/>
    <s v="6 / 2018"/>
    <x v="5"/>
    <x v="0"/>
    <n v="1249743.75"/>
  </r>
  <r>
    <s v="FP-2018-25-000026"/>
    <n v="187461.56"/>
    <m/>
    <n v="50115300"/>
    <s v="32130000"/>
    <x v="27"/>
    <s v="20180056"/>
    <d v="2018-06-13T00:00:00"/>
    <s v="Buzková Eva"/>
    <s v="Neuplatněná DPH - finanční bonus"/>
    <x v="2"/>
    <s v="6 / 2018"/>
    <x v="5"/>
    <x v="0"/>
    <n v="187461.56"/>
  </r>
  <r>
    <s v="FP-2018-707-000021"/>
    <n v="2476345"/>
    <m/>
    <n v="50113300"/>
    <s v="32110700"/>
    <x v="28"/>
    <s v="9750901376"/>
    <d v="2018-06-07T00:00:00"/>
    <s v="Buzková Eva"/>
    <s v="Pfizer 9-11/2017"/>
    <x v="0"/>
    <s v="6 / 2018"/>
    <x v="5"/>
    <x v="0"/>
    <n v="2476345"/>
  </r>
  <r>
    <s v="FP-2018-707-000021"/>
    <n v="247634.5"/>
    <m/>
    <n v="50113300"/>
    <s v="32110700"/>
    <x v="28"/>
    <s v="9750901376"/>
    <d v="2018-06-07T00:00:00"/>
    <s v="Buzková Eva"/>
    <s v="Neuplatněná DPH - Pfizer 9-11/2017"/>
    <x v="0"/>
    <s v="6 / 2018"/>
    <x v="5"/>
    <x v="0"/>
    <n v="247634.5"/>
  </r>
  <r>
    <s v="FP-2018-707-000022"/>
    <n v="1012095"/>
    <m/>
    <n v="50490360"/>
    <s v="32110700"/>
    <x v="28"/>
    <s v="9750901377"/>
    <d v="2018-06-07T00:00:00"/>
    <s v="Buzková Eva"/>
    <s v="Pfizer 9-11/2017"/>
    <x v="1"/>
    <s v="6 / 2018"/>
    <x v="5"/>
    <x v="0"/>
    <n v="1012095"/>
  </r>
  <r>
    <s v="FP-2018-707-000023"/>
    <n v="763751"/>
    <m/>
    <n v="50113300"/>
    <s v="32110700"/>
    <x v="15"/>
    <s v="4"/>
    <d v="2018-06-29T00:00:00"/>
    <s v="Buzková Eva"/>
    <s v="OctaPharma 1-3/2018"/>
    <x v="0"/>
    <s v="6 / 2018"/>
    <x v="5"/>
    <x v="0"/>
    <n v="763751"/>
  </r>
  <r>
    <s v="FP-2018-707-000023"/>
    <n v="76375.100000000006"/>
    <m/>
    <n v="50113300"/>
    <s v="32110700"/>
    <x v="15"/>
    <s v="4"/>
    <d v="2018-06-29T00:00:00"/>
    <s v="Buzková Eva"/>
    <s v="Neuplatněná DPH - OctaPharma 1-3/2018"/>
    <x v="0"/>
    <s v="6 / 2018"/>
    <x v="5"/>
    <x v="0"/>
    <n v="76375.100000000006"/>
  </r>
  <r>
    <s v="FP-2018-707-000024"/>
    <n v="2312293"/>
    <m/>
    <n v="50113300"/>
    <s v="32110700"/>
    <x v="28"/>
    <s v="9750901381"/>
    <d v="2018-06-29T00:00:00"/>
    <s v="Davidová Miroslava"/>
    <s v="Pfizer 12-2/2018"/>
    <x v="0"/>
    <s v="6 / 2018"/>
    <x v="5"/>
    <x v="0"/>
    <n v="2312293"/>
  </r>
  <r>
    <s v="FP-2018-707-000024"/>
    <n v="231229.3"/>
    <m/>
    <n v="50113300"/>
    <s v="32110700"/>
    <x v="28"/>
    <s v="9750901381"/>
    <d v="2018-06-29T00:00:00"/>
    <s v="Davidová Miroslava"/>
    <s v="Neuplatněná DPH - Pfizer 12-2/2018"/>
    <x v="0"/>
    <s v="6 / 2018"/>
    <x v="5"/>
    <x v="0"/>
    <n v="231229.3"/>
  </r>
  <r>
    <s v="FP-2018-707-000025"/>
    <n v="882348"/>
    <m/>
    <n v="50490360"/>
    <s v="32110700"/>
    <x v="28"/>
    <s v="9750901382"/>
    <d v="2018-06-29T00:00:00"/>
    <s v="Davidová Miroslava"/>
    <s v="Pfizer 12-2/2018"/>
    <x v="1"/>
    <s v="6 / 2018"/>
    <x v="5"/>
    <x v="0"/>
    <n v="882348"/>
  </r>
  <r>
    <s v="FV-2018-76-000004"/>
    <n v="13565.37"/>
    <m/>
    <n v="64910001"/>
    <s v="31105042"/>
    <x v="26"/>
    <s v="876000004"/>
    <d v="2018-06-28T00:00:00"/>
    <s v="Jakšová Jana"/>
    <s v="Na základě smlouvy č. S2017-398 Vám fakturujeme nárok za odebrané přípr. XARELTO za období 3Q/2017, kontaktní osoba p.Hudáková Sandra"/>
    <x v="0"/>
    <s v="6 / 2018"/>
    <x v="5"/>
    <x v="0"/>
    <n v="13565.37"/>
  </r>
  <r>
    <s v="FV-2018-76-000005"/>
    <n v="18009.78"/>
    <m/>
    <n v="64910001"/>
    <s v="31105042"/>
    <x v="26"/>
    <s v="876000005"/>
    <d v="2018-06-28T00:00:00"/>
    <s v="Jakšová Jana"/>
    <s v="Na základě smlouvy č. S2017-398 Vám fakturujeme nárok za odebrané přípr. XARELTO za období 4Q/2017, kontaktní osoba p. Hudáková Sandra"/>
    <x v="0"/>
    <s v="6 / 2018"/>
    <x v="5"/>
    <x v="0"/>
    <n v="18009.78"/>
  </r>
  <r>
    <s v="FV-2018-76-000006"/>
    <n v="9627.59"/>
    <m/>
    <n v="64910001"/>
    <s v="31105042"/>
    <x v="26"/>
    <s v="876000006"/>
    <d v="2018-06-28T00:00:00"/>
    <s v="Jakšová Jana"/>
    <s v="Na základě smlouvy č. S2017-398 Vám fakturujeme nárok za odebrané přípr. XARELTO za období 1Q/2018, kontaktní osoba p. Hudáková Sandra"/>
    <x v="0"/>
    <s v="6 / 2018"/>
    <x v="5"/>
    <x v="0"/>
    <n v="9627.59"/>
  </r>
  <r>
    <s v="ID-2018-795-000188"/>
    <n v="-786330.22"/>
    <m/>
    <n v="50113300"/>
    <s v="39500000"/>
    <x v="29"/>
    <m/>
    <d v="2018-06-29T00:00:00"/>
    <s v="Davidová Miroslava"/>
    <s v="přeúčtování xtandi, imnovid, javlor, lonquex"/>
    <x v="0"/>
    <s v="6 / 2018"/>
    <x v="5"/>
    <x v="0"/>
    <n v="-786330.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5" cacheId="11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4:C18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14">
      <pivotArea outline="0" collapsedLevelsAreSubtotals="1" fieldPosition="0"/>
    </format>
    <format dxfId="13">
      <pivotArea type="origin" dataOnly="0" labelOnly="1" outline="0" fieldPosition="0"/>
    </format>
    <format dxfId="12">
      <pivotArea field="13" type="button" dataOnly="0" labelOnly="1" outline="0" axis="axisCol" fieldPosition="0"/>
    </format>
    <format dxfId="11">
      <pivotArea type="topRight" dataOnly="0" labelOnly="1" outline="0" fieldPosition="0"/>
    </format>
    <format dxfId="10">
      <pivotArea field="10" type="button" dataOnly="0" labelOnly="1" outline="0" axis="axisRow" fieldPosition="0"/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grandCol="1" outline="0" fieldPosition="0"/>
    </format>
    <format dxfId="7">
      <pivotArea grandRow="1" outline="0" collapsedLevelsAreSubtotals="1" fieldPosition="0"/>
    </format>
    <format dxfId="6">
      <pivotArea dataOnly="0" labelOnly="1" grandRow="1" outline="0" fieldPosition="0"/>
    </format>
    <format dxfId="5">
      <pivotArea field="10" type="button" dataOnly="0" labelOnly="1" outline="0" axis="axisRow" fieldPosition="0"/>
    </format>
    <format dxfId="4">
      <pivotArea dataOnly="0" labelOnly="1" fieldPosition="0">
        <references count="1">
          <reference field="13" count="0"/>
        </references>
      </pivotArea>
    </format>
    <format dxfId="3">
      <pivotArea dataOnly="0" labelOnly="1" grandCol="1" outline="0" fieldPosition="0"/>
    </format>
    <format dxfId="2">
      <pivotArea grandRow="1" outline="0" collapsedLevelsAreSubtotals="1" fieldPosition="0"/>
    </format>
    <format dxfId="1">
      <pivotArea dataOnly="0" labelOnly="1" grandRow="1" outline="0" fieldPosition="0"/>
    </format>
    <format dxfId="0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4" cacheId="11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6:C11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24">
      <pivotArea outline="0" collapsedLevelsAreSubtotals="1" fieldPosition="0"/>
    </format>
    <format dxfId="23">
      <pivotArea type="origin" dataOnly="0" labelOnly="1" outline="0" fieldPosition="0"/>
    </format>
    <format dxfId="22">
      <pivotArea field="13" type="button" dataOnly="0" labelOnly="1" outline="0" axis="axisCol" fieldPosition="0"/>
    </format>
    <format dxfId="21">
      <pivotArea type="topRight" dataOnly="0" labelOnly="1" outline="0" fieldPosition="0"/>
    </format>
    <format dxfId="20">
      <pivotArea field="10" type="button" dataOnly="0" labelOnly="1" outline="0" axis="axisRow" fieldPosition="0"/>
    </format>
    <format dxfId="19">
      <pivotArea dataOnly="0" labelOnly="1" fieldPosition="0">
        <references count="1">
          <reference field="13" count="0"/>
        </references>
      </pivotArea>
    </format>
    <format dxfId="18">
      <pivotArea dataOnly="0" labelOnly="1" grandCol="1" outline="0" fieldPosition="0"/>
    </format>
    <format dxfId="17">
      <pivotArea grandRow="1" outline="0" collapsedLevelsAreSubtotals="1" fieldPosition="0"/>
    </format>
    <format dxfId="16">
      <pivotArea dataOnly="0" labelOnly="1" grandRow="1" outline="0" fieldPosition="0"/>
    </format>
    <format dxfId="15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3" cacheId="11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6:C24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30">
      <pivotArea outline="0" collapsedLevelsAreSubtotals="1" fieldPosition="0"/>
    </format>
    <format dxfId="29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2" cacheId="11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11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32">
      <pivotArea outline="0" collapsedLevelsAreSubtotals="1" fieldPosition="0"/>
    </format>
    <format dxfId="31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1" cacheId="11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38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31">
        <item x="9"/>
        <item x="3"/>
        <item x="5"/>
        <item x="26"/>
        <item x="8"/>
        <item x="12"/>
        <item x="19"/>
        <item x="23"/>
        <item x="21"/>
        <item x="16"/>
        <item x="1"/>
        <item x="24"/>
        <item x="11"/>
        <item x="10"/>
        <item x="22"/>
        <item x="2"/>
        <item x="13"/>
        <item x="15"/>
        <item x="28"/>
        <item x="25"/>
        <item x="4"/>
        <item x="0"/>
        <item x="20"/>
        <item x="17"/>
        <item x="18"/>
        <item x="14"/>
        <item x="7"/>
        <item x="6"/>
        <item x="27"/>
        <item x="29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2">
    <field x="10"/>
    <field x="5"/>
  </rowFields>
  <rowItems count="34">
    <i>
      <x/>
    </i>
    <i r="1">
      <x v="1"/>
    </i>
    <i r="1">
      <x v="2"/>
    </i>
    <i r="1">
      <x v="3"/>
    </i>
    <i r="1">
      <x v="9"/>
    </i>
    <i r="1">
      <x v="10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9"/>
    </i>
    <i>
      <x v="2"/>
    </i>
    <i r="1">
      <x/>
    </i>
    <i r="1">
      <x v="1"/>
    </i>
    <i r="1">
      <x v="4"/>
    </i>
    <i r="1">
      <x v="5"/>
    </i>
    <i r="1">
      <x v="6"/>
    </i>
    <i r="1">
      <x v="7"/>
    </i>
    <i r="1">
      <x v="8"/>
    </i>
    <i r="1">
      <x v="11"/>
    </i>
    <i r="1">
      <x v="12"/>
    </i>
    <i r="1">
      <x v="13"/>
    </i>
    <i r="1">
      <x v="14"/>
    </i>
    <i r="1">
      <x v="28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4">
    <format dxfId="28">
      <pivotArea outline="0" collapsedLevelsAreSubtotals="1" fieldPosition="0"/>
    </format>
    <format dxfId="27">
      <pivotArea dataOnly="0" labelOnly="1" fieldPosition="0">
        <references count="1">
          <reference field="13" count="0"/>
        </references>
      </pivotArea>
    </format>
    <format dxfId="26">
      <pivotArea collapsedLevelsAreSubtotals="1" fieldPosition="0">
        <references count="2">
          <reference field="5" count="1">
            <x v="9"/>
          </reference>
          <reference field="10" count="1" selected="0">
            <x v="0"/>
          </reference>
        </references>
      </pivotArea>
    </format>
    <format dxfId="25">
      <pivotArea dataOnly="0" labelOnly="1" fieldPosition="0">
        <references count="2">
          <reference field="5" count="1">
            <x v="9"/>
          </reference>
          <reference field="10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workbookViewId="0">
      <selection activeCell="B26" sqref="B26"/>
    </sheetView>
  </sheetViews>
  <sheetFormatPr defaultRowHeight="13.2"/>
  <cols>
    <col min="1" max="1" width="18.77734375" bestFit="1" customWidth="1"/>
    <col min="2" max="2" width="17.6640625" bestFit="1" customWidth="1"/>
    <col min="3" max="3" width="14.44140625" bestFit="1" customWidth="1"/>
  </cols>
  <sheetData>
    <row r="1" spans="1:5" ht="17.399999999999999">
      <c r="A1" s="52" t="s">
        <v>687</v>
      </c>
      <c r="B1" s="52"/>
      <c r="C1" s="52"/>
      <c r="D1" s="52"/>
      <c r="E1" s="52"/>
    </row>
    <row r="2" spans="1:5">
      <c r="C2" s="36"/>
      <c r="E2" s="37"/>
    </row>
    <row r="3" spans="1:5" ht="15.6">
      <c r="A3" s="53" t="s">
        <v>686</v>
      </c>
      <c r="B3" s="53"/>
      <c r="C3" s="53"/>
      <c r="D3" s="53"/>
      <c r="E3" s="53"/>
    </row>
    <row r="6" spans="1:5">
      <c r="A6" s="39" t="s">
        <v>681</v>
      </c>
      <c r="B6" s="39" t="s">
        <v>682</v>
      </c>
      <c r="C6" s="39"/>
    </row>
    <row r="7" spans="1:5">
      <c r="A7" s="38" t="s">
        <v>678</v>
      </c>
      <c r="B7" s="46">
        <v>2018</v>
      </c>
      <c r="C7" s="38" t="s">
        <v>679</v>
      </c>
    </row>
    <row r="8" spans="1:5">
      <c r="A8" s="25" t="s">
        <v>130</v>
      </c>
      <c r="B8" s="27">
        <v>26306780.060000002</v>
      </c>
      <c r="C8" s="27">
        <v>26306780.060000002</v>
      </c>
    </row>
    <row r="9" spans="1:5">
      <c r="A9" s="25" t="s">
        <v>132</v>
      </c>
      <c r="B9" s="27">
        <v>13931267.059999999</v>
      </c>
      <c r="C9" s="27">
        <v>13931267.059999999</v>
      </c>
    </row>
    <row r="10" spans="1:5">
      <c r="A10" s="25" t="s">
        <v>131</v>
      </c>
      <c r="B10" s="27">
        <v>23294217.409999996</v>
      </c>
      <c r="C10" s="27">
        <v>23294217.409999996</v>
      </c>
    </row>
    <row r="11" spans="1:5">
      <c r="A11" s="41" t="s">
        <v>679</v>
      </c>
      <c r="B11" s="42">
        <v>63532264.530000001</v>
      </c>
      <c r="C11" s="42">
        <v>63532264.530000001</v>
      </c>
    </row>
    <row r="14" spans="1:5">
      <c r="A14" s="39" t="s">
        <v>681</v>
      </c>
      <c r="B14" s="39" t="s">
        <v>682</v>
      </c>
      <c r="C14" s="39"/>
    </row>
    <row r="15" spans="1:5">
      <c r="A15" s="40" t="s">
        <v>678</v>
      </c>
      <c r="B15" s="45">
        <v>2018</v>
      </c>
      <c r="C15" s="40" t="s">
        <v>679</v>
      </c>
    </row>
    <row r="16" spans="1:5">
      <c r="A16" s="25" t="s">
        <v>130</v>
      </c>
      <c r="B16" s="27">
        <v>26306780.059999999</v>
      </c>
      <c r="C16" s="27">
        <v>26306780.059999999</v>
      </c>
    </row>
    <row r="17" spans="1:3">
      <c r="A17" s="25" t="s">
        <v>131</v>
      </c>
      <c r="B17" s="27">
        <v>23294217.410000004</v>
      </c>
      <c r="C17" s="27">
        <v>23294217.410000004</v>
      </c>
    </row>
    <row r="18" spans="1:3">
      <c r="A18" s="43" t="s">
        <v>679</v>
      </c>
      <c r="B18" s="44">
        <v>49600997.469999999</v>
      </c>
      <c r="C18" s="44">
        <v>49600997.469999999</v>
      </c>
    </row>
    <row r="23" spans="1:3" ht="15.6">
      <c r="A23" s="47" t="s">
        <v>690</v>
      </c>
      <c r="B23" s="48"/>
      <c r="C23" s="49">
        <v>111320286.34</v>
      </c>
    </row>
    <row r="24" spans="1:3" ht="15.6">
      <c r="A24" s="54"/>
      <c r="B24" s="55"/>
      <c r="C24" s="56"/>
    </row>
    <row r="25" spans="1:3" ht="15.6">
      <c r="A25" s="54"/>
      <c r="B25" s="55"/>
      <c r="C25" s="56"/>
    </row>
    <row r="26" spans="1:3" ht="15.6">
      <c r="A26" s="54"/>
      <c r="B26" s="55"/>
      <c r="C26" s="56"/>
    </row>
    <row r="28" spans="1:3">
      <c r="A28" s="50" t="s">
        <v>688</v>
      </c>
    </row>
    <row r="29" spans="1:3">
      <c r="A29" s="51" t="s">
        <v>691</v>
      </c>
    </row>
    <row r="30" spans="1:3">
      <c r="A30" s="51" t="s">
        <v>689</v>
      </c>
    </row>
    <row r="31" spans="1:3">
      <c r="A31" s="51" t="s">
        <v>692</v>
      </c>
    </row>
    <row r="32" spans="1:3">
      <c r="A32" s="51" t="s">
        <v>694</v>
      </c>
    </row>
    <row r="33" spans="1:1">
      <c r="A33" s="51" t="s">
        <v>693</v>
      </c>
    </row>
    <row r="35" spans="1:1">
      <c r="A35" s="33" t="s">
        <v>696</v>
      </c>
    </row>
    <row r="36" spans="1:1">
      <c r="A36" s="33" t="s">
        <v>695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G17" sqref="G17"/>
    </sheetView>
  </sheetViews>
  <sheetFormatPr defaultRowHeight="13.2"/>
  <cols>
    <col min="1" max="1" width="18.77734375" customWidth="1"/>
    <col min="2" max="2" width="17.6640625" customWidth="1"/>
    <col min="3" max="3" width="14.44140625" bestFit="1" customWidth="1"/>
  </cols>
  <sheetData>
    <row r="1" spans="1:3" ht="13.8">
      <c r="A1" s="24" t="s">
        <v>125</v>
      </c>
      <c r="B1" t="s">
        <v>130</v>
      </c>
      <c r="C1" s="34" t="s">
        <v>130</v>
      </c>
    </row>
    <row r="3" spans="1:3">
      <c r="A3" s="24" t="s">
        <v>681</v>
      </c>
      <c r="B3" s="24" t="s">
        <v>682</v>
      </c>
    </row>
    <row r="4" spans="1:3">
      <c r="A4" s="24" t="s">
        <v>678</v>
      </c>
      <c r="B4" s="28">
        <v>2018</v>
      </c>
      <c r="C4" t="s">
        <v>679</v>
      </c>
    </row>
    <row r="5" spans="1:3">
      <c r="A5" s="25" t="s">
        <v>141</v>
      </c>
      <c r="B5" s="27">
        <v>199229.0700000003</v>
      </c>
      <c r="C5" s="27">
        <v>199229.0700000003</v>
      </c>
    </row>
    <row r="6" spans="1:3">
      <c r="A6" s="25" t="s">
        <v>285</v>
      </c>
      <c r="B6" s="27">
        <v>8043802.2799999993</v>
      </c>
      <c r="C6" s="27">
        <v>8043802.2799999993</v>
      </c>
    </row>
    <row r="7" spans="1:3">
      <c r="A7" s="25" t="s">
        <v>386</v>
      </c>
      <c r="B7" s="27">
        <v>-85130.49</v>
      </c>
      <c r="C7" s="27">
        <v>-85130.49</v>
      </c>
    </row>
    <row r="8" spans="1:3">
      <c r="A8" s="25" t="s">
        <v>413</v>
      </c>
      <c r="B8" s="27">
        <v>1925283.1999999995</v>
      </c>
      <c r="C8" s="27">
        <v>1925283.1999999995</v>
      </c>
    </row>
    <row r="9" spans="1:3">
      <c r="A9" s="25" t="s">
        <v>550</v>
      </c>
      <c r="B9" s="27">
        <v>10701069.299999999</v>
      </c>
      <c r="C9" s="27">
        <v>10701069.299999999</v>
      </c>
    </row>
    <row r="10" spans="1:3">
      <c r="A10" s="25" t="s">
        <v>134</v>
      </c>
      <c r="B10" s="27">
        <v>5522526.7000000002</v>
      </c>
      <c r="C10" s="27">
        <v>5522526.7000000002</v>
      </c>
    </row>
    <row r="11" spans="1:3">
      <c r="A11" s="25" t="s">
        <v>679</v>
      </c>
      <c r="B11" s="27">
        <v>26306780.059999999</v>
      </c>
      <c r="C11" s="27">
        <v>26306780.059999999</v>
      </c>
    </row>
    <row r="14" spans="1:3" ht="13.8">
      <c r="A14" s="24" t="s">
        <v>125</v>
      </c>
      <c r="B14" t="s">
        <v>131</v>
      </c>
      <c r="C14" s="35" t="str">
        <f>B14</f>
        <v>ZDRAV.MAT.</v>
      </c>
    </row>
    <row r="16" spans="1:3">
      <c r="A16" s="24" t="s">
        <v>681</v>
      </c>
      <c r="B16" s="24" t="s">
        <v>682</v>
      </c>
    </row>
    <row r="17" spans="1:3">
      <c r="A17" s="24" t="s">
        <v>678</v>
      </c>
      <c r="B17" s="28">
        <v>2018</v>
      </c>
      <c r="C17" t="s">
        <v>679</v>
      </c>
    </row>
    <row r="18" spans="1:3">
      <c r="A18" s="25" t="s">
        <v>141</v>
      </c>
      <c r="B18" s="27">
        <v>4020773.11</v>
      </c>
      <c r="C18" s="27">
        <v>4020773.11</v>
      </c>
    </row>
    <row r="19" spans="1:3">
      <c r="A19" s="25" t="s">
        <v>285</v>
      </c>
      <c r="B19" s="27">
        <v>342000.33</v>
      </c>
      <c r="C19" s="27">
        <v>342000.33</v>
      </c>
    </row>
    <row r="20" spans="1:3">
      <c r="A20" s="25" t="s">
        <v>386</v>
      </c>
      <c r="B20" s="27">
        <v>453247.8</v>
      </c>
      <c r="C20" s="27">
        <v>453247.8</v>
      </c>
    </row>
    <row r="21" spans="1:3">
      <c r="A21" s="25" t="s">
        <v>413</v>
      </c>
      <c r="B21" s="27">
        <v>14822412.860000001</v>
      </c>
      <c r="C21" s="27">
        <v>14822412.860000001</v>
      </c>
    </row>
    <row r="22" spans="1:3">
      <c r="A22" s="25" t="s">
        <v>550</v>
      </c>
      <c r="B22" s="27">
        <v>2208689</v>
      </c>
      <c r="C22" s="27">
        <v>2208689</v>
      </c>
    </row>
    <row r="23" spans="1:3">
      <c r="A23" s="25" t="s">
        <v>134</v>
      </c>
      <c r="B23" s="27">
        <v>1447094.31</v>
      </c>
      <c r="C23" s="27">
        <v>1447094.31</v>
      </c>
    </row>
    <row r="24" spans="1:3">
      <c r="A24" s="25" t="s">
        <v>679</v>
      </c>
      <c r="B24" s="27">
        <v>23294217.41</v>
      </c>
      <c r="C24" s="27">
        <v>23294217.41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8"/>
  <sheetViews>
    <sheetView topLeftCell="A4" workbookViewId="0">
      <selection activeCell="F33" sqref="F33"/>
    </sheetView>
  </sheetViews>
  <sheetFormatPr defaultRowHeight="13.2"/>
  <cols>
    <col min="1" max="1" width="38.88671875" bestFit="1" customWidth="1"/>
    <col min="2" max="2" width="17.6640625" bestFit="1" customWidth="1"/>
    <col min="3" max="3" width="14.44140625" bestFit="1" customWidth="1"/>
  </cols>
  <sheetData>
    <row r="1" spans="1:4">
      <c r="A1" s="29" t="s">
        <v>683</v>
      </c>
      <c r="B1" s="27"/>
      <c r="C1" s="27"/>
    </row>
    <row r="3" spans="1:4">
      <c r="A3" s="24" t="s">
        <v>681</v>
      </c>
      <c r="B3" s="24" t="s">
        <v>682</v>
      </c>
    </row>
    <row r="4" spans="1:4">
      <c r="A4" s="24" t="s">
        <v>678</v>
      </c>
      <c r="B4" s="28">
        <v>2018</v>
      </c>
      <c r="C4" t="s">
        <v>679</v>
      </c>
    </row>
    <row r="5" spans="1:4">
      <c r="A5" s="25" t="s">
        <v>130</v>
      </c>
      <c r="B5" s="27">
        <v>26306780.060000002</v>
      </c>
      <c r="C5" s="27">
        <v>26306780.060000002</v>
      </c>
    </row>
    <row r="6" spans="1:4">
      <c r="A6" s="26" t="s">
        <v>18</v>
      </c>
      <c r="B6" s="27">
        <v>4970794.6599999992</v>
      </c>
      <c r="C6" s="27">
        <v>4970794.6599999992</v>
      </c>
    </row>
    <row r="7" spans="1:4">
      <c r="A7" s="26" t="s">
        <v>191</v>
      </c>
      <c r="B7" s="27">
        <v>685229.3</v>
      </c>
      <c r="C7" s="27">
        <v>685229.3</v>
      </c>
    </row>
    <row r="8" spans="1:4">
      <c r="A8" s="26" t="s">
        <v>107</v>
      </c>
      <c r="B8" s="27">
        <v>41202.74</v>
      </c>
      <c r="C8" s="27">
        <v>41202.74</v>
      </c>
    </row>
    <row r="9" spans="1:4">
      <c r="A9" s="31" t="s">
        <v>278</v>
      </c>
      <c r="B9" s="32">
        <v>-11700000</v>
      </c>
      <c r="C9" s="32">
        <v>-11700000</v>
      </c>
      <c r="D9" s="30" t="s">
        <v>684</v>
      </c>
    </row>
    <row r="10" spans="1:4">
      <c r="A10" s="26" t="s">
        <v>157</v>
      </c>
      <c r="B10" s="27">
        <v>932266.96000000008</v>
      </c>
      <c r="C10" s="27">
        <v>932266.96000000008</v>
      </c>
    </row>
    <row r="11" spans="1:4">
      <c r="A11" s="26" t="s">
        <v>162</v>
      </c>
      <c r="B11" s="27">
        <v>188031.49</v>
      </c>
      <c r="C11" s="27">
        <v>188031.49</v>
      </c>
    </row>
    <row r="12" spans="1:4">
      <c r="A12" s="26" t="s">
        <v>258</v>
      </c>
      <c r="B12" s="27">
        <v>10085295.65</v>
      </c>
      <c r="C12" s="27">
        <v>10085295.65</v>
      </c>
    </row>
    <row r="13" spans="1:4">
      <c r="A13" s="26" t="s">
        <v>43</v>
      </c>
      <c r="B13" s="27">
        <v>2612979.0299999998</v>
      </c>
      <c r="C13" s="27">
        <v>2612979.0299999998</v>
      </c>
    </row>
    <row r="14" spans="1:4">
      <c r="A14" s="26" t="s">
        <v>38</v>
      </c>
      <c r="B14" s="27">
        <v>5267501.8</v>
      </c>
      <c r="C14" s="27">
        <v>5267501.8</v>
      </c>
    </row>
    <row r="15" spans="1:4">
      <c r="A15" s="26" t="s">
        <v>613</v>
      </c>
      <c r="B15" s="27">
        <v>482018.9</v>
      </c>
      <c r="C15" s="27">
        <v>482018.9</v>
      </c>
    </row>
    <row r="16" spans="1:4">
      <c r="A16" s="26" t="s">
        <v>170</v>
      </c>
      <c r="B16" s="27">
        <v>319941.11999999994</v>
      </c>
      <c r="C16" s="27">
        <v>319941.11999999994</v>
      </c>
    </row>
    <row r="17" spans="1:4">
      <c r="A17" s="26" t="s">
        <v>13</v>
      </c>
      <c r="B17" s="27">
        <v>4164063.4000000004</v>
      </c>
      <c r="C17" s="27">
        <v>4164063.4000000004</v>
      </c>
    </row>
    <row r="18" spans="1:4">
      <c r="A18" s="26" t="s">
        <v>487</v>
      </c>
      <c r="B18" s="27">
        <v>251307.1</v>
      </c>
      <c r="C18" s="27">
        <v>251307.1</v>
      </c>
    </row>
    <row r="19" spans="1:4">
      <c r="A19" s="26" t="s">
        <v>319</v>
      </c>
      <c r="B19" s="27">
        <v>2078059.5299999998</v>
      </c>
      <c r="C19" s="27">
        <v>2078059.5299999998</v>
      </c>
    </row>
    <row r="20" spans="1:4">
      <c r="A20" s="26" t="s">
        <v>376</v>
      </c>
      <c r="B20" s="27">
        <v>5075186.6000000006</v>
      </c>
      <c r="C20" s="27">
        <v>5075186.6000000006</v>
      </c>
    </row>
    <row r="21" spans="1:4">
      <c r="A21" s="26" t="s">
        <v>266</v>
      </c>
      <c r="B21" s="27">
        <v>26975.599999999999</v>
      </c>
      <c r="C21" s="27">
        <v>26975.599999999999</v>
      </c>
    </row>
    <row r="22" spans="1:4">
      <c r="A22" s="26" t="s">
        <v>210</v>
      </c>
      <c r="B22" s="27">
        <v>1588327.4</v>
      </c>
      <c r="C22" s="27">
        <v>1588327.4</v>
      </c>
    </row>
    <row r="23" spans="1:4">
      <c r="A23" s="26" t="s">
        <v>78</v>
      </c>
      <c r="B23" s="27">
        <v>23929</v>
      </c>
      <c r="C23" s="27">
        <v>23929</v>
      </c>
    </row>
    <row r="24" spans="1:4">
      <c r="A24" s="26" t="s">
        <v>680</v>
      </c>
      <c r="B24" s="27">
        <v>-786330.22</v>
      </c>
      <c r="C24" s="27">
        <v>-786330.22</v>
      </c>
      <c r="D24" s="33" t="s">
        <v>685</v>
      </c>
    </row>
    <row r="25" spans="1:4">
      <c r="A25" s="25" t="s">
        <v>131</v>
      </c>
      <c r="B25" s="27">
        <v>23294217.409999996</v>
      </c>
      <c r="C25" s="27">
        <v>23294217.409999996</v>
      </c>
    </row>
    <row r="26" spans="1:4">
      <c r="A26" s="26" t="s">
        <v>234</v>
      </c>
      <c r="B26" s="27">
        <v>535179.37</v>
      </c>
      <c r="C26" s="27">
        <v>535179.37</v>
      </c>
    </row>
    <row r="27" spans="1:4">
      <c r="A27" s="26" t="s">
        <v>18</v>
      </c>
      <c r="B27" s="27">
        <v>5632.4299999999994</v>
      </c>
      <c r="C27" s="27">
        <v>5632.4299999999994</v>
      </c>
    </row>
    <row r="28" spans="1:4">
      <c r="A28" s="26" t="s">
        <v>57</v>
      </c>
      <c r="B28" s="27">
        <v>27016</v>
      </c>
      <c r="C28" s="27">
        <v>27016</v>
      </c>
    </row>
    <row r="29" spans="1:4">
      <c r="A29" s="26" t="s">
        <v>245</v>
      </c>
      <c r="B29" s="27">
        <v>2539200</v>
      </c>
      <c r="C29" s="27">
        <v>2539200</v>
      </c>
    </row>
    <row r="30" spans="1:4">
      <c r="A30" s="26" t="s">
        <v>383</v>
      </c>
      <c r="B30" s="27">
        <v>-12650</v>
      </c>
      <c r="C30" s="27">
        <v>-12650</v>
      </c>
    </row>
    <row r="31" spans="1:4">
      <c r="A31" s="26" t="s">
        <v>506</v>
      </c>
      <c r="B31" s="27">
        <v>11254330.999999998</v>
      </c>
      <c r="C31" s="27">
        <v>11254330.999999998</v>
      </c>
    </row>
    <row r="32" spans="1:4">
      <c r="A32" s="26" t="s">
        <v>496</v>
      </c>
      <c r="B32" s="27">
        <v>2974509</v>
      </c>
      <c r="C32" s="27">
        <v>2974509</v>
      </c>
    </row>
    <row r="33" spans="1:3">
      <c r="A33" s="26" t="s">
        <v>628</v>
      </c>
      <c r="B33" s="27">
        <v>2206031</v>
      </c>
      <c r="C33" s="27">
        <v>2206031</v>
      </c>
    </row>
    <row r="34" spans="1:3">
      <c r="A34" s="26" t="s">
        <v>242</v>
      </c>
      <c r="B34" s="27">
        <v>1210484.9600000002</v>
      </c>
      <c r="C34" s="27">
        <v>1210484.9600000002</v>
      </c>
    </row>
    <row r="35" spans="1:3">
      <c r="A35" s="26" t="s">
        <v>239</v>
      </c>
      <c r="B35" s="27">
        <v>526937.48</v>
      </c>
      <c r="C35" s="27">
        <v>526937.48</v>
      </c>
    </row>
    <row r="36" spans="1:3">
      <c r="A36" s="26" t="s">
        <v>501</v>
      </c>
      <c r="B36" s="27">
        <v>590340.86</v>
      </c>
      <c r="C36" s="27">
        <v>590340.86</v>
      </c>
    </row>
    <row r="37" spans="1:3">
      <c r="A37" s="26" t="s">
        <v>62</v>
      </c>
      <c r="B37" s="27">
        <v>1437205.31</v>
      </c>
      <c r="C37" s="27">
        <v>1437205.31</v>
      </c>
    </row>
    <row r="38" spans="1:3">
      <c r="A38" s="25" t="s">
        <v>679</v>
      </c>
      <c r="B38" s="27">
        <v>49600997.469999999</v>
      </c>
      <c r="C38" s="27">
        <v>49600997.469999999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88"/>
  <sheetViews>
    <sheetView workbookViewId="0">
      <selection sqref="A1:O387"/>
    </sheetView>
  </sheetViews>
  <sheetFormatPr defaultColWidth="8.88671875" defaultRowHeight="12.75" customHeight="1"/>
  <cols>
    <col min="1" max="1" width="19.6640625" style="1" bestFit="1" customWidth="1"/>
    <col min="2" max="2" width="11.5546875" style="4" bestFit="1" customWidth="1"/>
    <col min="3" max="3" width="10.5546875" style="1" bestFit="1" customWidth="1"/>
    <col min="4" max="4" width="7.88671875" style="1" bestFit="1" customWidth="1"/>
    <col min="5" max="5" width="8.109375" style="1" bestFit="1" customWidth="1"/>
    <col min="6" max="6" width="30.5546875" style="1" bestFit="1" customWidth="1"/>
    <col min="7" max="7" width="14" style="1" bestFit="1" customWidth="1"/>
    <col min="8" max="8" width="14.88671875" style="1" bestFit="1" customWidth="1"/>
    <col min="9" max="9" width="16.6640625" style="1" bestFit="1" customWidth="1"/>
    <col min="10" max="10" width="52.6640625" style="1" bestFit="1" customWidth="1"/>
    <col min="11" max="11" width="9.88671875" style="12" bestFit="1" customWidth="1"/>
    <col min="12" max="12" width="14.6640625" style="13" bestFit="1" customWidth="1"/>
    <col min="13" max="13" width="8.88671875" style="22"/>
    <col min="14" max="14" width="19.21875" style="1" bestFit="1" customWidth="1"/>
    <col min="15" max="15" width="15.21875" style="1" bestFit="1" customWidth="1"/>
    <col min="17" max="16384" width="8.88671875" style="1"/>
  </cols>
  <sheetData>
    <row r="1" spans="1:16" s="8" customFormat="1" ht="12.75" customHeight="1">
      <c r="A1" s="8" t="s">
        <v>3</v>
      </c>
      <c r="B1" s="9" t="s">
        <v>5</v>
      </c>
      <c r="C1" s="8" t="s">
        <v>6</v>
      </c>
      <c r="D1" s="8" t="s">
        <v>123</v>
      </c>
      <c r="E1" s="8" t="s">
        <v>124</v>
      </c>
      <c r="F1" s="8" t="s">
        <v>7</v>
      </c>
      <c r="G1" s="8" t="s">
        <v>4</v>
      </c>
      <c r="H1" s="8" t="s">
        <v>1</v>
      </c>
      <c r="I1" s="8" t="s">
        <v>135</v>
      </c>
      <c r="J1" s="8" t="s">
        <v>2</v>
      </c>
      <c r="K1" s="10" t="s">
        <v>125</v>
      </c>
      <c r="L1" s="11" t="s">
        <v>126</v>
      </c>
      <c r="M1" s="11" t="s">
        <v>127</v>
      </c>
      <c r="N1" s="8" t="s">
        <v>128</v>
      </c>
      <c r="O1" s="8" t="s">
        <v>129</v>
      </c>
    </row>
    <row r="2" spans="1:16" ht="12.75" customHeight="1">
      <c r="A2" s="1" t="s">
        <v>136</v>
      </c>
      <c r="B2" s="5">
        <v>268.75</v>
      </c>
      <c r="D2" s="1">
        <v>50113300</v>
      </c>
      <c r="E2" s="1" t="s">
        <v>12</v>
      </c>
      <c r="F2" s="1" t="s">
        <v>13</v>
      </c>
      <c r="G2" s="1" t="s">
        <v>137</v>
      </c>
      <c r="H2" s="2">
        <v>43116</v>
      </c>
      <c r="I2" s="1" t="s">
        <v>138</v>
      </c>
      <c r="J2" s="1" t="s">
        <v>139</v>
      </c>
      <c r="K2" s="12" t="s">
        <v>130</v>
      </c>
      <c r="L2" s="13" t="s">
        <v>140</v>
      </c>
      <c r="M2" s="1" t="s">
        <v>141</v>
      </c>
      <c r="N2" s="1">
        <v>2018</v>
      </c>
      <c r="O2" s="5">
        <v>268.75</v>
      </c>
      <c r="P2" s="1"/>
    </row>
    <row r="3" spans="1:16" ht="12.75" customHeight="1">
      <c r="A3" s="1" t="s">
        <v>136</v>
      </c>
      <c r="B3" s="5">
        <v>1799.24</v>
      </c>
      <c r="D3" s="1">
        <v>50113300</v>
      </c>
      <c r="E3" s="1" t="s">
        <v>12</v>
      </c>
      <c r="F3" s="1" t="s">
        <v>13</v>
      </c>
      <c r="G3" s="1" t="s">
        <v>137</v>
      </c>
      <c r="H3" s="2">
        <v>43116</v>
      </c>
      <c r="I3" s="1" t="s">
        <v>138</v>
      </c>
      <c r="J3" s="1" t="s">
        <v>142</v>
      </c>
      <c r="K3" s="12" t="s">
        <v>130</v>
      </c>
      <c r="L3" s="13" t="s">
        <v>140</v>
      </c>
      <c r="M3" s="1" t="s">
        <v>141</v>
      </c>
      <c r="N3" s="1">
        <v>2018</v>
      </c>
      <c r="O3" s="5">
        <v>1799.24</v>
      </c>
      <c r="P3" s="1"/>
    </row>
    <row r="4" spans="1:16" ht="12.75" customHeight="1">
      <c r="A4" s="1" t="s">
        <v>136</v>
      </c>
      <c r="B4" s="5">
        <v>179.92</v>
      </c>
      <c r="D4" s="1">
        <v>50113300</v>
      </c>
      <c r="E4" s="1" t="s">
        <v>12</v>
      </c>
      <c r="F4" s="1" t="s">
        <v>13</v>
      </c>
      <c r="G4" s="1" t="s">
        <v>137</v>
      </c>
      <c r="H4" s="2">
        <v>43116</v>
      </c>
      <c r="I4" s="1" t="s">
        <v>138</v>
      </c>
      <c r="J4" s="1" t="s">
        <v>139</v>
      </c>
      <c r="K4" s="12" t="s">
        <v>130</v>
      </c>
      <c r="L4" s="13" t="s">
        <v>140</v>
      </c>
      <c r="M4" s="1" t="s">
        <v>141</v>
      </c>
      <c r="N4" s="1">
        <v>2018</v>
      </c>
      <c r="O4" s="5">
        <v>179.92</v>
      </c>
      <c r="P4" s="1"/>
    </row>
    <row r="5" spans="1:16" ht="12.75" customHeight="1">
      <c r="A5" s="1" t="s">
        <v>136</v>
      </c>
      <c r="B5" s="5">
        <v>1279.74</v>
      </c>
      <c r="D5" s="1">
        <v>50113300</v>
      </c>
      <c r="E5" s="1" t="s">
        <v>12</v>
      </c>
      <c r="F5" s="1" t="s">
        <v>13</v>
      </c>
      <c r="G5" s="1" t="s">
        <v>137</v>
      </c>
      <c r="H5" s="2">
        <v>43116</v>
      </c>
      <c r="I5" s="1" t="s">
        <v>138</v>
      </c>
      <c r="J5" s="1" t="s">
        <v>142</v>
      </c>
      <c r="K5" s="12" t="s">
        <v>130</v>
      </c>
      <c r="L5" s="13" t="s">
        <v>140</v>
      </c>
      <c r="M5" s="1" t="s">
        <v>141</v>
      </c>
      <c r="N5" s="1">
        <v>2018</v>
      </c>
      <c r="O5" s="5">
        <v>1279.74</v>
      </c>
      <c r="P5" s="1"/>
    </row>
    <row r="6" spans="1:16" ht="12.75" customHeight="1">
      <c r="A6" s="1" t="s">
        <v>136</v>
      </c>
      <c r="B6" s="5">
        <v>2538.15</v>
      </c>
      <c r="D6" s="1">
        <v>50113300</v>
      </c>
      <c r="E6" s="1" t="s">
        <v>12</v>
      </c>
      <c r="F6" s="1" t="s">
        <v>13</v>
      </c>
      <c r="G6" s="1" t="s">
        <v>137</v>
      </c>
      <c r="H6" s="2">
        <v>43116</v>
      </c>
      <c r="I6" s="1" t="s">
        <v>138</v>
      </c>
      <c r="J6" s="1" t="s">
        <v>139</v>
      </c>
      <c r="K6" s="12" t="s">
        <v>130</v>
      </c>
      <c r="L6" s="13" t="s">
        <v>140</v>
      </c>
      <c r="M6" s="1" t="s">
        <v>141</v>
      </c>
      <c r="N6" s="1">
        <v>2018</v>
      </c>
      <c r="O6" s="5">
        <v>2538.15</v>
      </c>
      <c r="P6" s="1"/>
    </row>
    <row r="7" spans="1:16" ht="12.75" customHeight="1">
      <c r="A7" s="1" t="s">
        <v>136</v>
      </c>
      <c r="B7" s="5">
        <v>16921.02</v>
      </c>
      <c r="D7" s="1">
        <v>50113300</v>
      </c>
      <c r="E7" s="1" t="s">
        <v>12</v>
      </c>
      <c r="F7" s="1" t="s">
        <v>13</v>
      </c>
      <c r="G7" s="1" t="s">
        <v>137</v>
      </c>
      <c r="H7" s="2">
        <v>43116</v>
      </c>
      <c r="I7" s="1" t="s">
        <v>138</v>
      </c>
      <c r="J7" s="1" t="s">
        <v>142</v>
      </c>
      <c r="K7" s="12" t="s">
        <v>130</v>
      </c>
      <c r="L7" s="13" t="s">
        <v>140</v>
      </c>
      <c r="M7" s="1" t="s">
        <v>141</v>
      </c>
      <c r="N7" s="1">
        <v>2018</v>
      </c>
      <c r="O7" s="5">
        <v>16921.02</v>
      </c>
      <c r="P7" s="1"/>
    </row>
    <row r="8" spans="1:16" ht="12.75" customHeight="1">
      <c r="A8" s="1" t="s">
        <v>143</v>
      </c>
      <c r="B8" s="5">
        <v>109986.63</v>
      </c>
      <c r="D8" s="1">
        <v>50490360</v>
      </c>
      <c r="E8" s="1" t="s">
        <v>12</v>
      </c>
      <c r="F8" s="1" t="s">
        <v>13</v>
      </c>
      <c r="G8" s="1" t="s">
        <v>144</v>
      </c>
      <c r="H8" s="2">
        <v>43116</v>
      </c>
      <c r="I8" s="1" t="s">
        <v>138</v>
      </c>
      <c r="J8" s="1" t="s">
        <v>142</v>
      </c>
      <c r="K8" s="12" t="s">
        <v>132</v>
      </c>
      <c r="L8" s="13" t="s">
        <v>140</v>
      </c>
      <c r="M8" s="1" t="s">
        <v>141</v>
      </c>
      <c r="N8" s="1">
        <v>2018</v>
      </c>
      <c r="O8" s="5">
        <v>109986.63</v>
      </c>
      <c r="P8" s="1"/>
    </row>
    <row r="9" spans="1:16" ht="12.75" customHeight="1">
      <c r="A9" s="1" t="s">
        <v>143</v>
      </c>
      <c r="B9" s="5">
        <v>8318.31</v>
      </c>
      <c r="D9" s="1">
        <v>50490360</v>
      </c>
      <c r="E9" s="1" t="s">
        <v>12</v>
      </c>
      <c r="F9" s="1" t="s">
        <v>13</v>
      </c>
      <c r="G9" s="1" t="s">
        <v>144</v>
      </c>
      <c r="H9" s="2">
        <v>43116</v>
      </c>
      <c r="I9" s="1" t="s">
        <v>138</v>
      </c>
      <c r="J9" s="1" t="s">
        <v>142</v>
      </c>
      <c r="K9" s="12" t="s">
        <v>132</v>
      </c>
      <c r="L9" s="13" t="s">
        <v>140</v>
      </c>
      <c r="M9" s="1" t="s">
        <v>141</v>
      </c>
      <c r="N9" s="1">
        <v>2018</v>
      </c>
      <c r="O9" s="5">
        <v>8318.31</v>
      </c>
      <c r="P9" s="1"/>
    </row>
    <row r="10" spans="1:16" ht="12.75" customHeight="1">
      <c r="A10" s="1" t="s">
        <v>143</v>
      </c>
      <c r="B10" s="5">
        <v>11695.06</v>
      </c>
      <c r="D10" s="1">
        <v>50490360</v>
      </c>
      <c r="E10" s="1" t="s">
        <v>12</v>
      </c>
      <c r="F10" s="1" t="s">
        <v>13</v>
      </c>
      <c r="G10" s="1" t="s">
        <v>144</v>
      </c>
      <c r="H10" s="2">
        <v>43116</v>
      </c>
      <c r="I10" s="1" t="s">
        <v>138</v>
      </c>
      <c r="J10" s="1" t="s">
        <v>142</v>
      </c>
      <c r="K10" s="12" t="s">
        <v>132</v>
      </c>
      <c r="L10" s="13" t="s">
        <v>140</v>
      </c>
      <c r="M10" s="1" t="s">
        <v>141</v>
      </c>
      <c r="N10" s="1">
        <v>2018</v>
      </c>
      <c r="O10" s="5">
        <v>11695.06</v>
      </c>
      <c r="P10" s="1"/>
    </row>
    <row r="11" spans="1:16" ht="12.75" customHeight="1">
      <c r="A11" s="1" t="s">
        <v>145</v>
      </c>
      <c r="B11" s="5">
        <v>4208.34</v>
      </c>
      <c r="D11" s="1">
        <v>50113300</v>
      </c>
      <c r="E11" s="1" t="s">
        <v>12</v>
      </c>
      <c r="F11" s="1" t="s">
        <v>13</v>
      </c>
      <c r="G11" s="1" t="s">
        <v>146</v>
      </c>
      <c r="H11" s="2">
        <v>43116</v>
      </c>
      <c r="I11" s="1" t="s">
        <v>138</v>
      </c>
      <c r="J11" s="1" t="s">
        <v>147</v>
      </c>
      <c r="K11" s="12" t="s">
        <v>130</v>
      </c>
      <c r="L11" s="13" t="s">
        <v>140</v>
      </c>
      <c r="M11" s="1" t="s">
        <v>141</v>
      </c>
      <c r="N11" s="1">
        <v>2018</v>
      </c>
      <c r="O11" s="5">
        <v>4208.34</v>
      </c>
      <c r="P11" s="1"/>
    </row>
    <row r="12" spans="1:16" ht="12.75" customHeight="1">
      <c r="A12" s="1" t="s">
        <v>145</v>
      </c>
      <c r="B12" s="5">
        <v>420.83</v>
      </c>
      <c r="D12" s="1">
        <v>50113300</v>
      </c>
      <c r="E12" s="1" t="s">
        <v>12</v>
      </c>
      <c r="F12" s="1" t="s">
        <v>13</v>
      </c>
      <c r="G12" s="1" t="s">
        <v>146</v>
      </c>
      <c r="H12" s="2">
        <v>43116</v>
      </c>
      <c r="I12" s="1" t="s">
        <v>138</v>
      </c>
      <c r="J12" s="1" t="s">
        <v>148</v>
      </c>
      <c r="K12" s="12" t="s">
        <v>130</v>
      </c>
      <c r="L12" s="13" t="s">
        <v>140</v>
      </c>
      <c r="M12" s="1" t="s">
        <v>141</v>
      </c>
      <c r="N12" s="1">
        <v>2018</v>
      </c>
      <c r="O12" s="5">
        <v>420.83</v>
      </c>
      <c r="P12" s="1"/>
    </row>
    <row r="13" spans="1:16" ht="12.75" customHeight="1">
      <c r="A13" s="1" t="s">
        <v>149</v>
      </c>
      <c r="B13" s="5">
        <v>127.2</v>
      </c>
      <c r="D13" s="1">
        <v>50490360</v>
      </c>
      <c r="E13" s="1" t="s">
        <v>12</v>
      </c>
      <c r="F13" s="1" t="s">
        <v>13</v>
      </c>
      <c r="G13" s="1" t="s">
        <v>150</v>
      </c>
      <c r="H13" s="2">
        <v>43116</v>
      </c>
      <c r="I13" s="1" t="s">
        <v>138</v>
      </c>
      <c r="J13" s="1" t="s">
        <v>151</v>
      </c>
      <c r="K13" s="12" t="s">
        <v>132</v>
      </c>
      <c r="L13" s="13" t="s">
        <v>140</v>
      </c>
      <c r="M13" s="1" t="s">
        <v>141</v>
      </c>
      <c r="N13" s="1">
        <v>2018</v>
      </c>
      <c r="O13" s="5">
        <v>127.2</v>
      </c>
      <c r="P13" s="1"/>
    </row>
    <row r="14" spans="1:16" ht="12.75" customHeight="1">
      <c r="A14" s="1" t="s">
        <v>149</v>
      </c>
      <c r="B14" s="5">
        <v>485.14</v>
      </c>
      <c r="D14" s="1">
        <v>50490360</v>
      </c>
      <c r="E14" s="1" t="s">
        <v>12</v>
      </c>
      <c r="F14" s="1" t="s">
        <v>13</v>
      </c>
      <c r="G14" s="1" t="s">
        <v>150</v>
      </c>
      <c r="H14" s="2">
        <v>43116</v>
      </c>
      <c r="I14" s="1" t="s">
        <v>138</v>
      </c>
      <c r="J14" s="1" t="s">
        <v>151</v>
      </c>
      <c r="K14" s="12" t="s">
        <v>132</v>
      </c>
      <c r="L14" s="13" t="s">
        <v>140</v>
      </c>
      <c r="M14" s="1" t="s">
        <v>141</v>
      </c>
      <c r="N14" s="1">
        <v>2018</v>
      </c>
      <c r="O14" s="5">
        <v>485.14</v>
      </c>
      <c r="P14" s="1"/>
    </row>
    <row r="15" spans="1:16" ht="12.75" customHeight="1">
      <c r="A15" s="1" t="s">
        <v>149</v>
      </c>
      <c r="B15" s="5">
        <v>643.9</v>
      </c>
      <c r="D15" s="1">
        <v>50490360</v>
      </c>
      <c r="E15" s="1" t="s">
        <v>12</v>
      </c>
      <c r="F15" s="1" t="s">
        <v>13</v>
      </c>
      <c r="G15" s="1" t="s">
        <v>150</v>
      </c>
      <c r="H15" s="2">
        <v>43116</v>
      </c>
      <c r="I15" s="1" t="s">
        <v>138</v>
      </c>
      <c r="J15" s="1" t="s">
        <v>151</v>
      </c>
      <c r="K15" s="12" t="s">
        <v>132</v>
      </c>
      <c r="L15" s="13" t="s">
        <v>140</v>
      </c>
      <c r="M15" s="1" t="s">
        <v>141</v>
      </c>
      <c r="N15" s="1">
        <v>2018</v>
      </c>
      <c r="O15" s="5">
        <v>643.9</v>
      </c>
      <c r="P15" s="1"/>
    </row>
    <row r="16" spans="1:16" ht="12.75" customHeight="1">
      <c r="A16" s="1" t="s">
        <v>152</v>
      </c>
      <c r="B16" s="5">
        <v>100426.69</v>
      </c>
      <c r="D16" s="1">
        <v>50113300</v>
      </c>
      <c r="E16" s="1" t="s">
        <v>12</v>
      </c>
      <c r="F16" s="1" t="s">
        <v>13</v>
      </c>
      <c r="G16" s="1" t="s">
        <v>153</v>
      </c>
      <c r="H16" s="2">
        <v>43116</v>
      </c>
      <c r="I16" s="1" t="s">
        <v>138</v>
      </c>
      <c r="J16" s="1" t="s">
        <v>154</v>
      </c>
      <c r="K16" s="12" t="s">
        <v>130</v>
      </c>
      <c r="L16" s="13" t="s">
        <v>140</v>
      </c>
      <c r="M16" s="1" t="s">
        <v>141</v>
      </c>
      <c r="N16" s="1">
        <v>2018</v>
      </c>
      <c r="O16" s="5">
        <v>100426.69</v>
      </c>
      <c r="P16" s="1"/>
    </row>
    <row r="17" spans="1:16" ht="12.75" customHeight="1">
      <c r="A17" s="1" t="s">
        <v>152</v>
      </c>
      <c r="B17" s="5">
        <v>10042.67</v>
      </c>
      <c r="D17" s="1">
        <v>50113300</v>
      </c>
      <c r="E17" s="1" t="s">
        <v>12</v>
      </c>
      <c r="F17" s="1" t="s">
        <v>13</v>
      </c>
      <c r="G17" s="1" t="s">
        <v>153</v>
      </c>
      <c r="H17" s="2">
        <v>43116</v>
      </c>
      <c r="I17" s="1" t="s">
        <v>138</v>
      </c>
      <c r="J17" s="1" t="s">
        <v>155</v>
      </c>
      <c r="K17" s="12" t="s">
        <v>130</v>
      </c>
      <c r="L17" s="13" t="s">
        <v>140</v>
      </c>
      <c r="M17" s="1" t="s">
        <v>141</v>
      </c>
      <c r="N17" s="1">
        <v>2018</v>
      </c>
      <c r="O17" s="5">
        <v>10042.67</v>
      </c>
      <c r="P17" s="1"/>
    </row>
    <row r="18" spans="1:16" ht="12.75" customHeight="1">
      <c r="A18" s="1" t="s">
        <v>156</v>
      </c>
      <c r="B18" s="5">
        <v>84751.54</v>
      </c>
      <c r="D18" s="1">
        <v>50113300</v>
      </c>
      <c r="E18" s="1" t="s">
        <v>12</v>
      </c>
      <c r="F18" s="1" t="s">
        <v>157</v>
      </c>
      <c r="G18" s="1" t="s">
        <v>158</v>
      </c>
      <c r="H18" s="2">
        <v>43119</v>
      </c>
      <c r="I18" s="1" t="s">
        <v>138</v>
      </c>
      <c r="J18" s="1" t="s">
        <v>159</v>
      </c>
      <c r="K18" s="12" t="s">
        <v>130</v>
      </c>
      <c r="L18" s="13" t="s">
        <v>140</v>
      </c>
      <c r="M18" s="1" t="s">
        <v>141</v>
      </c>
      <c r="N18" s="1">
        <v>2018</v>
      </c>
      <c r="O18" s="5">
        <v>84751.54</v>
      </c>
      <c r="P18" s="1"/>
    </row>
    <row r="19" spans="1:16" ht="12.75" customHeight="1">
      <c r="A19" s="1" t="s">
        <v>156</v>
      </c>
      <c r="B19" s="5">
        <v>847515.42</v>
      </c>
      <c r="D19" s="1">
        <v>50113300</v>
      </c>
      <c r="E19" s="1" t="s">
        <v>12</v>
      </c>
      <c r="F19" s="1" t="s">
        <v>157</v>
      </c>
      <c r="G19" s="1" t="s">
        <v>158</v>
      </c>
      <c r="H19" s="2">
        <v>43119</v>
      </c>
      <c r="I19" s="1" t="s">
        <v>138</v>
      </c>
      <c r="J19" s="1" t="s">
        <v>160</v>
      </c>
      <c r="K19" s="12" t="s">
        <v>130</v>
      </c>
      <c r="L19" s="13" t="s">
        <v>140</v>
      </c>
      <c r="M19" s="1" t="s">
        <v>141</v>
      </c>
      <c r="N19" s="1">
        <v>2018</v>
      </c>
      <c r="O19" s="5">
        <v>847515.42</v>
      </c>
      <c r="P19" s="1"/>
    </row>
    <row r="20" spans="1:16" ht="12.75" customHeight="1">
      <c r="A20" s="1" t="s">
        <v>161</v>
      </c>
      <c r="B20" s="5">
        <v>7334.35</v>
      </c>
      <c r="D20" s="1">
        <v>50113300</v>
      </c>
      <c r="E20" s="1" t="s">
        <v>12</v>
      </c>
      <c r="F20" s="1" t="s">
        <v>162</v>
      </c>
      <c r="G20" s="1" t="s">
        <v>163</v>
      </c>
      <c r="H20" s="2">
        <v>43119</v>
      </c>
      <c r="I20" s="1" t="s">
        <v>138</v>
      </c>
      <c r="J20" s="1" t="s">
        <v>164</v>
      </c>
      <c r="K20" s="12" t="s">
        <v>130</v>
      </c>
      <c r="L20" s="13" t="s">
        <v>140</v>
      </c>
      <c r="M20" s="1" t="s">
        <v>141</v>
      </c>
      <c r="N20" s="1">
        <v>2018</v>
      </c>
      <c r="O20" s="5">
        <v>7334.35</v>
      </c>
      <c r="P20" s="1"/>
    </row>
    <row r="21" spans="1:16" ht="12.75" customHeight="1">
      <c r="A21" s="1" t="s">
        <v>161</v>
      </c>
      <c r="B21" s="5">
        <v>73343.520000000004</v>
      </c>
      <c r="D21" s="1">
        <v>50113300</v>
      </c>
      <c r="E21" s="1" t="s">
        <v>12</v>
      </c>
      <c r="F21" s="1" t="s">
        <v>162</v>
      </c>
      <c r="G21" s="1" t="s">
        <v>163</v>
      </c>
      <c r="H21" s="2">
        <v>43119</v>
      </c>
      <c r="I21" s="1" t="s">
        <v>138</v>
      </c>
      <c r="J21" s="1" t="s">
        <v>165</v>
      </c>
      <c r="K21" s="12" t="s">
        <v>130</v>
      </c>
      <c r="L21" s="13" t="s">
        <v>140</v>
      </c>
      <c r="M21" s="1" t="s">
        <v>141</v>
      </c>
      <c r="N21" s="1">
        <v>2018</v>
      </c>
      <c r="O21" s="5">
        <v>73343.520000000004</v>
      </c>
      <c r="P21" s="1"/>
    </row>
    <row r="22" spans="1:16" ht="12.75" customHeight="1">
      <c r="A22" s="1" t="s">
        <v>166</v>
      </c>
      <c r="B22" s="5">
        <v>8201.7999999999993</v>
      </c>
      <c r="D22" s="1">
        <v>50490360</v>
      </c>
      <c r="E22" s="1" t="s">
        <v>12</v>
      </c>
      <c r="F22" s="1" t="s">
        <v>18</v>
      </c>
      <c r="G22" s="1" t="s">
        <v>167</v>
      </c>
      <c r="H22" s="2">
        <v>43119</v>
      </c>
      <c r="I22" s="1" t="s">
        <v>138</v>
      </c>
      <c r="J22" s="1" t="s">
        <v>168</v>
      </c>
      <c r="K22" s="12" t="s">
        <v>132</v>
      </c>
      <c r="L22" s="13" t="s">
        <v>140</v>
      </c>
      <c r="M22" s="1" t="s">
        <v>141</v>
      </c>
      <c r="N22" s="1">
        <v>2018</v>
      </c>
      <c r="O22" s="5">
        <v>8201.7999999999993</v>
      </c>
      <c r="P22" s="1"/>
    </row>
    <row r="23" spans="1:16" ht="12.75" customHeight="1">
      <c r="A23" s="1" t="s">
        <v>169</v>
      </c>
      <c r="B23" s="5">
        <v>26</v>
      </c>
      <c r="D23" s="1">
        <v>50113300</v>
      </c>
      <c r="E23" s="1" t="s">
        <v>12</v>
      </c>
      <c r="F23" s="1" t="s">
        <v>170</v>
      </c>
      <c r="G23" s="1" t="s">
        <v>171</v>
      </c>
      <c r="H23" s="2">
        <v>43119</v>
      </c>
      <c r="I23" s="1" t="s">
        <v>138</v>
      </c>
      <c r="J23" s="1" t="s">
        <v>172</v>
      </c>
      <c r="K23" s="12" t="s">
        <v>130</v>
      </c>
      <c r="L23" s="13" t="s">
        <v>140</v>
      </c>
      <c r="M23" s="1" t="s">
        <v>141</v>
      </c>
      <c r="N23" s="1">
        <v>2018</v>
      </c>
      <c r="O23" s="5">
        <v>26</v>
      </c>
      <c r="P23" s="1"/>
    </row>
    <row r="24" spans="1:16" ht="12.75" customHeight="1">
      <c r="A24" s="1" t="s">
        <v>169</v>
      </c>
      <c r="B24" s="5">
        <v>260.02</v>
      </c>
      <c r="D24" s="1">
        <v>50113300</v>
      </c>
      <c r="E24" s="1" t="s">
        <v>12</v>
      </c>
      <c r="F24" s="1" t="s">
        <v>170</v>
      </c>
      <c r="G24" s="1" t="s">
        <v>171</v>
      </c>
      <c r="H24" s="2">
        <v>43119</v>
      </c>
      <c r="I24" s="1" t="s">
        <v>138</v>
      </c>
      <c r="J24" s="1" t="s">
        <v>173</v>
      </c>
      <c r="K24" s="12" t="s">
        <v>130</v>
      </c>
      <c r="L24" s="13" t="s">
        <v>140</v>
      </c>
      <c r="M24" s="1" t="s">
        <v>141</v>
      </c>
      <c r="N24" s="1">
        <v>2018</v>
      </c>
      <c r="O24" s="5">
        <v>260.02</v>
      </c>
      <c r="P24" s="1"/>
    </row>
    <row r="25" spans="1:16" ht="12.75" customHeight="1">
      <c r="A25" s="1" t="s">
        <v>174</v>
      </c>
      <c r="B25" s="5">
        <v>34231.33</v>
      </c>
      <c r="D25" s="1">
        <v>50490360</v>
      </c>
      <c r="E25" s="1" t="s">
        <v>12</v>
      </c>
      <c r="F25" s="1" t="s">
        <v>13</v>
      </c>
      <c r="G25" s="1" t="s">
        <v>175</v>
      </c>
      <c r="H25" s="2">
        <v>43124</v>
      </c>
      <c r="I25" s="1" t="s">
        <v>138</v>
      </c>
      <c r="J25" s="1" t="s">
        <v>176</v>
      </c>
      <c r="K25" s="12" t="s">
        <v>132</v>
      </c>
      <c r="L25" s="13" t="s">
        <v>140</v>
      </c>
      <c r="M25" s="1" t="s">
        <v>141</v>
      </c>
      <c r="N25" s="1">
        <v>2018</v>
      </c>
      <c r="O25" s="5">
        <v>34231.33</v>
      </c>
      <c r="P25" s="1"/>
    </row>
    <row r="26" spans="1:16" ht="12.75" customHeight="1">
      <c r="A26" s="1" t="s">
        <v>177</v>
      </c>
      <c r="B26" s="5">
        <v>42.35</v>
      </c>
      <c r="D26" s="1">
        <v>50490360</v>
      </c>
      <c r="E26" s="1" t="s">
        <v>12</v>
      </c>
      <c r="F26" s="1" t="s">
        <v>13</v>
      </c>
      <c r="G26" s="1" t="s">
        <v>178</v>
      </c>
      <c r="H26" s="2">
        <v>43124</v>
      </c>
      <c r="I26" s="1" t="s">
        <v>138</v>
      </c>
      <c r="J26" s="1" t="s">
        <v>179</v>
      </c>
      <c r="K26" s="12" t="s">
        <v>132</v>
      </c>
      <c r="L26" s="13" t="s">
        <v>140</v>
      </c>
      <c r="M26" s="1" t="s">
        <v>141</v>
      </c>
      <c r="N26" s="1">
        <v>2018</v>
      </c>
      <c r="O26" s="5">
        <v>42.35</v>
      </c>
      <c r="P26" s="1"/>
    </row>
    <row r="27" spans="1:16" ht="12.75" customHeight="1">
      <c r="A27" s="1" t="s">
        <v>177</v>
      </c>
      <c r="B27" s="5">
        <v>76.400000000000006</v>
      </c>
      <c r="D27" s="1">
        <v>50490360</v>
      </c>
      <c r="E27" s="1" t="s">
        <v>12</v>
      </c>
      <c r="F27" s="1" t="s">
        <v>13</v>
      </c>
      <c r="G27" s="1" t="s">
        <v>178</v>
      </c>
      <c r="H27" s="2">
        <v>43124</v>
      </c>
      <c r="I27" s="1" t="s">
        <v>138</v>
      </c>
      <c r="J27" s="1" t="s">
        <v>179</v>
      </c>
      <c r="K27" s="12" t="s">
        <v>132</v>
      </c>
      <c r="L27" s="13" t="s">
        <v>140</v>
      </c>
      <c r="M27" s="1" t="s">
        <v>141</v>
      </c>
      <c r="N27" s="1">
        <v>2018</v>
      </c>
      <c r="O27" s="5">
        <v>76.400000000000006</v>
      </c>
      <c r="P27" s="1"/>
    </row>
    <row r="28" spans="1:16" ht="12.75" customHeight="1">
      <c r="A28" s="1" t="s">
        <v>177</v>
      </c>
      <c r="B28" s="5">
        <v>5743.14</v>
      </c>
      <c r="D28" s="1">
        <v>50490360</v>
      </c>
      <c r="E28" s="1" t="s">
        <v>12</v>
      </c>
      <c r="F28" s="1" t="s">
        <v>13</v>
      </c>
      <c r="G28" s="1" t="s">
        <v>178</v>
      </c>
      <c r="H28" s="2">
        <v>43124</v>
      </c>
      <c r="I28" s="1" t="s">
        <v>138</v>
      </c>
      <c r="J28" s="1" t="s">
        <v>179</v>
      </c>
      <c r="K28" s="12" t="s">
        <v>132</v>
      </c>
      <c r="L28" s="13" t="s">
        <v>140</v>
      </c>
      <c r="M28" s="1" t="s">
        <v>141</v>
      </c>
      <c r="N28" s="1">
        <v>2018</v>
      </c>
      <c r="O28" s="5">
        <v>5743.14</v>
      </c>
      <c r="P28" s="1"/>
    </row>
    <row r="29" spans="1:16" ht="12.75" customHeight="1">
      <c r="A29" s="1" t="s">
        <v>180</v>
      </c>
      <c r="B29" s="5">
        <v>7045.25</v>
      </c>
      <c r="D29" s="1">
        <v>50490360</v>
      </c>
      <c r="E29" s="1" t="s">
        <v>12</v>
      </c>
      <c r="F29" s="1" t="s">
        <v>13</v>
      </c>
      <c r="G29" s="1" t="s">
        <v>181</v>
      </c>
      <c r="H29" s="2">
        <v>43124</v>
      </c>
      <c r="I29" s="1" t="s">
        <v>138</v>
      </c>
      <c r="J29" s="1" t="s">
        <v>176</v>
      </c>
      <c r="K29" s="12" t="s">
        <v>132</v>
      </c>
      <c r="L29" s="13" t="s">
        <v>140</v>
      </c>
      <c r="M29" s="1" t="s">
        <v>141</v>
      </c>
      <c r="N29" s="1">
        <v>2018</v>
      </c>
      <c r="O29" s="5">
        <v>7045.25</v>
      </c>
      <c r="P29" s="1"/>
    </row>
    <row r="30" spans="1:16" ht="12.75" customHeight="1">
      <c r="A30" s="1" t="s">
        <v>182</v>
      </c>
      <c r="B30" s="5">
        <v>359389.44</v>
      </c>
      <c r="D30" s="1">
        <v>50113300</v>
      </c>
      <c r="E30" s="1" t="s">
        <v>12</v>
      </c>
      <c r="F30" s="1" t="s">
        <v>13</v>
      </c>
      <c r="G30" s="1" t="s">
        <v>183</v>
      </c>
      <c r="H30" s="2">
        <v>43124</v>
      </c>
      <c r="I30" s="1" t="s">
        <v>138</v>
      </c>
      <c r="J30" s="1" t="s">
        <v>184</v>
      </c>
      <c r="K30" s="12" t="s">
        <v>130</v>
      </c>
      <c r="L30" s="13" t="s">
        <v>140</v>
      </c>
      <c r="M30" s="1" t="s">
        <v>141</v>
      </c>
      <c r="N30" s="1">
        <v>2018</v>
      </c>
      <c r="O30" s="5">
        <v>359389.44</v>
      </c>
      <c r="P30" s="1"/>
    </row>
    <row r="31" spans="1:16" ht="12.75" customHeight="1">
      <c r="A31" s="1" t="s">
        <v>182</v>
      </c>
      <c r="B31" s="5">
        <v>65092.59</v>
      </c>
      <c r="D31" s="1">
        <v>50113300</v>
      </c>
      <c r="E31" s="1" t="s">
        <v>12</v>
      </c>
      <c r="F31" s="1" t="s">
        <v>13</v>
      </c>
      <c r="G31" s="1" t="s">
        <v>183</v>
      </c>
      <c r="H31" s="2">
        <v>43124</v>
      </c>
      <c r="I31" s="1" t="s">
        <v>138</v>
      </c>
      <c r="J31" s="1" t="s">
        <v>184</v>
      </c>
      <c r="K31" s="12" t="s">
        <v>130</v>
      </c>
      <c r="L31" s="13" t="s">
        <v>140</v>
      </c>
      <c r="M31" s="1" t="s">
        <v>141</v>
      </c>
      <c r="N31" s="1">
        <v>2018</v>
      </c>
      <c r="O31" s="5">
        <v>65092.59</v>
      </c>
      <c r="P31" s="1"/>
    </row>
    <row r="32" spans="1:16" ht="12.75" customHeight="1">
      <c r="A32" s="1" t="s">
        <v>182</v>
      </c>
      <c r="B32" s="5">
        <v>8483.0400000000009</v>
      </c>
      <c r="D32" s="1">
        <v>50113300</v>
      </c>
      <c r="E32" s="1" t="s">
        <v>12</v>
      </c>
      <c r="F32" s="1" t="s">
        <v>13</v>
      </c>
      <c r="G32" s="1" t="s">
        <v>183</v>
      </c>
      <c r="H32" s="2">
        <v>43124</v>
      </c>
      <c r="I32" s="1" t="s">
        <v>138</v>
      </c>
      <c r="J32" s="1" t="s">
        <v>184</v>
      </c>
      <c r="K32" s="12" t="s">
        <v>130</v>
      </c>
      <c r="L32" s="13" t="s">
        <v>140</v>
      </c>
      <c r="M32" s="1" t="s">
        <v>141</v>
      </c>
      <c r="N32" s="1">
        <v>2018</v>
      </c>
      <c r="O32" s="5">
        <v>8483.0400000000009</v>
      </c>
      <c r="P32" s="1"/>
    </row>
    <row r="33" spans="1:16" ht="12.75" customHeight="1">
      <c r="A33" s="1" t="s">
        <v>182</v>
      </c>
      <c r="B33" s="5">
        <v>90000</v>
      </c>
      <c r="D33" s="1">
        <v>50490360</v>
      </c>
      <c r="E33" s="1" t="s">
        <v>12</v>
      </c>
      <c r="F33" s="1" t="s">
        <v>13</v>
      </c>
      <c r="G33" s="1" t="s">
        <v>183</v>
      </c>
      <c r="H33" s="2">
        <v>43124</v>
      </c>
      <c r="I33" s="1" t="s">
        <v>138</v>
      </c>
      <c r="J33" s="1" t="s">
        <v>185</v>
      </c>
      <c r="K33" s="12" t="s">
        <v>132</v>
      </c>
      <c r="L33" s="13" t="s">
        <v>140</v>
      </c>
      <c r="M33" s="1" t="s">
        <v>141</v>
      </c>
      <c r="N33" s="1">
        <v>2018</v>
      </c>
      <c r="O33" s="5">
        <v>90000</v>
      </c>
      <c r="P33" s="1"/>
    </row>
    <row r="34" spans="1:16" ht="12.75" customHeight="1">
      <c r="A34" s="1" t="s">
        <v>186</v>
      </c>
      <c r="B34" s="5">
        <v>25920</v>
      </c>
      <c r="D34" s="1">
        <v>50113300</v>
      </c>
      <c r="E34" s="1" t="s">
        <v>12</v>
      </c>
      <c r="F34" s="1" t="s">
        <v>13</v>
      </c>
      <c r="G34" s="1" t="s">
        <v>187</v>
      </c>
      <c r="H34" s="2">
        <v>43124</v>
      </c>
      <c r="I34" s="1" t="s">
        <v>138</v>
      </c>
      <c r="J34" s="1" t="s">
        <v>188</v>
      </c>
      <c r="K34" s="12" t="s">
        <v>130</v>
      </c>
      <c r="L34" s="13" t="s">
        <v>140</v>
      </c>
      <c r="M34" s="1" t="s">
        <v>141</v>
      </c>
      <c r="N34" s="1">
        <v>2018</v>
      </c>
      <c r="O34" s="5">
        <v>25920</v>
      </c>
      <c r="P34" s="1"/>
    </row>
    <row r="35" spans="1:16" ht="12.75" customHeight="1">
      <c r="A35" s="1" t="s">
        <v>186</v>
      </c>
      <c r="B35" s="5">
        <v>10949.58</v>
      </c>
      <c r="D35" s="1">
        <v>50490360</v>
      </c>
      <c r="E35" s="1" t="s">
        <v>12</v>
      </c>
      <c r="F35" s="1" t="s">
        <v>13</v>
      </c>
      <c r="G35" s="1" t="s">
        <v>187</v>
      </c>
      <c r="H35" s="2">
        <v>43124</v>
      </c>
      <c r="I35" s="1" t="s">
        <v>138</v>
      </c>
      <c r="J35" s="1" t="s">
        <v>189</v>
      </c>
      <c r="K35" s="12" t="s">
        <v>132</v>
      </c>
      <c r="L35" s="13" t="s">
        <v>140</v>
      </c>
      <c r="M35" s="1" t="s">
        <v>141</v>
      </c>
      <c r="N35" s="1">
        <v>2018</v>
      </c>
      <c r="O35" s="5">
        <v>10949.58</v>
      </c>
      <c r="P35" s="1"/>
    </row>
    <row r="36" spans="1:16" ht="12.75" customHeight="1">
      <c r="A36" s="1" t="s">
        <v>186</v>
      </c>
      <c r="B36" s="5">
        <v>17475.060000000001</v>
      </c>
      <c r="D36" s="1">
        <v>50490360</v>
      </c>
      <c r="E36" s="1" t="s">
        <v>12</v>
      </c>
      <c r="F36" s="1" t="s">
        <v>13</v>
      </c>
      <c r="G36" s="1" t="s">
        <v>187</v>
      </c>
      <c r="H36" s="2">
        <v>43124</v>
      </c>
      <c r="I36" s="1" t="s">
        <v>138</v>
      </c>
      <c r="J36" s="1" t="s">
        <v>189</v>
      </c>
      <c r="K36" s="12" t="s">
        <v>132</v>
      </c>
      <c r="L36" s="13" t="s">
        <v>140</v>
      </c>
      <c r="M36" s="1" t="s">
        <v>141</v>
      </c>
      <c r="N36" s="1">
        <v>2018</v>
      </c>
      <c r="O36" s="5">
        <v>17475.060000000001</v>
      </c>
      <c r="P36" s="1"/>
    </row>
    <row r="37" spans="1:16" ht="12.75" customHeight="1">
      <c r="A37" s="1" t="s">
        <v>186</v>
      </c>
      <c r="B37" s="5">
        <v>5655.36</v>
      </c>
      <c r="D37" s="1">
        <v>50490360</v>
      </c>
      <c r="E37" s="1" t="s">
        <v>12</v>
      </c>
      <c r="F37" s="1" t="s">
        <v>13</v>
      </c>
      <c r="G37" s="1" t="s">
        <v>187</v>
      </c>
      <c r="H37" s="2">
        <v>43124</v>
      </c>
      <c r="I37" s="1" t="s">
        <v>138</v>
      </c>
      <c r="J37" s="1" t="s">
        <v>189</v>
      </c>
      <c r="K37" s="12" t="s">
        <v>132</v>
      </c>
      <c r="L37" s="13" t="s">
        <v>140</v>
      </c>
      <c r="M37" s="1" t="s">
        <v>141</v>
      </c>
      <c r="N37" s="1">
        <v>2018</v>
      </c>
      <c r="O37" s="5">
        <v>5655.36</v>
      </c>
      <c r="P37" s="1"/>
    </row>
    <row r="38" spans="1:16" ht="12.75" customHeight="1">
      <c r="A38" s="1" t="s">
        <v>190</v>
      </c>
      <c r="B38" s="5">
        <v>25958.13</v>
      </c>
      <c r="D38" s="1">
        <v>50113300</v>
      </c>
      <c r="E38" s="1" t="s">
        <v>12</v>
      </c>
      <c r="F38" s="1" t="s">
        <v>191</v>
      </c>
      <c r="G38" s="1" t="s">
        <v>192</v>
      </c>
      <c r="H38" s="2">
        <v>43130</v>
      </c>
      <c r="I38" s="1" t="s">
        <v>138</v>
      </c>
      <c r="J38" s="1" t="s">
        <v>193</v>
      </c>
      <c r="K38" s="12" t="s">
        <v>130</v>
      </c>
      <c r="L38" s="13" t="s">
        <v>140</v>
      </c>
      <c r="M38" s="1" t="s">
        <v>141</v>
      </c>
      <c r="N38" s="1">
        <v>2018</v>
      </c>
      <c r="O38" s="5">
        <v>25958.13</v>
      </c>
      <c r="P38" s="1"/>
    </row>
    <row r="39" spans="1:16" ht="12.75" customHeight="1">
      <c r="A39" s="1" t="s">
        <v>190</v>
      </c>
      <c r="B39" s="5">
        <v>259580.87</v>
      </c>
      <c r="D39" s="1">
        <v>50113300</v>
      </c>
      <c r="E39" s="1" t="s">
        <v>12</v>
      </c>
      <c r="F39" s="1" t="s">
        <v>191</v>
      </c>
      <c r="G39" s="1" t="s">
        <v>192</v>
      </c>
      <c r="H39" s="2">
        <v>43130</v>
      </c>
      <c r="I39" s="1" t="s">
        <v>138</v>
      </c>
      <c r="J39" s="1" t="s">
        <v>194</v>
      </c>
      <c r="K39" s="12" t="s">
        <v>130</v>
      </c>
      <c r="L39" s="13" t="s">
        <v>140</v>
      </c>
      <c r="M39" s="1" t="s">
        <v>141</v>
      </c>
      <c r="N39" s="1">
        <v>2018</v>
      </c>
      <c r="O39" s="5">
        <v>259580.87</v>
      </c>
      <c r="P39" s="1"/>
    </row>
    <row r="40" spans="1:16" ht="12.75" customHeight="1">
      <c r="A40" s="1" t="s">
        <v>195</v>
      </c>
      <c r="B40" s="5">
        <v>41686</v>
      </c>
      <c r="D40" s="1">
        <v>50113300</v>
      </c>
      <c r="E40" s="1" t="s">
        <v>12</v>
      </c>
      <c r="F40" s="1" t="s">
        <v>13</v>
      </c>
      <c r="G40" s="1" t="s">
        <v>196</v>
      </c>
      <c r="H40" s="2">
        <v>43130</v>
      </c>
      <c r="I40" s="1" t="s">
        <v>138</v>
      </c>
      <c r="J40" s="1" t="s">
        <v>197</v>
      </c>
      <c r="K40" s="12" t="s">
        <v>130</v>
      </c>
      <c r="L40" s="13" t="s">
        <v>140</v>
      </c>
      <c r="M40" s="1" t="s">
        <v>141</v>
      </c>
      <c r="N40" s="1">
        <v>2018</v>
      </c>
      <c r="O40" s="5">
        <v>41686</v>
      </c>
      <c r="P40" s="1"/>
    </row>
    <row r="41" spans="1:16" ht="12.75" customHeight="1">
      <c r="A41" s="1" t="s">
        <v>195</v>
      </c>
      <c r="B41" s="5">
        <v>416859.96</v>
      </c>
      <c r="D41" s="1">
        <v>50113300</v>
      </c>
      <c r="E41" s="1" t="s">
        <v>12</v>
      </c>
      <c r="F41" s="1" t="s">
        <v>13</v>
      </c>
      <c r="G41" s="1" t="s">
        <v>196</v>
      </c>
      <c r="H41" s="2">
        <v>43130</v>
      </c>
      <c r="I41" s="1" t="s">
        <v>138</v>
      </c>
      <c r="J41" s="1" t="s">
        <v>198</v>
      </c>
      <c r="K41" s="12" t="s">
        <v>130</v>
      </c>
      <c r="L41" s="13" t="s">
        <v>140</v>
      </c>
      <c r="M41" s="1" t="s">
        <v>141</v>
      </c>
      <c r="N41" s="1">
        <v>2018</v>
      </c>
      <c r="O41" s="5">
        <v>416859.96</v>
      </c>
      <c r="P41" s="1"/>
    </row>
    <row r="42" spans="1:16" ht="12.75" customHeight="1">
      <c r="A42" s="1" t="s">
        <v>199</v>
      </c>
      <c r="B42" s="5">
        <v>1821.21</v>
      </c>
      <c r="D42" s="1">
        <v>50113300</v>
      </c>
      <c r="E42" s="1" t="s">
        <v>12</v>
      </c>
      <c r="F42" s="1" t="s">
        <v>170</v>
      </c>
      <c r="G42" s="1" t="s">
        <v>200</v>
      </c>
      <c r="H42" s="2">
        <v>43131</v>
      </c>
      <c r="I42" s="1" t="s">
        <v>138</v>
      </c>
      <c r="J42" s="1" t="s">
        <v>201</v>
      </c>
      <c r="K42" s="12" t="s">
        <v>130</v>
      </c>
      <c r="L42" s="13" t="s">
        <v>140</v>
      </c>
      <c r="M42" s="1" t="s">
        <v>141</v>
      </c>
      <c r="N42" s="1">
        <v>2018</v>
      </c>
      <c r="O42" s="5">
        <v>1821.21</v>
      </c>
      <c r="P42" s="1"/>
    </row>
    <row r="43" spans="1:16" ht="12.75" customHeight="1">
      <c r="A43" s="1" t="s">
        <v>199</v>
      </c>
      <c r="B43" s="5">
        <v>53865.05</v>
      </c>
      <c r="D43" s="1">
        <v>50490360</v>
      </c>
      <c r="E43" s="1" t="s">
        <v>12</v>
      </c>
      <c r="F43" s="1" t="s">
        <v>170</v>
      </c>
      <c r="G43" s="1" t="s">
        <v>200</v>
      </c>
      <c r="H43" s="2">
        <v>43131</v>
      </c>
      <c r="I43" s="1" t="s">
        <v>138</v>
      </c>
      <c r="J43" s="1" t="s">
        <v>202</v>
      </c>
      <c r="K43" s="12" t="s">
        <v>132</v>
      </c>
      <c r="L43" s="13" t="s">
        <v>140</v>
      </c>
      <c r="M43" s="1" t="s">
        <v>141</v>
      </c>
      <c r="N43" s="1">
        <v>2018</v>
      </c>
      <c r="O43" s="5">
        <v>53865.05</v>
      </c>
      <c r="P43" s="1"/>
    </row>
    <row r="44" spans="1:16" ht="12.75" customHeight="1">
      <c r="A44" s="1" t="s">
        <v>203</v>
      </c>
      <c r="B44" s="5">
        <v>49.2</v>
      </c>
      <c r="D44" s="1">
        <v>50113300</v>
      </c>
      <c r="E44" s="1" t="s">
        <v>12</v>
      </c>
      <c r="F44" s="1" t="s">
        <v>78</v>
      </c>
      <c r="G44" s="1" t="s">
        <v>204</v>
      </c>
      <c r="H44" s="2">
        <v>43131</v>
      </c>
      <c r="I44" s="1" t="s">
        <v>138</v>
      </c>
      <c r="J44" s="1" t="s">
        <v>205</v>
      </c>
      <c r="K44" s="12" t="s">
        <v>130</v>
      </c>
      <c r="L44" s="13" t="s">
        <v>140</v>
      </c>
      <c r="M44" s="1" t="s">
        <v>141</v>
      </c>
      <c r="N44" s="1">
        <v>2018</v>
      </c>
      <c r="O44" s="5">
        <v>49.2</v>
      </c>
      <c r="P44" s="1"/>
    </row>
    <row r="45" spans="1:16" ht="12.75" customHeight="1">
      <c r="A45" s="1" t="s">
        <v>203</v>
      </c>
      <c r="B45" s="5">
        <v>492</v>
      </c>
      <c r="D45" s="1">
        <v>50113300</v>
      </c>
      <c r="E45" s="1" t="s">
        <v>12</v>
      </c>
      <c r="F45" s="1" t="s">
        <v>78</v>
      </c>
      <c r="G45" s="1" t="s">
        <v>204</v>
      </c>
      <c r="H45" s="2">
        <v>43131</v>
      </c>
      <c r="I45" s="1" t="s">
        <v>138</v>
      </c>
      <c r="J45" s="1" t="s">
        <v>206</v>
      </c>
      <c r="K45" s="12" t="s">
        <v>130</v>
      </c>
      <c r="L45" s="13" t="s">
        <v>140</v>
      </c>
      <c r="M45" s="1" t="s">
        <v>141</v>
      </c>
      <c r="N45" s="1">
        <v>2018</v>
      </c>
      <c r="O45" s="5">
        <v>492</v>
      </c>
      <c r="P45" s="1"/>
    </row>
    <row r="46" spans="1:16" ht="12.75" customHeight="1">
      <c r="A46" s="1" t="s">
        <v>207</v>
      </c>
      <c r="B46" s="5">
        <v>1312.4</v>
      </c>
      <c r="D46" s="1">
        <v>50490360</v>
      </c>
      <c r="E46" s="1" t="s">
        <v>12</v>
      </c>
      <c r="F46" s="1" t="s">
        <v>78</v>
      </c>
      <c r="G46" s="1" t="s">
        <v>208</v>
      </c>
      <c r="H46" s="2">
        <v>43131</v>
      </c>
      <c r="I46" s="1" t="s">
        <v>138</v>
      </c>
      <c r="J46" s="1" t="s">
        <v>206</v>
      </c>
      <c r="K46" s="12" t="s">
        <v>132</v>
      </c>
      <c r="L46" s="13" t="s">
        <v>140</v>
      </c>
      <c r="M46" s="1" t="s">
        <v>141</v>
      </c>
      <c r="N46" s="1">
        <v>2018</v>
      </c>
      <c r="O46" s="5">
        <v>1312.4</v>
      </c>
      <c r="P46" s="1"/>
    </row>
    <row r="47" spans="1:16" ht="12.75" customHeight="1">
      <c r="A47" s="1" t="s">
        <v>209</v>
      </c>
      <c r="B47" s="5">
        <v>916515</v>
      </c>
      <c r="D47" s="1">
        <v>50113300</v>
      </c>
      <c r="E47" s="1" t="s">
        <v>12</v>
      </c>
      <c r="F47" s="1" t="s">
        <v>210</v>
      </c>
      <c r="G47" s="1" t="s">
        <v>211</v>
      </c>
      <c r="H47" s="2">
        <v>43131</v>
      </c>
      <c r="I47" s="1" t="s">
        <v>138</v>
      </c>
      <c r="J47" s="1" t="s">
        <v>212</v>
      </c>
      <c r="K47" s="12" t="s">
        <v>130</v>
      </c>
      <c r="L47" s="13" t="s">
        <v>140</v>
      </c>
      <c r="M47" s="1" t="s">
        <v>141</v>
      </c>
      <c r="N47" s="1">
        <v>2018</v>
      </c>
      <c r="O47" s="5">
        <v>916515</v>
      </c>
      <c r="P47" s="1"/>
    </row>
    <row r="48" spans="1:16" ht="12.75" customHeight="1">
      <c r="A48" s="1" t="s">
        <v>209</v>
      </c>
      <c r="B48" s="5">
        <v>91651.5</v>
      </c>
      <c r="D48" s="1">
        <v>50113300</v>
      </c>
      <c r="E48" s="1" t="s">
        <v>12</v>
      </c>
      <c r="F48" s="1" t="s">
        <v>210</v>
      </c>
      <c r="G48" s="1" t="s">
        <v>211</v>
      </c>
      <c r="H48" s="2">
        <v>43131</v>
      </c>
      <c r="I48" s="1" t="s">
        <v>138</v>
      </c>
      <c r="J48" s="1" t="s">
        <v>213</v>
      </c>
      <c r="K48" s="12" t="s">
        <v>130</v>
      </c>
      <c r="L48" s="13" t="s">
        <v>140</v>
      </c>
      <c r="M48" s="1" t="s">
        <v>141</v>
      </c>
      <c r="N48" s="1">
        <v>2018</v>
      </c>
      <c r="O48" s="5">
        <v>91651.5</v>
      </c>
      <c r="P48" s="1"/>
    </row>
    <row r="49" spans="1:16" ht="12.75" customHeight="1">
      <c r="A49" s="1" t="s">
        <v>214</v>
      </c>
      <c r="B49" s="5">
        <v>120518.58</v>
      </c>
      <c r="D49" s="1">
        <v>50490360</v>
      </c>
      <c r="E49" s="1" t="s">
        <v>12</v>
      </c>
      <c r="F49" s="1" t="s">
        <v>18</v>
      </c>
      <c r="G49" s="1" t="s">
        <v>215</v>
      </c>
      <c r="H49" s="2">
        <v>43131</v>
      </c>
      <c r="I49" s="1" t="s">
        <v>138</v>
      </c>
      <c r="J49" s="1" t="s">
        <v>216</v>
      </c>
      <c r="K49" s="12" t="s">
        <v>132</v>
      </c>
      <c r="L49" s="13" t="s">
        <v>140</v>
      </c>
      <c r="M49" s="1" t="s">
        <v>141</v>
      </c>
      <c r="N49" s="1">
        <v>2018</v>
      </c>
      <c r="O49" s="5">
        <v>120518.58</v>
      </c>
      <c r="P49" s="1"/>
    </row>
    <row r="50" spans="1:16" ht="12.75" customHeight="1">
      <c r="A50" s="1" t="s">
        <v>217</v>
      </c>
      <c r="B50" s="5">
        <v>232.43</v>
      </c>
      <c r="D50" s="1">
        <v>50113300</v>
      </c>
      <c r="E50" s="1" t="s">
        <v>12</v>
      </c>
      <c r="F50" s="1" t="s">
        <v>18</v>
      </c>
      <c r="G50" s="1" t="s">
        <v>218</v>
      </c>
      <c r="H50" s="2">
        <v>43131</v>
      </c>
      <c r="I50" s="1" t="s">
        <v>138</v>
      </c>
      <c r="J50" s="1" t="s">
        <v>219</v>
      </c>
      <c r="K50" s="12" t="s">
        <v>130</v>
      </c>
      <c r="L50" s="13" t="s">
        <v>140</v>
      </c>
      <c r="M50" s="1" t="s">
        <v>141</v>
      </c>
      <c r="N50" s="1">
        <v>2018</v>
      </c>
      <c r="O50" s="5">
        <v>232.43</v>
      </c>
      <c r="P50" s="1"/>
    </row>
    <row r="51" spans="1:16" ht="12.75" customHeight="1">
      <c r="A51" s="1" t="s">
        <v>217</v>
      </c>
      <c r="B51" s="5">
        <v>2324.25</v>
      </c>
      <c r="D51" s="1">
        <v>50113300</v>
      </c>
      <c r="E51" s="1" t="s">
        <v>12</v>
      </c>
      <c r="F51" s="1" t="s">
        <v>18</v>
      </c>
      <c r="G51" s="1" t="s">
        <v>218</v>
      </c>
      <c r="H51" s="2">
        <v>43131</v>
      </c>
      <c r="I51" s="1" t="s">
        <v>138</v>
      </c>
      <c r="J51" s="1" t="s">
        <v>216</v>
      </c>
      <c r="K51" s="12" t="s">
        <v>130</v>
      </c>
      <c r="L51" s="13" t="s">
        <v>140</v>
      </c>
      <c r="M51" s="1" t="s">
        <v>141</v>
      </c>
      <c r="N51" s="1">
        <v>2018</v>
      </c>
      <c r="O51" s="5">
        <v>2324.25</v>
      </c>
      <c r="P51" s="1"/>
    </row>
    <row r="52" spans="1:16" ht="12.75" customHeight="1">
      <c r="A52" s="1" t="s">
        <v>220</v>
      </c>
      <c r="B52" s="5">
        <v>28007.84</v>
      </c>
      <c r="D52" s="1">
        <v>50490360</v>
      </c>
      <c r="E52" s="1" t="s">
        <v>12</v>
      </c>
      <c r="F52" s="1" t="s">
        <v>18</v>
      </c>
      <c r="G52" s="1" t="s">
        <v>221</v>
      </c>
      <c r="H52" s="2">
        <v>43131</v>
      </c>
      <c r="I52" s="1" t="s">
        <v>138</v>
      </c>
      <c r="J52" s="1" t="s">
        <v>222</v>
      </c>
      <c r="K52" s="12" t="s">
        <v>132</v>
      </c>
      <c r="L52" s="13" t="s">
        <v>140</v>
      </c>
      <c r="M52" s="1" t="s">
        <v>141</v>
      </c>
      <c r="N52" s="1">
        <v>2018</v>
      </c>
      <c r="O52" s="5">
        <v>28007.84</v>
      </c>
      <c r="P52" s="1"/>
    </row>
    <row r="53" spans="1:16" ht="12.75" customHeight="1">
      <c r="A53" s="1" t="s">
        <v>223</v>
      </c>
      <c r="B53" s="5">
        <v>54279</v>
      </c>
      <c r="D53" s="1">
        <v>50113300</v>
      </c>
      <c r="E53" s="1" t="s">
        <v>12</v>
      </c>
      <c r="F53" s="1" t="s">
        <v>18</v>
      </c>
      <c r="G53" s="1" t="s">
        <v>224</v>
      </c>
      <c r="H53" s="2">
        <v>43131</v>
      </c>
      <c r="I53" s="1" t="s">
        <v>138</v>
      </c>
      <c r="J53" s="1" t="s">
        <v>225</v>
      </c>
      <c r="K53" s="12" t="s">
        <v>130</v>
      </c>
      <c r="L53" s="13" t="s">
        <v>140</v>
      </c>
      <c r="M53" s="1" t="s">
        <v>141</v>
      </c>
      <c r="N53" s="1">
        <v>2018</v>
      </c>
      <c r="O53" s="5">
        <v>54279</v>
      </c>
      <c r="P53" s="1"/>
    </row>
    <row r="54" spans="1:16" ht="12.75" customHeight="1">
      <c r="A54" s="1" t="s">
        <v>223</v>
      </c>
      <c r="B54" s="5">
        <v>5427.9</v>
      </c>
      <c r="D54" s="1">
        <v>50113300</v>
      </c>
      <c r="E54" s="1" t="s">
        <v>12</v>
      </c>
      <c r="F54" s="1" t="s">
        <v>18</v>
      </c>
      <c r="G54" s="1" t="s">
        <v>224</v>
      </c>
      <c r="H54" s="2">
        <v>43131</v>
      </c>
      <c r="I54" s="1" t="s">
        <v>138</v>
      </c>
      <c r="J54" s="1" t="s">
        <v>226</v>
      </c>
      <c r="K54" s="12" t="s">
        <v>130</v>
      </c>
      <c r="L54" s="13" t="s">
        <v>140</v>
      </c>
      <c r="M54" s="1" t="s">
        <v>141</v>
      </c>
      <c r="N54" s="1">
        <v>2018</v>
      </c>
      <c r="O54" s="5">
        <v>5427.9</v>
      </c>
      <c r="P54" s="1"/>
    </row>
    <row r="55" spans="1:16" ht="12.75" customHeight="1">
      <c r="A55" s="1" t="s">
        <v>227</v>
      </c>
      <c r="B55" s="5">
        <v>1731141</v>
      </c>
      <c r="D55" s="1">
        <v>50113300</v>
      </c>
      <c r="E55" s="1" t="s">
        <v>12</v>
      </c>
      <c r="F55" s="1" t="s">
        <v>18</v>
      </c>
      <c r="G55" s="1" t="s">
        <v>228</v>
      </c>
      <c r="H55" s="2">
        <v>43131</v>
      </c>
      <c r="I55" s="1" t="s">
        <v>138</v>
      </c>
      <c r="J55" s="1" t="s">
        <v>229</v>
      </c>
      <c r="K55" s="12" t="s">
        <v>130</v>
      </c>
      <c r="L55" s="13" t="s">
        <v>140</v>
      </c>
      <c r="M55" s="1" t="s">
        <v>141</v>
      </c>
      <c r="N55" s="1">
        <v>2018</v>
      </c>
      <c r="O55" s="5">
        <v>1731141</v>
      </c>
      <c r="P55" s="1"/>
    </row>
    <row r="56" spans="1:16" ht="12.75" customHeight="1">
      <c r="A56" s="1" t="s">
        <v>227</v>
      </c>
      <c r="B56" s="5">
        <v>173114.1</v>
      </c>
      <c r="D56" s="1">
        <v>50113300</v>
      </c>
      <c r="E56" s="1" t="s">
        <v>12</v>
      </c>
      <c r="F56" s="1" t="s">
        <v>18</v>
      </c>
      <c r="G56" s="1" t="s">
        <v>228</v>
      </c>
      <c r="H56" s="2">
        <v>43131</v>
      </c>
      <c r="I56" s="1" t="s">
        <v>138</v>
      </c>
      <c r="J56" s="1" t="s">
        <v>230</v>
      </c>
      <c r="K56" s="12" t="s">
        <v>130</v>
      </c>
      <c r="L56" s="13" t="s">
        <v>140</v>
      </c>
      <c r="M56" s="1" t="s">
        <v>141</v>
      </c>
      <c r="N56" s="1">
        <v>2018</v>
      </c>
      <c r="O56" s="5">
        <v>173114.1</v>
      </c>
    </row>
    <row r="57" spans="1:16" ht="12.75" customHeight="1">
      <c r="A57" s="1" t="s">
        <v>231</v>
      </c>
      <c r="B57" s="5">
        <v>3613</v>
      </c>
      <c r="D57" s="1">
        <v>50115300</v>
      </c>
      <c r="E57" s="1" t="s">
        <v>56</v>
      </c>
      <c r="F57" s="1" t="s">
        <v>57</v>
      </c>
      <c r="G57" s="1" t="s">
        <v>232</v>
      </c>
      <c r="H57" s="2">
        <v>43119</v>
      </c>
      <c r="I57" s="1" t="s">
        <v>138</v>
      </c>
      <c r="J57" s="1" t="s">
        <v>59</v>
      </c>
      <c r="K57" s="12" t="str">
        <f t="shared" ref="K57:K81" si="0">IF(OR(LEFT(D57,5)="50113",LEFT(E57,5)="50113"),"LÉKY",IF(OR(LEFT(D57,5)="50115",LEFT(E57,5)="50115"),"ZDRAV.MAT.",IF(OR(LEFT(D57,3)="504",LEFT(E57,3)="504"),"ZBOŽÍ")))</f>
        <v>ZDRAV.MAT.</v>
      </c>
      <c r="L57" s="13" t="s">
        <v>140</v>
      </c>
      <c r="M57" s="1" t="s">
        <v>141</v>
      </c>
      <c r="N57" s="1">
        <v>2018</v>
      </c>
      <c r="O57" s="5">
        <v>3613</v>
      </c>
    </row>
    <row r="58" spans="1:16" ht="12.75" customHeight="1">
      <c r="A58" s="1" t="s">
        <v>231</v>
      </c>
      <c r="B58" s="5">
        <v>0.05</v>
      </c>
      <c r="D58" s="1">
        <v>50115300</v>
      </c>
      <c r="E58" s="1" t="s">
        <v>56</v>
      </c>
      <c r="F58" s="1" t="s">
        <v>57</v>
      </c>
      <c r="G58" s="1" t="s">
        <v>232</v>
      </c>
      <c r="H58" s="2">
        <v>43119</v>
      </c>
      <c r="I58" s="1" t="s">
        <v>138</v>
      </c>
      <c r="J58" s="1" t="s">
        <v>58</v>
      </c>
      <c r="K58" s="12" t="str">
        <f t="shared" si="0"/>
        <v>ZDRAV.MAT.</v>
      </c>
      <c r="L58" s="13" t="s">
        <v>140</v>
      </c>
      <c r="M58" s="1" t="s">
        <v>141</v>
      </c>
      <c r="N58" s="1">
        <v>2018</v>
      </c>
      <c r="O58" s="5">
        <v>0.05</v>
      </c>
    </row>
    <row r="59" spans="1:16" ht="12.75" customHeight="1">
      <c r="A59" s="1" t="s">
        <v>231</v>
      </c>
      <c r="B59" s="5">
        <v>541.95000000000005</v>
      </c>
      <c r="D59" s="1">
        <v>50115300</v>
      </c>
      <c r="E59" s="1" t="s">
        <v>56</v>
      </c>
      <c r="F59" s="1" t="s">
        <v>57</v>
      </c>
      <c r="G59" s="1" t="s">
        <v>232</v>
      </c>
      <c r="H59" s="2">
        <v>43119</v>
      </c>
      <c r="I59" s="1" t="s">
        <v>138</v>
      </c>
      <c r="J59" s="1" t="s">
        <v>53</v>
      </c>
      <c r="K59" s="12" t="str">
        <f t="shared" si="0"/>
        <v>ZDRAV.MAT.</v>
      </c>
      <c r="L59" s="13" t="s">
        <v>140</v>
      </c>
      <c r="M59" s="1" t="s">
        <v>141</v>
      </c>
      <c r="N59" s="1">
        <v>2018</v>
      </c>
      <c r="O59" s="5">
        <v>541.95000000000005</v>
      </c>
    </row>
    <row r="60" spans="1:16" ht="12.75" customHeight="1">
      <c r="A60" s="1" t="s">
        <v>233</v>
      </c>
      <c r="B60" s="5">
        <v>2948.07</v>
      </c>
      <c r="D60" s="1">
        <v>50115300</v>
      </c>
      <c r="E60" s="1" t="s">
        <v>56</v>
      </c>
      <c r="F60" s="1" t="s">
        <v>234</v>
      </c>
      <c r="G60" s="1" t="s">
        <v>235</v>
      </c>
      <c r="H60" s="2">
        <v>43119</v>
      </c>
      <c r="I60" s="1" t="s">
        <v>138</v>
      </c>
      <c r="J60" s="1" t="s">
        <v>53</v>
      </c>
      <c r="K60" s="12" t="str">
        <f t="shared" si="0"/>
        <v>ZDRAV.MAT.</v>
      </c>
      <c r="L60" s="13" t="s">
        <v>140</v>
      </c>
      <c r="M60" s="1" t="s">
        <v>141</v>
      </c>
      <c r="N60" s="1">
        <v>2018</v>
      </c>
      <c r="O60" s="5">
        <v>2948.07</v>
      </c>
    </row>
    <row r="61" spans="1:16" ht="12.75" customHeight="1">
      <c r="A61" s="1" t="s">
        <v>233</v>
      </c>
      <c r="B61" s="5">
        <v>19653.79</v>
      </c>
      <c r="D61" s="1">
        <v>50115300</v>
      </c>
      <c r="E61" s="1" t="s">
        <v>56</v>
      </c>
      <c r="F61" s="1" t="s">
        <v>234</v>
      </c>
      <c r="G61" s="1" t="s">
        <v>235</v>
      </c>
      <c r="H61" s="2">
        <v>43119</v>
      </c>
      <c r="I61" s="1" t="s">
        <v>138</v>
      </c>
      <c r="J61" s="1" t="s">
        <v>59</v>
      </c>
      <c r="K61" s="12" t="str">
        <f t="shared" si="0"/>
        <v>ZDRAV.MAT.</v>
      </c>
      <c r="L61" s="13" t="s">
        <v>140</v>
      </c>
      <c r="M61" s="1" t="s">
        <v>141</v>
      </c>
      <c r="N61" s="1">
        <v>2018</v>
      </c>
      <c r="O61" s="5">
        <v>19653.79</v>
      </c>
    </row>
    <row r="62" spans="1:16" ht="12.75" customHeight="1">
      <c r="A62" s="1" t="s">
        <v>236</v>
      </c>
      <c r="B62" s="5">
        <v>48687.95</v>
      </c>
      <c r="D62" s="1">
        <v>50115300</v>
      </c>
      <c r="E62" s="1" t="s">
        <v>56</v>
      </c>
      <c r="F62" s="1" t="s">
        <v>234</v>
      </c>
      <c r="G62" s="1" t="s">
        <v>237</v>
      </c>
      <c r="H62" s="2">
        <v>43119</v>
      </c>
      <c r="I62" s="1" t="s">
        <v>138</v>
      </c>
      <c r="J62" s="1" t="s">
        <v>59</v>
      </c>
      <c r="K62" s="12" t="str">
        <f t="shared" si="0"/>
        <v>ZDRAV.MAT.</v>
      </c>
      <c r="L62" s="13" t="s">
        <v>140</v>
      </c>
      <c r="M62" s="1" t="s">
        <v>141</v>
      </c>
      <c r="N62" s="1">
        <v>2018</v>
      </c>
      <c r="O62" s="5">
        <v>48687.95</v>
      </c>
    </row>
    <row r="63" spans="1:16" ht="12.75" customHeight="1">
      <c r="A63" s="1" t="s">
        <v>236</v>
      </c>
      <c r="B63" s="5">
        <v>7303.19</v>
      </c>
      <c r="D63" s="1">
        <v>50115300</v>
      </c>
      <c r="E63" s="1" t="s">
        <v>56</v>
      </c>
      <c r="F63" s="1" t="s">
        <v>234</v>
      </c>
      <c r="G63" s="1" t="s">
        <v>237</v>
      </c>
      <c r="H63" s="2">
        <v>43119</v>
      </c>
      <c r="I63" s="1" t="s">
        <v>138</v>
      </c>
      <c r="J63" s="1" t="s">
        <v>53</v>
      </c>
      <c r="K63" s="12" t="str">
        <f t="shared" si="0"/>
        <v>ZDRAV.MAT.</v>
      </c>
      <c r="L63" s="13" t="s">
        <v>140</v>
      </c>
      <c r="M63" s="1" t="s">
        <v>141</v>
      </c>
      <c r="N63" s="1">
        <v>2018</v>
      </c>
      <c r="O63" s="5">
        <v>7303.19</v>
      </c>
    </row>
    <row r="64" spans="1:16" ht="12.75" customHeight="1">
      <c r="A64" s="1" t="s">
        <v>238</v>
      </c>
      <c r="B64" s="5">
        <v>155653.01999999999</v>
      </c>
      <c r="D64" s="1">
        <v>50115300</v>
      </c>
      <c r="E64" s="1" t="s">
        <v>56</v>
      </c>
      <c r="F64" s="1" t="s">
        <v>239</v>
      </c>
      <c r="G64" s="1" t="s">
        <v>240</v>
      </c>
      <c r="H64" s="2">
        <v>43124</v>
      </c>
      <c r="I64" s="1" t="s">
        <v>138</v>
      </c>
      <c r="J64" s="1" t="s">
        <v>59</v>
      </c>
      <c r="K64" s="12" t="str">
        <f t="shared" si="0"/>
        <v>ZDRAV.MAT.</v>
      </c>
      <c r="L64" s="13" t="s">
        <v>140</v>
      </c>
      <c r="M64" s="1" t="s">
        <v>141</v>
      </c>
      <c r="N64" s="1">
        <v>2018</v>
      </c>
      <c r="O64" s="5">
        <v>155653.01999999999</v>
      </c>
    </row>
    <row r="65" spans="1:15" ht="12.75" customHeight="1">
      <c r="A65" s="1" t="s">
        <v>238</v>
      </c>
      <c r="B65" s="5">
        <v>32687.13</v>
      </c>
      <c r="D65" s="1">
        <v>50115300</v>
      </c>
      <c r="E65" s="1" t="s">
        <v>56</v>
      </c>
      <c r="F65" s="1" t="s">
        <v>239</v>
      </c>
      <c r="G65" s="1" t="s">
        <v>240</v>
      </c>
      <c r="H65" s="2">
        <v>43124</v>
      </c>
      <c r="I65" s="1" t="s">
        <v>138</v>
      </c>
      <c r="J65" s="1" t="s">
        <v>53</v>
      </c>
      <c r="K65" s="12" t="str">
        <f t="shared" si="0"/>
        <v>ZDRAV.MAT.</v>
      </c>
      <c r="L65" s="13" t="s">
        <v>140</v>
      </c>
      <c r="M65" s="1" t="s">
        <v>141</v>
      </c>
      <c r="N65" s="1">
        <v>2018</v>
      </c>
      <c r="O65" s="5">
        <v>32687.13</v>
      </c>
    </row>
    <row r="66" spans="1:15" ht="12.75" customHeight="1">
      <c r="A66" s="1" t="s">
        <v>241</v>
      </c>
      <c r="B66" s="5">
        <v>107847.81</v>
      </c>
      <c r="D66" s="1">
        <v>50115300</v>
      </c>
      <c r="E66" s="1" t="s">
        <v>56</v>
      </c>
      <c r="F66" s="1" t="s">
        <v>242</v>
      </c>
      <c r="G66" s="1" t="s">
        <v>243</v>
      </c>
      <c r="H66" s="2">
        <v>43131</v>
      </c>
      <c r="I66" s="1" t="s">
        <v>138</v>
      </c>
      <c r="J66" s="1" t="s">
        <v>53</v>
      </c>
      <c r="K66" s="12" t="str">
        <f t="shared" si="0"/>
        <v>ZDRAV.MAT.</v>
      </c>
      <c r="L66" s="13" t="s">
        <v>140</v>
      </c>
      <c r="M66" s="1" t="s">
        <v>141</v>
      </c>
      <c r="N66" s="1">
        <v>2018</v>
      </c>
      <c r="O66" s="5">
        <v>107847.81</v>
      </c>
    </row>
    <row r="67" spans="1:15" ht="12.75" customHeight="1">
      <c r="A67" s="1" t="s">
        <v>241</v>
      </c>
      <c r="B67" s="5">
        <v>513561</v>
      </c>
      <c r="D67" s="1">
        <v>50115300</v>
      </c>
      <c r="E67" s="1" t="s">
        <v>56</v>
      </c>
      <c r="F67" s="1" t="s">
        <v>242</v>
      </c>
      <c r="G67" s="1" t="s">
        <v>243</v>
      </c>
      <c r="H67" s="2">
        <v>43131</v>
      </c>
      <c r="I67" s="1" t="s">
        <v>138</v>
      </c>
      <c r="J67" s="1" t="s">
        <v>59</v>
      </c>
      <c r="K67" s="12" t="str">
        <f t="shared" si="0"/>
        <v>ZDRAV.MAT.</v>
      </c>
      <c r="L67" s="13" t="s">
        <v>140</v>
      </c>
      <c r="M67" s="1" t="s">
        <v>141</v>
      </c>
      <c r="N67" s="1">
        <v>2018</v>
      </c>
      <c r="O67" s="5">
        <v>513561</v>
      </c>
    </row>
    <row r="68" spans="1:15" ht="12.75" customHeight="1">
      <c r="A68" s="1" t="s">
        <v>241</v>
      </c>
      <c r="B68" s="5">
        <v>27017.55</v>
      </c>
      <c r="D68" s="1">
        <v>50115300</v>
      </c>
      <c r="E68" s="1" t="s">
        <v>56</v>
      </c>
      <c r="F68" s="1" t="s">
        <v>242</v>
      </c>
      <c r="G68" s="1" t="s">
        <v>243</v>
      </c>
      <c r="H68" s="2">
        <v>43131</v>
      </c>
      <c r="I68" s="1" t="s">
        <v>138</v>
      </c>
      <c r="J68" s="1" t="s">
        <v>53</v>
      </c>
      <c r="K68" s="12" t="str">
        <f t="shared" si="0"/>
        <v>ZDRAV.MAT.</v>
      </c>
      <c r="L68" s="13" t="s">
        <v>140</v>
      </c>
      <c r="M68" s="1" t="s">
        <v>141</v>
      </c>
      <c r="N68" s="1">
        <v>2018</v>
      </c>
      <c r="O68" s="5">
        <v>27017.55</v>
      </c>
    </row>
    <row r="69" spans="1:15" ht="12.75" customHeight="1">
      <c r="A69" s="1" t="s">
        <v>241</v>
      </c>
      <c r="B69" s="5">
        <v>180117</v>
      </c>
      <c r="D69" s="1">
        <v>50115300</v>
      </c>
      <c r="E69" s="1" t="s">
        <v>56</v>
      </c>
      <c r="F69" s="1" t="s">
        <v>242</v>
      </c>
      <c r="G69" s="1" t="s">
        <v>243</v>
      </c>
      <c r="H69" s="2">
        <v>43131</v>
      </c>
      <c r="I69" s="1" t="s">
        <v>138</v>
      </c>
      <c r="J69" s="1" t="s">
        <v>59</v>
      </c>
      <c r="K69" s="12" t="str">
        <f t="shared" si="0"/>
        <v>ZDRAV.MAT.</v>
      </c>
      <c r="L69" s="13" t="s">
        <v>140</v>
      </c>
      <c r="M69" s="1" t="s">
        <v>141</v>
      </c>
      <c r="N69" s="1">
        <v>2018</v>
      </c>
      <c r="O69" s="5">
        <v>180117</v>
      </c>
    </row>
    <row r="70" spans="1:15" ht="12.75" customHeight="1">
      <c r="A70" s="1" t="s">
        <v>244</v>
      </c>
      <c r="B70" s="5">
        <v>2208000</v>
      </c>
      <c r="D70" s="1">
        <v>50115300</v>
      </c>
      <c r="E70" s="1" t="s">
        <v>56</v>
      </c>
      <c r="F70" s="1" t="s">
        <v>245</v>
      </c>
      <c r="G70" s="1" t="s">
        <v>246</v>
      </c>
      <c r="H70" s="2">
        <v>43131</v>
      </c>
      <c r="I70" s="1" t="s">
        <v>138</v>
      </c>
      <c r="J70" s="1" t="s">
        <v>59</v>
      </c>
      <c r="K70" s="12" t="str">
        <f t="shared" si="0"/>
        <v>ZDRAV.MAT.</v>
      </c>
      <c r="L70" s="13" t="s">
        <v>140</v>
      </c>
      <c r="M70" s="1" t="s">
        <v>141</v>
      </c>
      <c r="N70" s="1">
        <v>2018</v>
      </c>
      <c r="O70" s="5">
        <v>2208000</v>
      </c>
    </row>
    <row r="71" spans="1:15" ht="12.75" customHeight="1">
      <c r="A71" s="1" t="s">
        <v>244</v>
      </c>
      <c r="B71" s="5">
        <v>331200</v>
      </c>
      <c r="D71" s="1">
        <v>50115300</v>
      </c>
      <c r="E71" s="1" t="s">
        <v>56</v>
      </c>
      <c r="F71" s="1" t="s">
        <v>245</v>
      </c>
      <c r="G71" s="1" t="s">
        <v>246</v>
      </c>
      <c r="H71" s="2">
        <v>43131</v>
      </c>
      <c r="I71" s="1" t="s">
        <v>138</v>
      </c>
      <c r="J71" s="1" t="s">
        <v>53</v>
      </c>
      <c r="K71" s="12" t="str">
        <f t="shared" si="0"/>
        <v>ZDRAV.MAT.</v>
      </c>
      <c r="L71" s="13" t="s">
        <v>140</v>
      </c>
      <c r="M71" s="1" t="s">
        <v>141</v>
      </c>
      <c r="N71" s="1">
        <v>2018</v>
      </c>
      <c r="O71" s="5">
        <v>331200</v>
      </c>
    </row>
    <row r="72" spans="1:15" ht="12.75" customHeight="1">
      <c r="A72" s="1" t="s">
        <v>247</v>
      </c>
      <c r="B72" s="5">
        <v>37649.300000000003</v>
      </c>
      <c r="D72" s="1">
        <v>50115300</v>
      </c>
      <c r="E72" s="1" t="s">
        <v>56</v>
      </c>
      <c r="F72" s="1" t="s">
        <v>242</v>
      </c>
      <c r="G72" s="1" t="s">
        <v>248</v>
      </c>
      <c r="H72" s="2">
        <v>43131</v>
      </c>
      <c r="I72" s="1" t="s">
        <v>138</v>
      </c>
      <c r="J72" s="1" t="s">
        <v>53</v>
      </c>
      <c r="K72" s="12" t="str">
        <f t="shared" si="0"/>
        <v>ZDRAV.MAT.</v>
      </c>
      <c r="L72" s="13" t="s">
        <v>140</v>
      </c>
      <c r="M72" s="1" t="s">
        <v>141</v>
      </c>
      <c r="N72" s="1">
        <v>2018</v>
      </c>
      <c r="O72" s="5">
        <v>37649.300000000003</v>
      </c>
    </row>
    <row r="73" spans="1:15" ht="12.75" customHeight="1">
      <c r="A73" s="1" t="s">
        <v>247</v>
      </c>
      <c r="B73" s="5">
        <v>250995</v>
      </c>
      <c r="D73" s="1">
        <v>50115300</v>
      </c>
      <c r="E73" s="1" t="s">
        <v>56</v>
      </c>
      <c r="F73" s="1" t="s">
        <v>242</v>
      </c>
      <c r="G73" s="1" t="s">
        <v>248</v>
      </c>
      <c r="H73" s="2">
        <v>43131</v>
      </c>
      <c r="I73" s="1" t="s">
        <v>138</v>
      </c>
      <c r="J73" s="1" t="s">
        <v>59</v>
      </c>
      <c r="K73" s="12" t="str">
        <f t="shared" si="0"/>
        <v>ZDRAV.MAT.</v>
      </c>
      <c r="L73" s="13" t="s">
        <v>140</v>
      </c>
      <c r="M73" s="1" t="s">
        <v>141</v>
      </c>
      <c r="N73" s="1">
        <v>2018</v>
      </c>
      <c r="O73" s="5">
        <v>250995</v>
      </c>
    </row>
    <row r="74" spans="1:15" ht="12.75" customHeight="1">
      <c r="A74" s="1" t="s">
        <v>249</v>
      </c>
      <c r="B74" s="5">
        <v>36097</v>
      </c>
      <c r="D74" s="1">
        <v>50115300</v>
      </c>
      <c r="E74" s="1" t="s">
        <v>56</v>
      </c>
      <c r="F74" s="1" t="s">
        <v>242</v>
      </c>
      <c r="G74" s="1" t="s">
        <v>250</v>
      </c>
      <c r="H74" s="2">
        <v>43131</v>
      </c>
      <c r="I74" s="1" t="s">
        <v>138</v>
      </c>
      <c r="J74" s="1" t="s">
        <v>59</v>
      </c>
      <c r="K74" s="12" t="str">
        <f t="shared" si="0"/>
        <v>ZDRAV.MAT.</v>
      </c>
      <c r="L74" s="13" t="s">
        <v>140</v>
      </c>
      <c r="M74" s="1" t="s">
        <v>141</v>
      </c>
      <c r="N74" s="1">
        <v>2018</v>
      </c>
      <c r="O74" s="5">
        <v>36097</v>
      </c>
    </row>
    <row r="75" spans="1:15" ht="12.75" customHeight="1">
      <c r="A75" s="1" t="s">
        <v>249</v>
      </c>
      <c r="B75" s="5">
        <v>5414.6</v>
      </c>
      <c r="D75" s="1">
        <v>50115300</v>
      </c>
      <c r="E75" s="1" t="s">
        <v>56</v>
      </c>
      <c r="F75" s="1" t="s">
        <v>242</v>
      </c>
      <c r="G75" s="1" t="s">
        <v>250</v>
      </c>
      <c r="H75" s="2">
        <v>43131</v>
      </c>
      <c r="I75" s="1" t="s">
        <v>138</v>
      </c>
      <c r="J75" s="1" t="s">
        <v>53</v>
      </c>
      <c r="K75" s="12" t="str">
        <f t="shared" si="0"/>
        <v>ZDRAV.MAT.</v>
      </c>
      <c r="L75" s="13" t="s">
        <v>140</v>
      </c>
      <c r="M75" s="1" t="s">
        <v>141</v>
      </c>
      <c r="N75" s="1">
        <v>2018</v>
      </c>
      <c r="O75" s="5">
        <v>5414.6</v>
      </c>
    </row>
    <row r="76" spans="1:15" ht="12.75" customHeight="1">
      <c r="A76" s="1" t="s">
        <v>251</v>
      </c>
      <c r="B76" s="5">
        <v>700.7</v>
      </c>
      <c r="D76" s="1">
        <v>50115300</v>
      </c>
      <c r="E76" s="1" t="s">
        <v>56</v>
      </c>
      <c r="F76" s="1" t="s">
        <v>242</v>
      </c>
      <c r="G76" s="1" t="s">
        <v>252</v>
      </c>
      <c r="H76" s="2">
        <v>43131</v>
      </c>
      <c r="I76" s="1" t="s">
        <v>138</v>
      </c>
      <c r="J76" s="1" t="s">
        <v>53</v>
      </c>
      <c r="K76" s="12" t="str">
        <f t="shared" si="0"/>
        <v>ZDRAV.MAT.</v>
      </c>
      <c r="L76" s="13" t="s">
        <v>140</v>
      </c>
      <c r="M76" s="1" t="s">
        <v>141</v>
      </c>
      <c r="N76" s="1">
        <v>2018</v>
      </c>
      <c r="O76" s="5">
        <v>700.7</v>
      </c>
    </row>
    <row r="77" spans="1:15" ht="12.75" customHeight="1">
      <c r="A77" s="1" t="s">
        <v>251</v>
      </c>
      <c r="B77" s="5">
        <v>4671</v>
      </c>
      <c r="D77" s="1">
        <v>50115300</v>
      </c>
      <c r="E77" s="1" t="s">
        <v>56</v>
      </c>
      <c r="F77" s="1" t="s">
        <v>242</v>
      </c>
      <c r="G77" s="1" t="s">
        <v>252</v>
      </c>
      <c r="H77" s="2">
        <v>43131</v>
      </c>
      <c r="I77" s="1" t="s">
        <v>138</v>
      </c>
      <c r="J77" s="1" t="s">
        <v>59</v>
      </c>
      <c r="K77" s="12" t="str">
        <f t="shared" si="0"/>
        <v>ZDRAV.MAT.</v>
      </c>
      <c r="L77" s="13" t="s">
        <v>140</v>
      </c>
      <c r="M77" s="1" t="s">
        <v>141</v>
      </c>
      <c r="N77" s="1">
        <v>2018</v>
      </c>
      <c r="O77" s="5">
        <v>4671</v>
      </c>
    </row>
    <row r="78" spans="1:15" ht="12.75" customHeight="1">
      <c r="A78" s="1" t="s">
        <v>253</v>
      </c>
      <c r="B78" s="5">
        <v>34756</v>
      </c>
      <c r="D78" s="1">
        <v>50115300</v>
      </c>
      <c r="E78" s="1" t="s">
        <v>56</v>
      </c>
      <c r="F78" s="1" t="s">
        <v>242</v>
      </c>
      <c r="G78" s="1" t="s">
        <v>254</v>
      </c>
      <c r="H78" s="2">
        <v>43131</v>
      </c>
      <c r="I78" s="1" t="s">
        <v>138</v>
      </c>
      <c r="J78" s="1" t="s">
        <v>59</v>
      </c>
      <c r="K78" s="12" t="str">
        <f t="shared" si="0"/>
        <v>ZDRAV.MAT.</v>
      </c>
      <c r="L78" s="13" t="s">
        <v>140</v>
      </c>
      <c r="M78" s="1" t="s">
        <v>141</v>
      </c>
      <c r="N78" s="1">
        <v>2018</v>
      </c>
      <c r="O78" s="5">
        <v>34756</v>
      </c>
    </row>
    <row r="79" spans="1:15" ht="12.75" customHeight="1">
      <c r="A79" s="1" t="s">
        <v>253</v>
      </c>
      <c r="B79" s="5">
        <v>5213.3999999999996</v>
      </c>
      <c r="D79" s="1">
        <v>50115300</v>
      </c>
      <c r="E79" s="1" t="s">
        <v>56</v>
      </c>
      <c r="F79" s="1" t="s">
        <v>242</v>
      </c>
      <c r="G79" s="1" t="s">
        <v>254</v>
      </c>
      <c r="H79" s="2">
        <v>43131</v>
      </c>
      <c r="I79" s="1" t="s">
        <v>138</v>
      </c>
      <c r="J79" s="1" t="s">
        <v>53</v>
      </c>
      <c r="K79" s="12" t="str">
        <f t="shared" si="0"/>
        <v>ZDRAV.MAT.</v>
      </c>
      <c r="L79" s="13" t="s">
        <v>140</v>
      </c>
      <c r="M79" s="1" t="s">
        <v>141</v>
      </c>
      <c r="N79" s="1">
        <v>2018</v>
      </c>
      <c r="O79" s="5">
        <v>5213.3999999999996</v>
      </c>
    </row>
    <row r="80" spans="1:15" ht="12.75" customHeight="1">
      <c r="A80" s="1" t="s">
        <v>255</v>
      </c>
      <c r="B80" s="5">
        <v>5604</v>
      </c>
      <c r="D80" s="1">
        <v>50115300</v>
      </c>
      <c r="E80" s="1" t="s">
        <v>56</v>
      </c>
      <c r="F80" s="1" t="s">
        <v>242</v>
      </c>
      <c r="G80" s="1" t="s">
        <v>256</v>
      </c>
      <c r="H80" s="2">
        <v>43131</v>
      </c>
      <c r="I80" s="1" t="s">
        <v>138</v>
      </c>
      <c r="J80" s="1" t="s">
        <v>59</v>
      </c>
      <c r="K80" s="12" t="str">
        <f t="shared" si="0"/>
        <v>ZDRAV.MAT.</v>
      </c>
      <c r="L80" s="13" t="s">
        <v>140</v>
      </c>
      <c r="M80" s="1" t="s">
        <v>141</v>
      </c>
      <c r="N80" s="1">
        <v>2018</v>
      </c>
      <c r="O80" s="5">
        <v>5604</v>
      </c>
    </row>
    <row r="81" spans="1:15" ht="12.75" customHeight="1">
      <c r="A81" s="1" t="s">
        <v>255</v>
      </c>
      <c r="B81" s="5">
        <v>840.6</v>
      </c>
      <c r="D81" s="1">
        <v>50115300</v>
      </c>
      <c r="E81" s="1" t="s">
        <v>56</v>
      </c>
      <c r="F81" s="1" t="s">
        <v>242</v>
      </c>
      <c r="G81" s="1" t="s">
        <v>256</v>
      </c>
      <c r="H81" s="2">
        <v>43131</v>
      </c>
      <c r="I81" s="1" t="s">
        <v>138</v>
      </c>
      <c r="J81" s="1" t="s">
        <v>53</v>
      </c>
      <c r="K81" s="12" t="str">
        <f t="shared" si="0"/>
        <v>ZDRAV.MAT.</v>
      </c>
      <c r="L81" s="13" t="s">
        <v>140</v>
      </c>
      <c r="M81" s="1" t="s">
        <v>141</v>
      </c>
      <c r="N81" s="1">
        <v>2018</v>
      </c>
      <c r="O81" s="5">
        <v>840.6</v>
      </c>
    </row>
    <row r="82" spans="1:15" ht="12.75" customHeight="1">
      <c r="A82" s="1" t="s">
        <v>257</v>
      </c>
      <c r="B82" s="5">
        <v>525301.86</v>
      </c>
      <c r="D82" s="1">
        <v>50113300</v>
      </c>
      <c r="E82" s="1" t="s">
        <v>12</v>
      </c>
      <c r="F82" s="1" t="s">
        <v>258</v>
      </c>
      <c r="G82" s="1" t="s">
        <v>259</v>
      </c>
      <c r="H82" s="2">
        <v>43124</v>
      </c>
      <c r="I82" s="1" t="s">
        <v>138</v>
      </c>
      <c r="J82" s="1" t="s">
        <v>260</v>
      </c>
      <c r="K82" s="12" t="s">
        <v>130</v>
      </c>
      <c r="L82" s="13" t="s">
        <v>140</v>
      </c>
      <c r="M82" s="1" t="s">
        <v>141</v>
      </c>
      <c r="N82" s="1">
        <v>2018</v>
      </c>
      <c r="O82" s="5">
        <v>525301.86</v>
      </c>
    </row>
    <row r="83" spans="1:15" ht="12.75" customHeight="1">
      <c r="A83" s="1" t="s">
        <v>257</v>
      </c>
      <c r="B83" s="5">
        <v>5253018.59</v>
      </c>
      <c r="D83" s="1">
        <v>50113300</v>
      </c>
      <c r="E83" s="1" t="s">
        <v>12</v>
      </c>
      <c r="F83" s="1" t="s">
        <v>258</v>
      </c>
      <c r="G83" s="1" t="s">
        <v>259</v>
      </c>
      <c r="H83" s="2">
        <v>43124</v>
      </c>
      <c r="I83" s="1" t="s">
        <v>138</v>
      </c>
      <c r="J83" s="1" t="s">
        <v>261</v>
      </c>
      <c r="K83" s="12" t="s">
        <v>130</v>
      </c>
      <c r="L83" s="13" t="s">
        <v>140</v>
      </c>
      <c r="M83" s="1" t="s">
        <v>141</v>
      </c>
      <c r="N83" s="1">
        <v>2018</v>
      </c>
      <c r="O83" s="5">
        <v>5253018.59</v>
      </c>
    </row>
    <row r="84" spans="1:15" ht="12.75" customHeight="1">
      <c r="A84" s="1" t="s">
        <v>262</v>
      </c>
      <c r="B84" s="5">
        <v>17387.41</v>
      </c>
      <c r="D84" s="1">
        <v>50490360</v>
      </c>
      <c r="E84" s="1" t="s">
        <v>12</v>
      </c>
      <c r="F84" s="1" t="s">
        <v>258</v>
      </c>
      <c r="G84" s="1" t="s">
        <v>263</v>
      </c>
      <c r="H84" s="2">
        <v>43124</v>
      </c>
      <c r="I84" s="1" t="s">
        <v>138</v>
      </c>
      <c r="J84" s="1" t="s">
        <v>264</v>
      </c>
      <c r="K84" s="12" t="s">
        <v>132</v>
      </c>
      <c r="L84" s="13" t="s">
        <v>140</v>
      </c>
      <c r="M84" s="1" t="s">
        <v>141</v>
      </c>
      <c r="N84" s="1">
        <v>2018</v>
      </c>
      <c r="O84" s="5">
        <v>17387.41</v>
      </c>
    </row>
    <row r="85" spans="1:15" ht="12.75" customHeight="1">
      <c r="A85" s="1" t="s">
        <v>265</v>
      </c>
      <c r="B85" s="5">
        <v>75958.31</v>
      </c>
      <c r="D85" s="1">
        <v>50490360</v>
      </c>
      <c r="E85" s="1" t="s">
        <v>12</v>
      </c>
      <c r="F85" s="1" t="s">
        <v>266</v>
      </c>
      <c r="G85" s="1" t="s">
        <v>267</v>
      </c>
      <c r="H85" s="2">
        <v>43130</v>
      </c>
      <c r="I85" s="1" t="s">
        <v>138</v>
      </c>
      <c r="J85" s="1" t="s">
        <v>268</v>
      </c>
      <c r="K85" s="12" t="s">
        <v>132</v>
      </c>
      <c r="L85" s="13" t="s">
        <v>140</v>
      </c>
      <c r="M85" s="1" t="s">
        <v>141</v>
      </c>
      <c r="N85" s="1">
        <v>2018</v>
      </c>
      <c r="O85" s="5">
        <v>75958.31</v>
      </c>
    </row>
    <row r="86" spans="1:15" ht="12.75" customHeight="1">
      <c r="A86" s="1" t="s">
        <v>269</v>
      </c>
      <c r="B86" s="5">
        <v>1352.49</v>
      </c>
      <c r="D86" s="1">
        <v>50113300</v>
      </c>
      <c r="E86" s="1" t="s">
        <v>12</v>
      </c>
      <c r="F86" s="1" t="s">
        <v>266</v>
      </c>
      <c r="G86" s="1" t="s">
        <v>270</v>
      </c>
      <c r="H86" s="2">
        <v>43130</v>
      </c>
      <c r="I86" s="1" t="s">
        <v>138</v>
      </c>
      <c r="J86" s="1" t="s">
        <v>271</v>
      </c>
      <c r="K86" s="12" t="s">
        <v>130</v>
      </c>
      <c r="L86" s="13" t="s">
        <v>140</v>
      </c>
      <c r="M86" s="1" t="s">
        <v>141</v>
      </c>
      <c r="N86" s="1">
        <v>2018</v>
      </c>
      <c r="O86" s="5">
        <v>1352.49</v>
      </c>
    </row>
    <row r="87" spans="1:15" ht="12.75" customHeight="1">
      <c r="A87" s="1" t="s">
        <v>269</v>
      </c>
      <c r="B87" s="5">
        <v>13524.78</v>
      </c>
      <c r="D87" s="1">
        <v>50113300</v>
      </c>
      <c r="E87" s="1" t="s">
        <v>12</v>
      </c>
      <c r="F87" s="1" t="s">
        <v>266</v>
      </c>
      <c r="G87" s="1" t="s">
        <v>270</v>
      </c>
      <c r="H87" s="2">
        <v>43130</v>
      </c>
      <c r="I87" s="1" t="s">
        <v>138</v>
      </c>
      <c r="J87" s="1" t="s">
        <v>268</v>
      </c>
      <c r="K87" s="12" t="s">
        <v>130</v>
      </c>
      <c r="L87" s="13" t="s">
        <v>140</v>
      </c>
      <c r="M87" s="1" t="s">
        <v>141</v>
      </c>
      <c r="N87" s="1">
        <v>2018</v>
      </c>
      <c r="O87" s="5">
        <v>13524.78</v>
      </c>
    </row>
    <row r="88" spans="1:15" ht="12.75" customHeight="1">
      <c r="A88" s="1" t="s">
        <v>272</v>
      </c>
      <c r="B88" s="5">
        <v>70427.05</v>
      </c>
      <c r="D88" s="1">
        <v>50113300</v>
      </c>
      <c r="E88" s="1" t="s">
        <v>12</v>
      </c>
      <c r="F88" s="1" t="s">
        <v>43</v>
      </c>
      <c r="G88" s="1" t="s">
        <v>273</v>
      </c>
      <c r="H88" s="2">
        <v>43131</v>
      </c>
      <c r="I88" s="1" t="s">
        <v>138</v>
      </c>
      <c r="J88" s="1" t="s">
        <v>274</v>
      </c>
      <c r="K88" s="12" t="s">
        <v>130</v>
      </c>
      <c r="L88" s="13" t="s">
        <v>140</v>
      </c>
      <c r="M88" s="1" t="s">
        <v>141</v>
      </c>
      <c r="N88" s="1">
        <v>2018</v>
      </c>
      <c r="O88" s="5">
        <v>70427.05</v>
      </c>
    </row>
    <row r="89" spans="1:15" ht="12.75" customHeight="1">
      <c r="A89" s="1" t="s">
        <v>272</v>
      </c>
      <c r="B89" s="5">
        <v>704270.48</v>
      </c>
      <c r="D89" s="1">
        <v>50113300</v>
      </c>
      <c r="E89" s="1" t="s">
        <v>12</v>
      </c>
      <c r="F89" s="1" t="s">
        <v>43</v>
      </c>
      <c r="G89" s="1" t="s">
        <v>273</v>
      </c>
      <c r="H89" s="2">
        <v>43131</v>
      </c>
      <c r="I89" s="1" t="s">
        <v>138</v>
      </c>
      <c r="J89" s="1" t="s">
        <v>275</v>
      </c>
      <c r="K89" s="12" t="s">
        <v>130</v>
      </c>
      <c r="L89" s="13" t="s">
        <v>140</v>
      </c>
      <c r="M89" s="1" t="s">
        <v>141</v>
      </c>
      <c r="N89" s="1">
        <v>2018</v>
      </c>
      <c r="O89" s="5">
        <v>704270.48</v>
      </c>
    </row>
    <row r="90" spans="1:15" ht="12.75" customHeight="1">
      <c r="A90" s="14" t="s">
        <v>276</v>
      </c>
      <c r="B90" s="6">
        <v>-11700000</v>
      </c>
      <c r="C90" s="14"/>
      <c r="D90" s="14">
        <v>50113300</v>
      </c>
      <c r="E90" s="14" t="s">
        <v>277</v>
      </c>
      <c r="F90" s="14" t="s">
        <v>278</v>
      </c>
      <c r="G90" s="14"/>
      <c r="H90" s="15">
        <v>43131</v>
      </c>
      <c r="I90" s="14" t="s">
        <v>138</v>
      </c>
      <c r="J90" s="14" t="s">
        <v>279</v>
      </c>
      <c r="K90" s="12" t="s">
        <v>130</v>
      </c>
      <c r="L90" s="16" t="s">
        <v>140</v>
      </c>
      <c r="M90" s="14" t="s">
        <v>141</v>
      </c>
      <c r="N90" s="14">
        <v>2018</v>
      </c>
      <c r="O90" s="6">
        <v>-11700000</v>
      </c>
    </row>
    <row r="91" spans="1:15" ht="12.75" customHeight="1">
      <c r="A91" s="1" t="s">
        <v>280</v>
      </c>
      <c r="B91" s="5">
        <v>348021.98</v>
      </c>
      <c r="D91" s="1" t="s">
        <v>281</v>
      </c>
      <c r="E91" s="1" t="s">
        <v>12</v>
      </c>
      <c r="F91" s="1" t="s">
        <v>13</v>
      </c>
      <c r="G91" s="1" t="s">
        <v>282</v>
      </c>
      <c r="H91" s="2">
        <v>43159</v>
      </c>
      <c r="I91" s="1" t="s">
        <v>138</v>
      </c>
      <c r="J91" s="1" t="s">
        <v>283</v>
      </c>
      <c r="K91" s="12" t="s">
        <v>130</v>
      </c>
      <c r="L91" s="13" t="s">
        <v>284</v>
      </c>
      <c r="M91" s="7" t="s">
        <v>285</v>
      </c>
      <c r="N91" s="1">
        <v>2018</v>
      </c>
      <c r="O91" s="3">
        <v>348021.98</v>
      </c>
    </row>
    <row r="92" spans="1:15" ht="12.75" customHeight="1">
      <c r="A92" s="1" t="s">
        <v>280</v>
      </c>
      <c r="B92" s="5">
        <v>34802.199999999997</v>
      </c>
      <c r="D92" s="1" t="s">
        <v>281</v>
      </c>
      <c r="E92" s="1" t="s">
        <v>12</v>
      </c>
      <c r="F92" s="1" t="s">
        <v>13</v>
      </c>
      <c r="G92" s="1" t="s">
        <v>282</v>
      </c>
      <c r="H92" s="2">
        <v>43159</v>
      </c>
      <c r="I92" s="1" t="s">
        <v>138</v>
      </c>
      <c r="J92" s="1" t="s">
        <v>286</v>
      </c>
      <c r="K92" s="12" t="s">
        <v>130</v>
      </c>
      <c r="L92" s="13" t="s">
        <v>284</v>
      </c>
      <c r="M92" s="7" t="s">
        <v>285</v>
      </c>
      <c r="N92" s="1">
        <v>2018</v>
      </c>
      <c r="O92" s="3">
        <v>34802.199999999997</v>
      </c>
    </row>
    <row r="93" spans="1:15" ht="12.75" customHeight="1">
      <c r="A93" s="1" t="s">
        <v>287</v>
      </c>
      <c r="B93" s="5">
        <v>10093.91</v>
      </c>
      <c r="D93" s="1" t="s">
        <v>281</v>
      </c>
      <c r="E93" s="1" t="s">
        <v>12</v>
      </c>
      <c r="F93" s="1" t="s">
        <v>13</v>
      </c>
      <c r="G93" s="1" t="s">
        <v>288</v>
      </c>
      <c r="H93" s="2">
        <v>43159</v>
      </c>
      <c r="I93" s="1" t="s">
        <v>138</v>
      </c>
      <c r="J93" s="1" t="s">
        <v>289</v>
      </c>
      <c r="K93" s="12" t="s">
        <v>130</v>
      </c>
      <c r="L93" s="13" t="s">
        <v>284</v>
      </c>
      <c r="M93" s="7" t="s">
        <v>285</v>
      </c>
      <c r="N93" s="1">
        <v>2018</v>
      </c>
      <c r="O93" s="3">
        <v>10093.91</v>
      </c>
    </row>
    <row r="94" spans="1:15" ht="12.75" customHeight="1">
      <c r="A94" s="1" t="s">
        <v>287</v>
      </c>
      <c r="B94" s="5">
        <v>1009.39</v>
      </c>
      <c r="D94" s="1" t="s">
        <v>281</v>
      </c>
      <c r="E94" s="1" t="s">
        <v>12</v>
      </c>
      <c r="F94" s="1" t="s">
        <v>13</v>
      </c>
      <c r="G94" s="1" t="s">
        <v>288</v>
      </c>
      <c r="H94" s="2">
        <v>43159</v>
      </c>
      <c r="I94" s="1" t="s">
        <v>138</v>
      </c>
      <c r="J94" s="1" t="s">
        <v>290</v>
      </c>
      <c r="K94" s="12" t="s">
        <v>130</v>
      </c>
      <c r="L94" s="13" t="s">
        <v>284</v>
      </c>
      <c r="M94" s="7" t="s">
        <v>285</v>
      </c>
      <c r="N94" s="1">
        <v>2018</v>
      </c>
      <c r="O94" s="3">
        <v>1009.39</v>
      </c>
    </row>
    <row r="95" spans="1:15" ht="12.75" customHeight="1">
      <c r="A95" s="1" t="s">
        <v>291</v>
      </c>
      <c r="B95" s="5">
        <v>15.75</v>
      </c>
      <c r="D95" s="1" t="s">
        <v>281</v>
      </c>
      <c r="E95" s="1" t="s">
        <v>12</v>
      </c>
      <c r="F95" s="1" t="s">
        <v>13</v>
      </c>
      <c r="G95" s="1" t="s">
        <v>292</v>
      </c>
      <c r="H95" s="2">
        <v>43159</v>
      </c>
      <c r="I95" s="1" t="s">
        <v>138</v>
      </c>
      <c r="J95" s="1" t="s">
        <v>293</v>
      </c>
      <c r="K95" s="12" t="s">
        <v>130</v>
      </c>
      <c r="L95" s="13" t="s">
        <v>284</v>
      </c>
      <c r="M95" s="7" t="s">
        <v>285</v>
      </c>
      <c r="N95" s="1">
        <v>2018</v>
      </c>
      <c r="O95" s="3">
        <v>15.75</v>
      </c>
    </row>
    <row r="96" spans="1:15" ht="12.75" customHeight="1">
      <c r="A96" s="1" t="s">
        <v>291</v>
      </c>
      <c r="B96" s="5">
        <v>2.36</v>
      </c>
      <c r="D96" s="1" t="s">
        <v>281</v>
      </c>
      <c r="E96" s="1" t="s">
        <v>12</v>
      </c>
      <c r="F96" s="1" t="s">
        <v>13</v>
      </c>
      <c r="G96" s="1" t="s">
        <v>292</v>
      </c>
      <c r="H96" s="2">
        <v>43159</v>
      </c>
      <c r="I96" s="1" t="s">
        <v>138</v>
      </c>
      <c r="J96" s="1" t="s">
        <v>294</v>
      </c>
      <c r="K96" s="12" t="s">
        <v>130</v>
      </c>
      <c r="L96" s="13" t="s">
        <v>284</v>
      </c>
      <c r="M96" s="7" t="s">
        <v>285</v>
      </c>
      <c r="N96" s="1">
        <v>2018</v>
      </c>
      <c r="O96" s="3">
        <v>2.36</v>
      </c>
    </row>
    <row r="97" spans="1:15" ht="12.75" customHeight="1">
      <c r="A97" s="1" t="s">
        <v>291</v>
      </c>
      <c r="B97" s="5">
        <v>100141.77</v>
      </c>
      <c r="D97" s="1" t="s">
        <v>281</v>
      </c>
      <c r="E97" s="1" t="s">
        <v>12</v>
      </c>
      <c r="F97" s="1" t="s">
        <v>13</v>
      </c>
      <c r="G97" s="1" t="s">
        <v>292</v>
      </c>
      <c r="H97" s="2">
        <v>43159</v>
      </c>
      <c r="I97" s="1" t="s">
        <v>138</v>
      </c>
      <c r="J97" s="1" t="s">
        <v>293</v>
      </c>
      <c r="K97" s="12" t="s">
        <v>130</v>
      </c>
      <c r="L97" s="13" t="s">
        <v>284</v>
      </c>
      <c r="M97" s="7" t="s">
        <v>285</v>
      </c>
      <c r="N97" s="1">
        <v>2018</v>
      </c>
      <c r="O97" s="3">
        <v>100141.77</v>
      </c>
    </row>
    <row r="98" spans="1:15" ht="12.75" customHeight="1">
      <c r="A98" s="1" t="s">
        <v>291</v>
      </c>
      <c r="B98" s="5">
        <v>10014.18</v>
      </c>
      <c r="D98" s="1" t="s">
        <v>281</v>
      </c>
      <c r="E98" s="1" t="s">
        <v>12</v>
      </c>
      <c r="F98" s="1" t="s">
        <v>13</v>
      </c>
      <c r="G98" s="1" t="s">
        <v>292</v>
      </c>
      <c r="H98" s="2">
        <v>43159</v>
      </c>
      <c r="I98" s="1" t="s">
        <v>138</v>
      </c>
      <c r="J98" s="1" t="s">
        <v>294</v>
      </c>
      <c r="K98" s="12" t="s">
        <v>130</v>
      </c>
      <c r="L98" s="13" t="s">
        <v>284</v>
      </c>
      <c r="M98" s="7" t="s">
        <v>285</v>
      </c>
      <c r="N98" s="1">
        <v>2018</v>
      </c>
      <c r="O98" s="3">
        <v>10014.18</v>
      </c>
    </row>
    <row r="99" spans="1:15" ht="12.75" customHeight="1">
      <c r="A99" s="1" t="s">
        <v>291</v>
      </c>
      <c r="B99" s="5">
        <v>8.73</v>
      </c>
      <c r="D99" s="1" t="s">
        <v>281</v>
      </c>
      <c r="E99" s="1" t="s">
        <v>12</v>
      </c>
      <c r="F99" s="1" t="s">
        <v>13</v>
      </c>
      <c r="G99" s="1" t="s">
        <v>292</v>
      </c>
      <c r="H99" s="2">
        <v>43159</v>
      </c>
      <c r="I99" s="1" t="s">
        <v>138</v>
      </c>
      <c r="J99" s="1" t="s">
        <v>293</v>
      </c>
      <c r="K99" s="12" t="s">
        <v>130</v>
      </c>
      <c r="L99" s="13" t="s">
        <v>284</v>
      </c>
      <c r="M99" s="7" t="s">
        <v>285</v>
      </c>
      <c r="N99" s="1">
        <v>2018</v>
      </c>
      <c r="O99" s="3">
        <v>8.73</v>
      </c>
    </row>
    <row r="100" spans="1:15" ht="12.75" customHeight="1">
      <c r="A100" s="1" t="s">
        <v>291</v>
      </c>
      <c r="B100" s="5">
        <v>1.83</v>
      </c>
      <c r="D100" s="1" t="s">
        <v>281</v>
      </c>
      <c r="E100" s="1" t="s">
        <v>12</v>
      </c>
      <c r="F100" s="1" t="s">
        <v>13</v>
      </c>
      <c r="G100" s="1" t="s">
        <v>292</v>
      </c>
      <c r="H100" s="2">
        <v>43159</v>
      </c>
      <c r="I100" s="1" t="s">
        <v>138</v>
      </c>
      <c r="J100" s="1" t="s">
        <v>294</v>
      </c>
      <c r="K100" s="12" t="s">
        <v>130</v>
      </c>
      <c r="L100" s="13" t="s">
        <v>284</v>
      </c>
      <c r="M100" s="7" t="s">
        <v>285</v>
      </c>
      <c r="N100" s="1">
        <v>2018</v>
      </c>
      <c r="O100" s="3">
        <v>1.83</v>
      </c>
    </row>
    <row r="101" spans="1:15" ht="12.75" customHeight="1">
      <c r="A101" s="1" t="s">
        <v>295</v>
      </c>
      <c r="B101" s="5">
        <v>262487.53999999998</v>
      </c>
      <c r="D101" s="1" t="s">
        <v>281</v>
      </c>
      <c r="E101" s="1" t="s">
        <v>12</v>
      </c>
      <c r="F101" s="1" t="s">
        <v>13</v>
      </c>
      <c r="G101" s="1" t="s">
        <v>296</v>
      </c>
      <c r="H101" s="2">
        <v>43159</v>
      </c>
      <c r="I101" s="1" t="s">
        <v>138</v>
      </c>
      <c r="J101" s="1" t="s">
        <v>297</v>
      </c>
      <c r="K101" s="12" t="s">
        <v>130</v>
      </c>
      <c r="L101" s="13" t="s">
        <v>284</v>
      </c>
      <c r="M101" s="7" t="s">
        <v>285</v>
      </c>
      <c r="N101" s="1">
        <v>2018</v>
      </c>
      <c r="O101" s="3">
        <v>262487.53999999998</v>
      </c>
    </row>
    <row r="102" spans="1:15" ht="12.75" customHeight="1">
      <c r="A102" s="1" t="s">
        <v>295</v>
      </c>
      <c r="B102" s="5">
        <v>26248.75</v>
      </c>
      <c r="D102" s="1" t="s">
        <v>281</v>
      </c>
      <c r="E102" s="1" t="s">
        <v>12</v>
      </c>
      <c r="F102" s="1" t="s">
        <v>13</v>
      </c>
      <c r="G102" s="1" t="s">
        <v>296</v>
      </c>
      <c r="H102" s="2">
        <v>43159</v>
      </c>
      <c r="I102" s="1" t="s">
        <v>138</v>
      </c>
      <c r="J102" s="1" t="s">
        <v>298</v>
      </c>
      <c r="K102" s="12" t="s">
        <v>130</v>
      </c>
      <c r="L102" s="13" t="s">
        <v>284</v>
      </c>
      <c r="M102" s="7" t="s">
        <v>285</v>
      </c>
      <c r="N102" s="1">
        <v>2018</v>
      </c>
      <c r="O102" s="3">
        <v>26248.75</v>
      </c>
    </row>
    <row r="103" spans="1:15" ht="12.75" customHeight="1">
      <c r="A103" s="1" t="s">
        <v>299</v>
      </c>
      <c r="B103" s="5">
        <v>277906.64</v>
      </c>
      <c r="D103" s="1" t="s">
        <v>281</v>
      </c>
      <c r="E103" s="1" t="s">
        <v>12</v>
      </c>
      <c r="F103" s="1" t="s">
        <v>13</v>
      </c>
      <c r="G103" s="1" t="s">
        <v>300</v>
      </c>
      <c r="H103" s="2">
        <v>43159</v>
      </c>
      <c r="I103" s="1" t="s">
        <v>138</v>
      </c>
      <c r="J103" s="1" t="s">
        <v>301</v>
      </c>
      <c r="K103" s="12" t="s">
        <v>130</v>
      </c>
      <c r="L103" s="13" t="s">
        <v>284</v>
      </c>
      <c r="M103" s="7" t="s">
        <v>285</v>
      </c>
      <c r="N103" s="1">
        <v>2018</v>
      </c>
      <c r="O103" s="3">
        <v>277906.64</v>
      </c>
    </row>
    <row r="104" spans="1:15" ht="12.75" customHeight="1">
      <c r="A104" s="1" t="s">
        <v>299</v>
      </c>
      <c r="B104" s="5">
        <v>27790.66</v>
      </c>
      <c r="D104" s="1" t="s">
        <v>281</v>
      </c>
      <c r="E104" s="1" t="s">
        <v>12</v>
      </c>
      <c r="F104" s="1" t="s">
        <v>13</v>
      </c>
      <c r="G104" s="1" t="s">
        <v>300</v>
      </c>
      <c r="H104" s="2">
        <v>43159</v>
      </c>
      <c r="I104" s="1" t="s">
        <v>138</v>
      </c>
      <c r="J104" s="1" t="s">
        <v>302</v>
      </c>
      <c r="K104" s="12" t="s">
        <v>130</v>
      </c>
      <c r="L104" s="13" t="s">
        <v>284</v>
      </c>
      <c r="M104" s="7" t="s">
        <v>285</v>
      </c>
      <c r="N104" s="1">
        <v>2018</v>
      </c>
      <c r="O104" s="3">
        <v>27790.66</v>
      </c>
    </row>
    <row r="105" spans="1:15" ht="12.75" customHeight="1">
      <c r="A105" s="1" t="s">
        <v>303</v>
      </c>
      <c r="B105" s="5">
        <v>114399.72</v>
      </c>
      <c r="D105" s="1" t="s">
        <v>304</v>
      </c>
      <c r="E105" s="1" t="s">
        <v>12</v>
      </c>
      <c r="F105" s="1" t="s">
        <v>13</v>
      </c>
      <c r="G105" s="1" t="s">
        <v>305</v>
      </c>
      <c r="H105" s="2">
        <v>43159</v>
      </c>
      <c r="I105" s="1" t="s">
        <v>138</v>
      </c>
      <c r="J105" s="1" t="s">
        <v>297</v>
      </c>
      <c r="K105" s="12" t="s">
        <v>132</v>
      </c>
      <c r="L105" s="13" t="s">
        <v>284</v>
      </c>
      <c r="M105" s="7" t="s">
        <v>285</v>
      </c>
      <c r="N105" s="1">
        <v>2018</v>
      </c>
      <c r="O105" s="3">
        <v>114399.72</v>
      </c>
    </row>
    <row r="106" spans="1:15" ht="12.75" customHeight="1">
      <c r="A106" s="1" t="s">
        <v>306</v>
      </c>
      <c r="B106" s="5">
        <v>36653.199999999997</v>
      </c>
      <c r="D106" s="1" t="s">
        <v>304</v>
      </c>
      <c r="E106" s="1" t="s">
        <v>12</v>
      </c>
      <c r="F106" s="1" t="s">
        <v>13</v>
      </c>
      <c r="G106" s="1" t="s">
        <v>307</v>
      </c>
      <c r="H106" s="2">
        <v>43159</v>
      </c>
      <c r="I106" s="1" t="s">
        <v>138</v>
      </c>
      <c r="J106" s="1" t="s">
        <v>201</v>
      </c>
      <c r="K106" s="12" t="s">
        <v>132</v>
      </c>
      <c r="L106" s="13" t="s">
        <v>284</v>
      </c>
      <c r="M106" s="7" t="s">
        <v>285</v>
      </c>
      <c r="N106" s="1">
        <v>2018</v>
      </c>
      <c r="O106" s="3">
        <v>36653.199999999997</v>
      </c>
    </row>
    <row r="107" spans="1:15" ht="12.75" customHeight="1">
      <c r="A107" s="1" t="s">
        <v>306</v>
      </c>
      <c r="B107" s="5">
        <v>192.52</v>
      </c>
      <c r="D107" s="1" t="s">
        <v>304</v>
      </c>
      <c r="E107" s="1" t="s">
        <v>12</v>
      </c>
      <c r="F107" s="1" t="s">
        <v>13</v>
      </c>
      <c r="G107" s="1" t="s">
        <v>307</v>
      </c>
      <c r="H107" s="2">
        <v>43159</v>
      </c>
      <c r="I107" s="1" t="s">
        <v>138</v>
      </c>
      <c r="J107" s="1" t="s">
        <v>201</v>
      </c>
      <c r="K107" s="12" t="s">
        <v>132</v>
      </c>
      <c r="L107" s="13" t="s">
        <v>284</v>
      </c>
      <c r="M107" s="7" t="s">
        <v>285</v>
      </c>
      <c r="N107" s="1">
        <v>2018</v>
      </c>
      <c r="O107" s="3">
        <v>192.52</v>
      </c>
    </row>
    <row r="108" spans="1:15" ht="12.75" customHeight="1">
      <c r="A108" s="1" t="s">
        <v>308</v>
      </c>
      <c r="B108" s="5">
        <v>369443.06</v>
      </c>
      <c r="D108" s="1" t="s">
        <v>304</v>
      </c>
      <c r="E108" s="1" t="s">
        <v>12</v>
      </c>
      <c r="F108" s="1" t="s">
        <v>13</v>
      </c>
      <c r="G108" s="1" t="s">
        <v>309</v>
      </c>
      <c r="H108" s="2">
        <v>43159</v>
      </c>
      <c r="I108" s="1" t="s">
        <v>138</v>
      </c>
      <c r="J108" s="1" t="s">
        <v>283</v>
      </c>
      <c r="K108" s="12" t="s">
        <v>132</v>
      </c>
      <c r="L108" s="13" t="s">
        <v>284</v>
      </c>
      <c r="M108" s="7" t="s">
        <v>285</v>
      </c>
      <c r="N108" s="1">
        <v>2018</v>
      </c>
      <c r="O108" s="3">
        <v>369443.06</v>
      </c>
    </row>
    <row r="109" spans="1:15" ht="12.75" customHeight="1">
      <c r="A109" s="1" t="s">
        <v>310</v>
      </c>
      <c r="B109" s="5">
        <v>287237.86</v>
      </c>
      <c r="D109" s="1" t="s">
        <v>281</v>
      </c>
      <c r="E109" s="1" t="s">
        <v>12</v>
      </c>
      <c r="F109" s="1" t="s">
        <v>170</v>
      </c>
      <c r="G109" s="1" t="s">
        <v>311</v>
      </c>
      <c r="H109" s="2">
        <v>43159</v>
      </c>
      <c r="I109" s="1" t="s">
        <v>138</v>
      </c>
      <c r="J109" s="1" t="s">
        <v>312</v>
      </c>
      <c r="K109" s="12" t="s">
        <v>130</v>
      </c>
      <c r="L109" s="13" t="s">
        <v>284</v>
      </c>
      <c r="M109" s="7" t="s">
        <v>285</v>
      </c>
      <c r="N109" s="1">
        <v>2018</v>
      </c>
      <c r="O109" s="3">
        <v>287237.86</v>
      </c>
    </row>
    <row r="110" spans="1:15" ht="12.75" customHeight="1">
      <c r="A110" s="1" t="s">
        <v>310</v>
      </c>
      <c r="B110" s="5">
        <v>28723.79</v>
      </c>
      <c r="D110" s="1" t="s">
        <v>281</v>
      </c>
      <c r="E110" s="1" t="s">
        <v>12</v>
      </c>
      <c r="F110" s="1" t="s">
        <v>170</v>
      </c>
      <c r="G110" s="1" t="s">
        <v>311</v>
      </c>
      <c r="H110" s="2">
        <v>43159</v>
      </c>
      <c r="I110" s="1" t="s">
        <v>138</v>
      </c>
      <c r="J110" s="1" t="s">
        <v>313</v>
      </c>
      <c r="K110" s="12" t="s">
        <v>130</v>
      </c>
      <c r="L110" s="13" t="s">
        <v>284</v>
      </c>
      <c r="M110" s="7" t="s">
        <v>285</v>
      </c>
      <c r="N110" s="1">
        <v>2018</v>
      </c>
      <c r="O110" s="3">
        <v>28723.79</v>
      </c>
    </row>
    <row r="111" spans="1:15" ht="12.75" customHeight="1">
      <c r="A111" s="1" t="s">
        <v>314</v>
      </c>
      <c r="B111" s="5">
        <v>68363</v>
      </c>
      <c r="D111" s="1" t="s">
        <v>281</v>
      </c>
      <c r="E111" s="1" t="s">
        <v>12</v>
      </c>
      <c r="F111" s="1" t="s">
        <v>191</v>
      </c>
      <c r="G111" s="1" t="s">
        <v>315</v>
      </c>
      <c r="H111" s="2">
        <v>43159</v>
      </c>
      <c r="I111" s="1" t="s">
        <v>138</v>
      </c>
      <c r="J111" s="1" t="s">
        <v>316</v>
      </c>
      <c r="K111" s="12" t="s">
        <v>130</v>
      </c>
      <c r="L111" s="13" t="s">
        <v>284</v>
      </c>
      <c r="M111" s="7" t="s">
        <v>285</v>
      </c>
      <c r="N111" s="1">
        <v>2018</v>
      </c>
      <c r="O111" s="3">
        <v>68363</v>
      </c>
    </row>
    <row r="112" spans="1:15" ht="12.75" customHeight="1">
      <c r="A112" s="1" t="s">
        <v>314</v>
      </c>
      <c r="B112" s="5">
        <v>6836.3</v>
      </c>
      <c r="D112" s="1" t="s">
        <v>281</v>
      </c>
      <c r="E112" s="1" t="s">
        <v>12</v>
      </c>
      <c r="F112" s="1" t="s">
        <v>191</v>
      </c>
      <c r="G112" s="1" t="s">
        <v>315</v>
      </c>
      <c r="H112" s="2">
        <v>43159</v>
      </c>
      <c r="I112" s="1" t="s">
        <v>138</v>
      </c>
      <c r="J112" s="1" t="s">
        <v>317</v>
      </c>
      <c r="K112" s="12" t="s">
        <v>130</v>
      </c>
      <c r="L112" s="13" t="s">
        <v>284</v>
      </c>
      <c r="M112" s="7" t="s">
        <v>285</v>
      </c>
      <c r="N112" s="1">
        <v>2018</v>
      </c>
      <c r="O112" s="3">
        <v>6836.3</v>
      </c>
    </row>
    <row r="113" spans="1:15" ht="12.75" customHeight="1">
      <c r="A113" s="1" t="s">
        <v>318</v>
      </c>
      <c r="B113" s="5">
        <v>584127.76</v>
      </c>
      <c r="D113" s="1" t="s">
        <v>281</v>
      </c>
      <c r="E113" s="1" t="s">
        <v>12</v>
      </c>
      <c r="F113" s="1" t="s">
        <v>319</v>
      </c>
      <c r="G113" s="1" t="s">
        <v>320</v>
      </c>
      <c r="H113" s="2">
        <v>43159</v>
      </c>
      <c r="I113" s="1" t="s">
        <v>138</v>
      </c>
      <c r="J113" s="1" t="s">
        <v>321</v>
      </c>
      <c r="K113" s="12" t="s">
        <v>130</v>
      </c>
      <c r="L113" s="13" t="s">
        <v>284</v>
      </c>
      <c r="M113" s="7" t="s">
        <v>285</v>
      </c>
      <c r="N113" s="1">
        <v>2018</v>
      </c>
      <c r="O113" s="3">
        <v>584127.76</v>
      </c>
    </row>
    <row r="114" spans="1:15" ht="12.75" customHeight="1">
      <c r="A114" s="1" t="s">
        <v>318</v>
      </c>
      <c r="B114" s="5">
        <v>58412.78</v>
      </c>
      <c r="D114" s="1" t="s">
        <v>281</v>
      </c>
      <c r="E114" s="1" t="s">
        <v>12</v>
      </c>
      <c r="F114" s="1" t="s">
        <v>319</v>
      </c>
      <c r="G114" s="1" t="s">
        <v>320</v>
      </c>
      <c r="H114" s="2">
        <v>43159</v>
      </c>
      <c r="I114" s="1" t="s">
        <v>138</v>
      </c>
      <c r="J114" s="1" t="s">
        <v>322</v>
      </c>
      <c r="K114" s="12" t="s">
        <v>130</v>
      </c>
      <c r="L114" s="13" t="s">
        <v>284</v>
      </c>
      <c r="M114" s="7" t="s">
        <v>285</v>
      </c>
      <c r="N114" s="1">
        <v>2018</v>
      </c>
      <c r="O114" s="3">
        <v>58412.78</v>
      </c>
    </row>
    <row r="115" spans="1:15" ht="12.75" customHeight="1">
      <c r="A115" s="1" t="s">
        <v>323</v>
      </c>
      <c r="B115" s="5">
        <v>779219.84</v>
      </c>
      <c r="D115" s="1" t="s">
        <v>281</v>
      </c>
      <c r="E115" s="1" t="s">
        <v>12</v>
      </c>
      <c r="F115" s="1" t="s">
        <v>319</v>
      </c>
      <c r="G115" s="1" t="s">
        <v>324</v>
      </c>
      <c r="H115" s="2">
        <v>43159</v>
      </c>
      <c r="I115" s="1" t="s">
        <v>138</v>
      </c>
      <c r="J115" s="1" t="s">
        <v>325</v>
      </c>
      <c r="K115" s="12" t="s">
        <v>130</v>
      </c>
      <c r="L115" s="13" t="s">
        <v>284</v>
      </c>
      <c r="M115" s="7" t="s">
        <v>285</v>
      </c>
      <c r="N115" s="1">
        <v>2018</v>
      </c>
      <c r="O115" s="3">
        <v>779219.84</v>
      </c>
    </row>
    <row r="116" spans="1:15" ht="12.75" customHeight="1">
      <c r="A116" s="1" t="s">
        <v>323</v>
      </c>
      <c r="B116" s="5">
        <v>77921.98</v>
      </c>
      <c r="D116" s="1" t="s">
        <v>281</v>
      </c>
      <c r="E116" s="1" t="s">
        <v>12</v>
      </c>
      <c r="F116" s="1" t="s">
        <v>319</v>
      </c>
      <c r="G116" s="1" t="s">
        <v>324</v>
      </c>
      <c r="H116" s="2">
        <v>43159</v>
      </c>
      <c r="I116" s="1" t="s">
        <v>138</v>
      </c>
      <c r="J116" s="1" t="s">
        <v>326</v>
      </c>
      <c r="K116" s="12" t="s">
        <v>130</v>
      </c>
      <c r="L116" s="13" t="s">
        <v>284</v>
      </c>
      <c r="M116" s="7" t="s">
        <v>285</v>
      </c>
      <c r="N116" s="1">
        <v>2018</v>
      </c>
      <c r="O116" s="3">
        <v>77921.98</v>
      </c>
    </row>
    <row r="117" spans="1:15" ht="12.75" customHeight="1">
      <c r="A117" s="1" t="s">
        <v>327</v>
      </c>
      <c r="B117" s="5">
        <v>195.66</v>
      </c>
      <c r="D117" s="1" t="s">
        <v>281</v>
      </c>
      <c r="E117" s="1" t="s">
        <v>12</v>
      </c>
      <c r="F117" s="1" t="s">
        <v>78</v>
      </c>
      <c r="G117" s="1" t="s">
        <v>328</v>
      </c>
      <c r="H117" s="2">
        <v>43159</v>
      </c>
      <c r="I117" s="1" t="s">
        <v>138</v>
      </c>
      <c r="J117" s="1" t="s">
        <v>329</v>
      </c>
      <c r="K117" s="12" t="s">
        <v>130</v>
      </c>
      <c r="L117" s="13" t="s">
        <v>284</v>
      </c>
      <c r="M117" s="7" t="s">
        <v>285</v>
      </c>
      <c r="N117" s="1">
        <v>2018</v>
      </c>
      <c r="O117" s="3">
        <v>195.66</v>
      </c>
    </row>
    <row r="118" spans="1:15" ht="12.75" customHeight="1">
      <c r="A118" s="1" t="s">
        <v>327</v>
      </c>
      <c r="B118" s="5">
        <v>19.57</v>
      </c>
      <c r="D118" s="1" t="s">
        <v>281</v>
      </c>
      <c r="E118" s="1" t="s">
        <v>12</v>
      </c>
      <c r="F118" s="1" t="s">
        <v>78</v>
      </c>
      <c r="G118" s="1" t="s">
        <v>328</v>
      </c>
      <c r="H118" s="2">
        <v>43159</v>
      </c>
      <c r="I118" s="1" t="s">
        <v>138</v>
      </c>
      <c r="J118" s="1" t="s">
        <v>330</v>
      </c>
      <c r="K118" s="12" t="s">
        <v>130</v>
      </c>
      <c r="L118" s="13" t="s">
        <v>284</v>
      </c>
      <c r="M118" s="7" t="s">
        <v>285</v>
      </c>
      <c r="N118" s="1">
        <v>2018</v>
      </c>
      <c r="O118" s="3">
        <v>19.57</v>
      </c>
    </row>
    <row r="119" spans="1:15" ht="12.75" customHeight="1">
      <c r="A119" s="1" t="s">
        <v>331</v>
      </c>
      <c r="B119" s="5">
        <v>321098</v>
      </c>
      <c r="D119" s="1" t="s">
        <v>281</v>
      </c>
      <c r="E119" s="1" t="s">
        <v>12</v>
      </c>
      <c r="F119" s="1" t="s">
        <v>18</v>
      </c>
      <c r="G119" s="1" t="s">
        <v>332</v>
      </c>
      <c r="H119" s="2">
        <v>43159</v>
      </c>
      <c r="I119" s="1" t="s">
        <v>138</v>
      </c>
      <c r="J119" s="1" t="s">
        <v>333</v>
      </c>
      <c r="K119" s="12" t="s">
        <v>130</v>
      </c>
      <c r="L119" s="13" t="s">
        <v>284</v>
      </c>
      <c r="M119" s="7" t="s">
        <v>285</v>
      </c>
      <c r="N119" s="1">
        <v>2018</v>
      </c>
      <c r="O119" s="3">
        <v>321098</v>
      </c>
    </row>
    <row r="120" spans="1:15" ht="12.75" customHeight="1">
      <c r="A120" s="1" t="s">
        <v>331</v>
      </c>
      <c r="B120" s="5">
        <v>32109.8</v>
      </c>
      <c r="D120" s="1" t="s">
        <v>281</v>
      </c>
      <c r="E120" s="1" t="s">
        <v>12</v>
      </c>
      <c r="F120" s="1" t="s">
        <v>18</v>
      </c>
      <c r="G120" s="1" t="s">
        <v>332</v>
      </c>
      <c r="H120" s="2">
        <v>43159</v>
      </c>
      <c r="I120" s="1" t="s">
        <v>138</v>
      </c>
      <c r="J120" s="1" t="s">
        <v>334</v>
      </c>
      <c r="K120" s="12" t="s">
        <v>130</v>
      </c>
      <c r="L120" s="13" t="s">
        <v>284</v>
      </c>
      <c r="M120" s="7" t="s">
        <v>285</v>
      </c>
      <c r="N120" s="1">
        <v>2018</v>
      </c>
      <c r="O120" s="3">
        <v>32109.8</v>
      </c>
    </row>
    <row r="121" spans="1:15" ht="12.75" customHeight="1">
      <c r="A121" s="1" t="s">
        <v>335</v>
      </c>
      <c r="B121" s="5">
        <v>51200</v>
      </c>
      <c r="D121" s="1" t="s">
        <v>281</v>
      </c>
      <c r="E121" s="1" t="s">
        <v>12</v>
      </c>
      <c r="F121" s="1" t="s">
        <v>18</v>
      </c>
      <c r="G121" s="1" t="s">
        <v>336</v>
      </c>
      <c r="H121" s="2">
        <v>43159</v>
      </c>
      <c r="I121" s="1" t="s">
        <v>138</v>
      </c>
      <c r="J121" s="1" t="s">
        <v>337</v>
      </c>
      <c r="K121" s="12" t="s">
        <v>130</v>
      </c>
      <c r="L121" s="13" t="s">
        <v>284</v>
      </c>
      <c r="M121" s="7" t="s">
        <v>285</v>
      </c>
      <c r="N121" s="1">
        <v>2018</v>
      </c>
      <c r="O121" s="3">
        <v>51200</v>
      </c>
    </row>
    <row r="122" spans="1:15" ht="12.75" customHeight="1">
      <c r="A122" s="1" t="s">
        <v>335</v>
      </c>
      <c r="B122" s="5">
        <v>5120</v>
      </c>
      <c r="D122" s="1" t="s">
        <v>281</v>
      </c>
      <c r="E122" s="1" t="s">
        <v>12</v>
      </c>
      <c r="F122" s="1" t="s">
        <v>18</v>
      </c>
      <c r="G122" s="1" t="s">
        <v>336</v>
      </c>
      <c r="H122" s="2">
        <v>43159</v>
      </c>
      <c r="I122" s="1" t="s">
        <v>138</v>
      </c>
      <c r="J122" s="1" t="s">
        <v>338</v>
      </c>
      <c r="K122" s="12" t="s">
        <v>130</v>
      </c>
      <c r="L122" s="13" t="s">
        <v>284</v>
      </c>
      <c r="M122" s="7" t="s">
        <v>285</v>
      </c>
      <c r="N122" s="1">
        <v>2018</v>
      </c>
      <c r="O122" s="3">
        <v>5120</v>
      </c>
    </row>
    <row r="123" spans="1:15" ht="12.75" customHeight="1">
      <c r="A123" s="1" t="s">
        <v>339</v>
      </c>
      <c r="B123" s="5">
        <v>1048.5</v>
      </c>
      <c r="D123" s="1" t="s">
        <v>281</v>
      </c>
      <c r="E123" s="1" t="s">
        <v>12</v>
      </c>
      <c r="F123" s="1" t="s">
        <v>18</v>
      </c>
      <c r="G123" s="1" t="s">
        <v>340</v>
      </c>
      <c r="H123" s="2">
        <v>43159</v>
      </c>
      <c r="I123" s="1" t="s">
        <v>138</v>
      </c>
      <c r="J123" s="1" t="s">
        <v>341</v>
      </c>
      <c r="K123" s="12" t="s">
        <v>130</v>
      </c>
      <c r="L123" s="13" t="s">
        <v>284</v>
      </c>
      <c r="M123" s="7" t="s">
        <v>285</v>
      </c>
      <c r="N123" s="1">
        <v>2018</v>
      </c>
      <c r="O123" s="3">
        <v>1048.5</v>
      </c>
    </row>
    <row r="124" spans="1:15" ht="12.75" customHeight="1">
      <c r="A124" s="1" t="s">
        <v>339</v>
      </c>
      <c r="B124" s="5">
        <v>104.85</v>
      </c>
      <c r="D124" s="1" t="s">
        <v>281</v>
      </c>
      <c r="E124" s="1" t="s">
        <v>12</v>
      </c>
      <c r="F124" s="1" t="s">
        <v>18</v>
      </c>
      <c r="G124" s="1" t="s">
        <v>340</v>
      </c>
      <c r="H124" s="2">
        <v>43159</v>
      </c>
      <c r="I124" s="1" t="s">
        <v>138</v>
      </c>
      <c r="J124" s="1" t="s">
        <v>342</v>
      </c>
      <c r="K124" s="12" t="s">
        <v>130</v>
      </c>
      <c r="L124" s="13" t="s">
        <v>284</v>
      </c>
      <c r="M124" s="7" t="s">
        <v>285</v>
      </c>
      <c r="N124" s="1">
        <v>2018</v>
      </c>
      <c r="O124" s="3">
        <v>104.85</v>
      </c>
    </row>
    <row r="125" spans="1:15" ht="12.75" customHeight="1">
      <c r="A125" s="1" t="s">
        <v>343</v>
      </c>
      <c r="B125" s="5">
        <v>90427.25</v>
      </c>
      <c r="D125" s="1" t="s">
        <v>304</v>
      </c>
      <c r="E125" s="1" t="s">
        <v>12</v>
      </c>
      <c r="F125" s="1" t="s">
        <v>170</v>
      </c>
      <c r="G125" s="1" t="s">
        <v>344</v>
      </c>
      <c r="H125" s="2">
        <v>43159</v>
      </c>
      <c r="I125" s="1" t="s">
        <v>138</v>
      </c>
      <c r="J125" s="1" t="s">
        <v>345</v>
      </c>
      <c r="K125" s="12" t="s">
        <v>132</v>
      </c>
      <c r="L125" s="13" t="s">
        <v>284</v>
      </c>
      <c r="M125" s="7" t="s">
        <v>285</v>
      </c>
      <c r="N125" s="1">
        <v>2018</v>
      </c>
      <c r="O125" s="3">
        <v>90427.25</v>
      </c>
    </row>
    <row r="126" spans="1:15" ht="12.75" customHeight="1">
      <c r="A126" s="1" t="s">
        <v>346</v>
      </c>
      <c r="B126" s="5">
        <v>2384.91</v>
      </c>
      <c r="D126" s="1" t="s">
        <v>304</v>
      </c>
      <c r="E126" s="1" t="s">
        <v>12</v>
      </c>
      <c r="F126" s="1" t="s">
        <v>78</v>
      </c>
      <c r="G126" s="1" t="s">
        <v>347</v>
      </c>
      <c r="H126" s="2">
        <v>43159</v>
      </c>
      <c r="I126" s="1" t="s">
        <v>138</v>
      </c>
      <c r="J126" s="1" t="s">
        <v>341</v>
      </c>
      <c r="K126" s="12" t="s">
        <v>132</v>
      </c>
      <c r="L126" s="13" t="s">
        <v>284</v>
      </c>
      <c r="M126" s="7" t="s">
        <v>285</v>
      </c>
      <c r="N126" s="1">
        <v>2018</v>
      </c>
      <c r="O126" s="3">
        <v>2384.91</v>
      </c>
    </row>
    <row r="127" spans="1:15" ht="12.75" customHeight="1">
      <c r="A127" s="1" t="s">
        <v>348</v>
      </c>
      <c r="B127" s="5">
        <v>195.66</v>
      </c>
      <c r="D127" s="1" t="s">
        <v>304</v>
      </c>
      <c r="E127" s="1" t="s">
        <v>12</v>
      </c>
      <c r="F127" s="1" t="s">
        <v>78</v>
      </c>
      <c r="G127" s="1" t="s">
        <v>349</v>
      </c>
      <c r="H127" s="2">
        <v>43159</v>
      </c>
      <c r="I127" s="1" t="s">
        <v>138</v>
      </c>
      <c r="J127" s="1" t="s">
        <v>341</v>
      </c>
      <c r="K127" s="12" t="s">
        <v>132</v>
      </c>
      <c r="L127" s="13" t="s">
        <v>284</v>
      </c>
      <c r="M127" s="7" t="s">
        <v>285</v>
      </c>
      <c r="N127" s="1">
        <v>2018</v>
      </c>
      <c r="O127" s="3">
        <v>195.66</v>
      </c>
    </row>
    <row r="128" spans="1:15" ht="12.75" customHeight="1">
      <c r="A128" s="1" t="s">
        <v>350</v>
      </c>
      <c r="B128" s="5">
        <v>611133</v>
      </c>
      <c r="D128" s="1" t="s">
        <v>304</v>
      </c>
      <c r="E128" s="1" t="s">
        <v>12</v>
      </c>
      <c r="F128" s="1" t="s">
        <v>18</v>
      </c>
      <c r="G128" s="1" t="s">
        <v>351</v>
      </c>
      <c r="H128" s="2">
        <v>43159</v>
      </c>
      <c r="I128" s="1" t="s">
        <v>138</v>
      </c>
      <c r="J128" s="1" t="s">
        <v>352</v>
      </c>
      <c r="K128" s="12" t="s">
        <v>132</v>
      </c>
      <c r="L128" s="13" t="s">
        <v>284</v>
      </c>
      <c r="M128" s="7" t="s">
        <v>285</v>
      </c>
      <c r="N128" s="1">
        <v>2018</v>
      </c>
      <c r="O128" s="3">
        <v>611133</v>
      </c>
    </row>
    <row r="129" spans="1:16" ht="12.75" customHeight="1">
      <c r="A129" s="1" t="s">
        <v>353</v>
      </c>
      <c r="B129" s="5">
        <v>1257853</v>
      </c>
      <c r="D129" s="1" t="s">
        <v>304</v>
      </c>
      <c r="E129" s="1" t="s">
        <v>12</v>
      </c>
      <c r="F129" s="1" t="s">
        <v>18</v>
      </c>
      <c r="G129" s="1" t="s">
        <v>354</v>
      </c>
      <c r="H129" s="2">
        <v>43159</v>
      </c>
      <c r="I129" s="1" t="s">
        <v>138</v>
      </c>
      <c r="J129" s="1" t="s">
        <v>352</v>
      </c>
      <c r="K129" s="12" t="s">
        <v>132</v>
      </c>
      <c r="L129" s="13" t="s">
        <v>284</v>
      </c>
      <c r="M129" s="7" t="s">
        <v>285</v>
      </c>
      <c r="N129" s="1">
        <v>2018</v>
      </c>
      <c r="O129" s="3">
        <v>1257853</v>
      </c>
    </row>
    <row r="130" spans="1:16" ht="12.75" customHeight="1">
      <c r="A130" s="1" t="s">
        <v>355</v>
      </c>
      <c r="B130" s="5">
        <v>171.38</v>
      </c>
      <c r="D130" s="1" t="s">
        <v>304</v>
      </c>
      <c r="E130" s="1" t="s">
        <v>12</v>
      </c>
      <c r="F130" s="1" t="s">
        <v>18</v>
      </c>
      <c r="G130" s="1" t="s">
        <v>356</v>
      </c>
      <c r="H130" s="2">
        <v>43159</v>
      </c>
      <c r="I130" s="1" t="s">
        <v>138</v>
      </c>
      <c r="J130" s="1" t="s">
        <v>329</v>
      </c>
      <c r="K130" s="12" t="s">
        <v>132</v>
      </c>
      <c r="L130" s="13" t="s">
        <v>284</v>
      </c>
      <c r="M130" s="7" t="s">
        <v>285</v>
      </c>
      <c r="N130" s="1">
        <v>2018</v>
      </c>
      <c r="O130" s="3">
        <v>171.38</v>
      </c>
    </row>
    <row r="131" spans="1:16" ht="12.75" customHeight="1">
      <c r="A131" s="1" t="s">
        <v>357</v>
      </c>
      <c r="B131" s="5">
        <v>12003.36</v>
      </c>
      <c r="D131" s="1" t="s">
        <v>304</v>
      </c>
      <c r="E131" s="1" t="s">
        <v>12</v>
      </c>
      <c r="F131" s="1" t="s">
        <v>18</v>
      </c>
      <c r="G131" s="1" t="s">
        <v>358</v>
      </c>
      <c r="H131" s="2">
        <v>43159</v>
      </c>
      <c r="I131" s="1" t="s">
        <v>138</v>
      </c>
      <c r="J131" s="1" t="s">
        <v>359</v>
      </c>
      <c r="K131" s="12" t="s">
        <v>132</v>
      </c>
      <c r="L131" s="13" t="s">
        <v>284</v>
      </c>
      <c r="M131" s="7" t="s">
        <v>285</v>
      </c>
      <c r="N131" s="1">
        <v>2018</v>
      </c>
      <c r="O131" s="3">
        <v>12003.36</v>
      </c>
    </row>
    <row r="132" spans="1:16" ht="12.75" customHeight="1">
      <c r="A132" s="1" t="s">
        <v>360</v>
      </c>
      <c r="B132" s="5">
        <v>776.96</v>
      </c>
      <c r="D132" s="1" t="s">
        <v>304</v>
      </c>
      <c r="E132" s="1" t="s">
        <v>12</v>
      </c>
      <c r="F132" s="1" t="s">
        <v>18</v>
      </c>
      <c r="G132" s="1" t="s">
        <v>361</v>
      </c>
      <c r="H132" s="2">
        <v>43159</v>
      </c>
      <c r="I132" s="1" t="s">
        <v>138</v>
      </c>
      <c r="J132" s="1" t="s">
        <v>329</v>
      </c>
      <c r="K132" s="12" t="s">
        <v>132</v>
      </c>
      <c r="L132" s="13" t="s">
        <v>284</v>
      </c>
      <c r="M132" s="7" t="s">
        <v>285</v>
      </c>
      <c r="N132" s="1">
        <v>2018</v>
      </c>
      <c r="O132" s="3">
        <v>776.96</v>
      </c>
    </row>
    <row r="133" spans="1:16" ht="12.75" customHeight="1">
      <c r="A133" s="1" t="s">
        <v>362</v>
      </c>
      <c r="B133" s="5">
        <v>6001.68</v>
      </c>
      <c r="D133" s="1" t="s">
        <v>304</v>
      </c>
      <c r="E133" s="1" t="s">
        <v>12</v>
      </c>
      <c r="F133" s="1" t="s">
        <v>18</v>
      </c>
      <c r="G133" s="1" t="s">
        <v>363</v>
      </c>
      <c r="H133" s="2">
        <v>43159</v>
      </c>
      <c r="I133" s="1" t="s">
        <v>138</v>
      </c>
      <c r="J133" s="1" t="s">
        <v>359</v>
      </c>
      <c r="K133" s="12" t="s">
        <v>132</v>
      </c>
      <c r="L133" s="13" t="s">
        <v>284</v>
      </c>
      <c r="M133" s="7" t="s">
        <v>285</v>
      </c>
      <c r="N133" s="1">
        <v>2018</v>
      </c>
      <c r="O133" s="3">
        <v>6001.68</v>
      </c>
    </row>
    <row r="134" spans="1:16" ht="12.75" customHeight="1">
      <c r="A134" s="1" t="s">
        <v>364</v>
      </c>
      <c r="B134" s="5">
        <v>279832.5</v>
      </c>
      <c r="D134" s="1" t="s">
        <v>365</v>
      </c>
      <c r="E134" s="1" t="s">
        <v>56</v>
      </c>
      <c r="F134" s="1" t="s">
        <v>239</v>
      </c>
      <c r="G134" s="1" t="s">
        <v>366</v>
      </c>
      <c r="H134" s="2">
        <v>43144</v>
      </c>
      <c r="I134" s="1" t="s">
        <v>367</v>
      </c>
      <c r="J134" s="1" t="s">
        <v>59</v>
      </c>
      <c r="K134" s="12" t="str">
        <f>IF(OR(LEFT(D134,5)="50113",LEFT(E134,5)="50113"),"LÉKY",IF(OR(LEFT(D134,5)="50115",LEFT(E134,5)="50115"),"ZDRAV.MAT.",IF(OR(LEFT(D134,3)="504",LEFT(E134,3)="504"),"ZBOŽÍ")))</f>
        <v>ZDRAV.MAT.</v>
      </c>
      <c r="L134" s="13" t="s">
        <v>284</v>
      </c>
      <c r="M134" s="7" t="s">
        <v>285</v>
      </c>
      <c r="N134" s="1">
        <v>2018</v>
      </c>
      <c r="O134" s="3">
        <v>279832.5</v>
      </c>
    </row>
    <row r="135" spans="1:16" ht="12.75" customHeight="1">
      <c r="A135" s="1" t="s">
        <v>364</v>
      </c>
      <c r="B135" s="5">
        <v>58764.83</v>
      </c>
      <c r="D135" s="1" t="s">
        <v>365</v>
      </c>
      <c r="E135" s="1" t="s">
        <v>56</v>
      </c>
      <c r="F135" s="1" t="s">
        <v>239</v>
      </c>
      <c r="G135" s="1" t="s">
        <v>366</v>
      </c>
      <c r="H135" s="2">
        <v>43144</v>
      </c>
      <c r="I135" s="1" t="s">
        <v>367</v>
      </c>
      <c r="J135" s="1" t="s">
        <v>53</v>
      </c>
      <c r="K135" s="12" t="str">
        <f>IF(OR(LEFT(D135,5)="50113",LEFT(E135,5)="50113"),"LÉKY",IF(OR(LEFT(D135,5)="50115",LEFT(E135,5)="50115"),"ZDRAV.MAT.",IF(OR(LEFT(D135,3)="504",LEFT(E135,3)="504"),"ZBOŽÍ")))</f>
        <v>ZDRAV.MAT.</v>
      </c>
      <c r="L135" s="13" t="s">
        <v>284</v>
      </c>
      <c r="M135" s="7" t="s">
        <v>285</v>
      </c>
      <c r="N135" s="1">
        <v>2018</v>
      </c>
      <c r="O135" s="3">
        <v>58764.83</v>
      </c>
    </row>
    <row r="136" spans="1:16" ht="12.75" customHeight="1">
      <c r="A136" s="1" t="s">
        <v>368</v>
      </c>
      <c r="B136" s="5">
        <v>2959</v>
      </c>
      <c r="D136" s="1" t="s">
        <v>365</v>
      </c>
      <c r="E136" s="1" t="s">
        <v>56</v>
      </c>
      <c r="F136" s="1" t="s">
        <v>57</v>
      </c>
      <c r="G136" s="1" t="s">
        <v>369</v>
      </c>
      <c r="H136" s="2">
        <v>43144</v>
      </c>
      <c r="I136" s="1" t="s">
        <v>367</v>
      </c>
      <c r="J136" s="1" t="s">
        <v>59</v>
      </c>
      <c r="K136" s="12" t="str">
        <f>IF(OR(LEFT(D136,5)="50113",LEFT(E136,5)="50113"),"LÉKY",IF(OR(LEFT(D136,5)="50115",LEFT(E136,5)="50115"),"ZDRAV.MAT.",IF(OR(LEFT(D136,3)="504",LEFT(E136,3)="504"),"ZBOŽÍ")))</f>
        <v>ZDRAV.MAT.</v>
      </c>
      <c r="L136" s="13" t="s">
        <v>284</v>
      </c>
      <c r="M136" s="7" t="s">
        <v>285</v>
      </c>
      <c r="N136" s="1">
        <v>2018</v>
      </c>
      <c r="O136" s="3">
        <v>2959</v>
      </c>
    </row>
    <row r="137" spans="1:16" ht="12.75" customHeight="1">
      <c r="A137" s="1" t="s">
        <v>368</v>
      </c>
      <c r="B137" s="5">
        <v>443.85</v>
      </c>
      <c r="D137" s="1" t="s">
        <v>365</v>
      </c>
      <c r="E137" s="1" t="s">
        <v>56</v>
      </c>
      <c r="F137" s="1" t="s">
        <v>57</v>
      </c>
      <c r="G137" s="1" t="s">
        <v>369</v>
      </c>
      <c r="H137" s="2">
        <v>43144</v>
      </c>
      <c r="I137" s="1" t="s">
        <v>367</v>
      </c>
      <c r="J137" s="1" t="s">
        <v>53</v>
      </c>
      <c r="K137" s="12" t="str">
        <f>IF(OR(LEFT(D137,5)="50113",LEFT(E137,5)="50113"),"LÉKY",IF(OR(LEFT(D137,5)="50115",LEFT(E137,5)="50115"),"ZDRAV.MAT.",IF(OR(LEFT(D137,3)="504",LEFT(E137,3)="504"),"ZBOŽÍ")))</f>
        <v>ZDRAV.MAT.</v>
      </c>
      <c r="L137" s="13" t="s">
        <v>284</v>
      </c>
      <c r="M137" s="7" t="s">
        <v>285</v>
      </c>
      <c r="N137" s="1">
        <v>2018</v>
      </c>
      <c r="O137" s="3">
        <v>443.85</v>
      </c>
    </row>
    <row r="138" spans="1:16" ht="12.75" customHeight="1">
      <c r="A138" s="1" t="s">
        <v>368</v>
      </c>
      <c r="B138" s="5">
        <v>0.15</v>
      </c>
      <c r="D138" s="1" t="s">
        <v>365</v>
      </c>
      <c r="E138" s="1" t="s">
        <v>56</v>
      </c>
      <c r="F138" s="1" t="s">
        <v>57</v>
      </c>
      <c r="G138" s="1" t="s">
        <v>369</v>
      </c>
      <c r="H138" s="2">
        <v>43144</v>
      </c>
      <c r="I138" s="1" t="s">
        <v>367</v>
      </c>
      <c r="J138" s="1" t="s">
        <v>58</v>
      </c>
      <c r="K138" s="12" t="str">
        <f>IF(OR(LEFT(D138,5)="50113",LEFT(E138,5)="50113"),"LÉKY",IF(OR(LEFT(D138,5)="50115",LEFT(E138,5)="50115"),"ZDRAV.MAT.",IF(OR(LEFT(D138,3)="504",LEFT(E138,3)="504"),"ZBOŽÍ")))</f>
        <v>ZDRAV.MAT.</v>
      </c>
      <c r="L138" s="13" t="s">
        <v>284</v>
      </c>
      <c r="M138" s="7" t="s">
        <v>285</v>
      </c>
      <c r="N138" s="1">
        <v>2018</v>
      </c>
      <c r="O138" s="3">
        <v>0.15</v>
      </c>
    </row>
    <row r="139" spans="1:16" ht="12.75" customHeight="1">
      <c r="A139" s="1" t="s">
        <v>370</v>
      </c>
      <c r="B139" s="5">
        <v>207475</v>
      </c>
      <c r="D139" s="1" t="s">
        <v>304</v>
      </c>
      <c r="E139" s="1" t="s">
        <v>12</v>
      </c>
      <c r="F139" s="1" t="s">
        <v>258</v>
      </c>
      <c r="G139" s="1" t="s">
        <v>371</v>
      </c>
      <c r="H139" s="2">
        <v>43159</v>
      </c>
      <c r="I139" s="1" t="s">
        <v>138</v>
      </c>
      <c r="J139" s="1" t="s">
        <v>264</v>
      </c>
      <c r="K139" s="12" t="s">
        <v>132</v>
      </c>
      <c r="L139" s="13" t="s">
        <v>284</v>
      </c>
      <c r="M139" s="7" t="s">
        <v>285</v>
      </c>
      <c r="N139" s="1">
        <v>2018</v>
      </c>
      <c r="O139" s="3">
        <v>207475</v>
      </c>
    </row>
    <row r="140" spans="1:16" ht="12.75" customHeight="1">
      <c r="A140" s="1" t="s">
        <v>372</v>
      </c>
      <c r="B140" s="5">
        <v>1801080</v>
      </c>
      <c r="D140" s="1" t="s">
        <v>281</v>
      </c>
      <c r="E140" s="1" t="s">
        <v>12</v>
      </c>
      <c r="F140" s="1" t="s">
        <v>258</v>
      </c>
      <c r="G140" s="1" t="s">
        <v>373</v>
      </c>
      <c r="H140" s="2">
        <v>43159</v>
      </c>
      <c r="I140" s="1" t="s">
        <v>138</v>
      </c>
      <c r="J140" s="1" t="s">
        <v>264</v>
      </c>
      <c r="K140" s="12" t="s">
        <v>130</v>
      </c>
      <c r="L140" s="13" t="s">
        <v>284</v>
      </c>
      <c r="M140" s="7" t="s">
        <v>285</v>
      </c>
      <c r="N140" s="1">
        <v>2018</v>
      </c>
      <c r="O140" s="3">
        <v>1801080</v>
      </c>
    </row>
    <row r="141" spans="1:16" ht="12.75" customHeight="1">
      <c r="A141" s="1" t="s">
        <v>372</v>
      </c>
      <c r="B141" s="5">
        <v>180108</v>
      </c>
      <c r="D141" s="1" t="s">
        <v>281</v>
      </c>
      <c r="E141" s="1" t="s">
        <v>12</v>
      </c>
      <c r="F141" s="1" t="s">
        <v>258</v>
      </c>
      <c r="G141" s="1" t="s">
        <v>373</v>
      </c>
      <c r="H141" s="2">
        <v>43159</v>
      </c>
      <c r="I141" s="1" t="s">
        <v>138</v>
      </c>
      <c r="J141" s="1" t="s">
        <v>374</v>
      </c>
      <c r="K141" s="12" t="s">
        <v>130</v>
      </c>
      <c r="L141" s="13" t="s">
        <v>284</v>
      </c>
      <c r="M141" s="7" t="s">
        <v>285</v>
      </c>
      <c r="N141" s="1">
        <v>2018</v>
      </c>
      <c r="O141" s="3">
        <v>180108</v>
      </c>
    </row>
    <row r="142" spans="1:16" ht="12.75" customHeight="1">
      <c r="A142" s="1" t="s">
        <v>375</v>
      </c>
      <c r="B142" s="5">
        <v>2420299</v>
      </c>
      <c r="D142" s="1" t="s">
        <v>281</v>
      </c>
      <c r="E142" s="1" t="s">
        <v>12</v>
      </c>
      <c r="F142" s="1" t="s">
        <v>376</v>
      </c>
      <c r="G142" s="1" t="s">
        <v>377</v>
      </c>
      <c r="H142" s="2">
        <v>43159</v>
      </c>
      <c r="I142" s="1" t="s">
        <v>138</v>
      </c>
      <c r="J142" s="1" t="s">
        <v>378</v>
      </c>
      <c r="K142" s="12" t="s">
        <v>130</v>
      </c>
      <c r="L142" s="13" t="s">
        <v>284</v>
      </c>
      <c r="M142" s="7" t="s">
        <v>285</v>
      </c>
      <c r="N142" s="1">
        <v>2018</v>
      </c>
      <c r="O142" s="3">
        <v>2420299</v>
      </c>
    </row>
    <row r="143" spans="1:16" ht="12.75" customHeight="1">
      <c r="A143" s="1" t="s">
        <v>375</v>
      </c>
      <c r="B143" s="5">
        <v>242029.9</v>
      </c>
      <c r="D143" s="1" t="s">
        <v>281</v>
      </c>
      <c r="E143" s="1" t="s">
        <v>12</v>
      </c>
      <c r="F143" s="1" t="s">
        <v>376</v>
      </c>
      <c r="G143" s="1" t="s">
        <v>377</v>
      </c>
      <c r="H143" s="2">
        <v>43159</v>
      </c>
      <c r="I143" s="1" t="s">
        <v>138</v>
      </c>
      <c r="J143" s="1" t="s">
        <v>379</v>
      </c>
      <c r="K143" s="12" t="s">
        <v>130</v>
      </c>
      <c r="L143" s="13" t="s">
        <v>284</v>
      </c>
      <c r="M143" s="7" t="s">
        <v>285</v>
      </c>
      <c r="N143" s="1">
        <v>2018</v>
      </c>
      <c r="O143" s="3">
        <v>242029.9</v>
      </c>
    </row>
    <row r="144" spans="1:16" s="14" customFormat="1" ht="12.75" customHeight="1">
      <c r="A144" s="1" t="s">
        <v>380</v>
      </c>
      <c r="B144" s="5">
        <v>1992140</v>
      </c>
      <c r="C144" s="1"/>
      <c r="D144" s="1" t="s">
        <v>304</v>
      </c>
      <c r="E144" s="1" t="s">
        <v>12</v>
      </c>
      <c r="F144" s="1" t="s">
        <v>376</v>
      </c>
      <c r="G144" s="1" t="s">
        <v>381</v>
      </c>
      <c r="H144" s="2">
        <v>43159</v>
      </c>
      <c r="I144" s="1" t="s">
        <v>138</v>
      </c>
      <c r="J144" s="1" t="s">
        <v>378</v>
      </c>
      <c r="K144" s="12" t="s">
        <v>132</v>
      </c>
      <c r="L144" s="13" t="s">
        <v>284</v>
      </c>
      <c r="M144" s="7" t="s">
        <v>285</v>
      </c>
      <c r="N144" s="1">
        <v>2018</v>
      </c>
      <c r="O144" s="3">
        <v>1992140</v>
      </c>
      <c r="P144" s="17"/>
    </row>
    <row r="145" spans="1:16" ht="12.75" customHeight="1">
      <c r="A145" s="14" t="s">
        <v>382</v>
      </c>
      <c r="B145" s="6">
        <v>-11000</v>
      </c>
      <c r="C145" s="14"/>
      <c r="D145" s="14">
        <v>50115300</v>
      </c>
      <c r="E145" s="14">
        <v>32130000</v>
      </c>
      <c r="F145" s="14" t="s">
        <v>383</v>
      </c>
      <c r="G145" s="14" t="s">
        <v>384</v>
      </c>
      <c r="H145" s="15">
        <v>43161</v>
      </c>
      <c r="I145" s="14" t="s">
        <v>367</v>
      </c>
      <c r="J145" s="14" t="s">
        <v>59</v>
      </c>
      <c r="K145" s="12" t="s">
        <v>131</v>
      </c>
      <c r="L145" s="16" t="s">
        <v>385</v>
      </c>
      <c r="M145" s="18" t="s">
        <v>386</v>
      </c>
      <c r="N145" s="14">
        <v>2018</v>
      </c>
      <c r="O145" s="6">
        <v>-11000</v>
      </c>
    </row>
    <row r="146" spans="1:16" ht="12.75" customHeight="1">
      <c r="A146" s="14" t="s">
        <v>382</v>
      </c>
      <c r="B146" s="6">
        <v>-1650</v>
      </c>
      <c r="C146" s="14"/>
      <c r="D146" s="14">
        <v>50115300</v>
      </c>
      <c r="E146" s="14">
        <v>32130000</v>
      </c>
      <c r="F146" s="14" t="s">
        <v>383</v>
      </c>
      <c r="G146" s="14" t="s">
        <v>384</v>
      </c>
      <c r="H146" s="15">
        <v>43161</v>
      </c>
      <c r="I146" s="14" t="s">
        <v>367</v>
      </c>
      <c r="J146" s="14" t="s">
        <v>53</v>
      </c>
      <c r="K146" s="12" t="s">
        <v>131</v>
      </c>
      <c r="L146" s="16" t="s">
        <v>385</v>
      </c>
      <c r="M146" s="18" t="s">
        <v>386</v>
      </c>
      <c r="N146" s="14">
        <v>2018</v>
      </c>
      <c r="O146" s="6">
        <v>-1650</v>
      </c>
    </row>
    <row r="147" spans="1:16" ht="12.75" customHeight="1">
      <c r="A147" s="1" t="s">
        <v>387</v>
      </c>
      <c r="B147" s="5">
        <v>21065.97</v>
      </c>
      <c r="D147" s="1" t="s">
        <v>281</v>
      </c>
      <c r="E147" s="1" t="s">
        <v>12</v>
      </c>
      <c r="F147" s="1" t="s">
        <v>78</v>
      </c>
      <c r="G147" s="1" t="s">
        <v>388</v>
      </c>
      <c r="H147" s="2">
        <v>43188</v>
      </c>
      <c r="I147" s="1" t="s">
        <v>138</v>
      </c>
      <c r="J147" s="1" t="s">
        <v>389</v>
      </c>
      <c r="K147" s="12" t="s">
        <v>130</v>
      </c>
      <c r="L147" s="13" t="s">
        <v>385</v>
      </c>
      <c r="M147" s="1" t="s">
        <v>386</v>
      </c>
      <c r="N147" s="1">
        <v>2018</v>
      </c>
      <c r="O147" s="5">
        <v>21065.97</v>
      </c>
    </row>
    <row r="148" spans="1:16" ht="12.75" customHeight="1">
      <c r="A148" s="1" t="s">
        <v>387</v>
      </c>
      <c r="B148" s="5">
        <v>2106.6</v>
      </c>
      <c r="D148" s="1" t="s">
        <v>281</v>
      </c>
      <c r="E148" s="1" t="s">
        <v>12</v>
      </c>
      <c r="F148" s="1" t="s">
        <v>78</v>
      </c>
      <c r="G148" s="1" t="s">
        <v>388</v>
      </c>
      <c r="H148" s="2">
        <v>43188</v>
      </c>
      <c r="I148" s="1" t="s">
        <v>138</v>
      </c>
      <c r="J148" s="1" t="s">
        <v>390</v>
      </c>
      <c r="K148" s="12" t="s">
        <v>130</v>
      </c>
      <c r="L148" s="13" t="s">
        <v>385</v>
      </c>
      <c r="M148" s="19" t="s">
        <v>386</v>
      </c>
      <c r="N148" s="1">
        <v>2018</v>
      </c>
      <c r="O148" s="5">
        <v>2106.6</v>
      </c>
    </row>
    <row r="149" spans="1:16" ht="12.75" customHeight="1">
      <c r="A149" s="1" t="s">
        <v>391</v>
      </c>
      <c r="B149" s="5">
        <v>500.36</v>
      </c>
      <c r="D149" s="1" t="s">
        <v>281</v>
      </c>
      <c r="E149" s="1" t="s">
        <v>12</v>
      </c>
      <c r="F149" s="1" t="s">
        <v>18</v>
      </c>
      <c r="G149" s="1" t="s">
        <v>392</v>
      </c>
      <c r="H149" s="2">
        <v>43188</v>
      </c>
      <c r="I149" s="1" t="s">
        <v>138</v>
      </c>
      <c r="J149" s="1" t="s">
        <v>393</v>
      </c>
      <c r="K149" s="12" t="s">
        <v>130</v>
      </c>
      <c r="L149" s="13" t="s">
        <v>385</v>
      </c>
      <c r="M149" s="19" t="s">
        <v>386</v>
      </c>
      <c r="N149" s="1">
        <v>2018</v>
      </c>
      <c r="O149" s="5">
        <v>500.36</v>
      </c>
    </row>
    <row r="150" spans="1:16" ht="12.75" customHeight="1">
      <c r="A150" s="1" t="s">
        <v>391</v>
      </c>
      <c r="B150" s="5">
        <v>50.04</v>
      </c>
      <c r="D150" s="1" t="s">
        <v>281</v>
      </c>
      <c r="E150" s="1" t="s">
        <v>12</v>
      </c>
      <c r="F150" s="1" t="s">
        <v>18</v>
      </c>
      <c r="G150" s="1" t="s">
        <v>392</v>
      </c>
      <c r="H150" s="2">
        <v>43188</v>
      </c>
      <c r="I150" s="1" t="s">
        <v>138</v>
      </c>
      <c r="J150" s="1" t="s">
        <v>394</v>
      </c>
      <c r="K150" s="12" t="s">
        <v>130</v>
      </c>
      <c r="L150" s="13" t="s">
        <v>385</v>
      </c>
      <c r="M150" s="19" t="s">
        <v>386</v>
      </c>
      <c r="N150" s="1">
        <v>2018</v>
      </c>
      <c r="O150" s="5">
        <v>50.04</v>
      </c>
    </row>
    <row r="151" spans="1:16" ht="12.75" customHeight="1">
      <c r="A151" s="1" t="s">
        <v>395</v>
      </c>
      <c r="B151" s="5">
        <v>25751.42</v>
      </c>
      <c r="D151" s="1" t="s">
        <v>304</v>
      </c>
      <c r="E151" s="1" t="s">
        <v>12</v>
      </c>
      <c r="F151" s="1" t="s">
        <v>18</v>
      </c>
      <c r="G151" s="1" t="s">
        <v>396</v>
      </c>
      <c r="H151" s="2">
        <v>43188</v>
      </c>
      <c r="I151" s="1" t="s">
        <v>138</v>
      </c>
      <c r="J151" s="1" t="s">
        <v>393</v>
      </c>
      <c r="K151" s="12" t="s">
        <v>132</v>
      </c>
      <c r="L151" s="13" t="s">
        <v>385</v>
      </c>
      <c r="M151" s="19" t="s">
        <v>386</v>
      </c>
      <c r="N151" s="1">
        <v>2018</v>
      </c>
      <c r="O151" s="5">
        <v>25751.42</v>
      </c>
    </row>
    <row r="152" spans="1:16" ht="12.75" customHeight="1">
      <c r="A152" s="1" t="s">
        <v>397</v>
      </c>
      <c r="B152" s="5">
        <v>46931.26</v>
      </c>
      <c r="D152" s="1" t="s">
        <v>304</v>
      </c>
      <c r="E152" s="1" t="s">
        <v>12</v>
      </c>
      <c r="F152" s="1" t="s">
        <v>170</v>
      </c>
      <c r="G152" s="1" t="s">
        <v>398</v>
      </c>
      <c r="H152" s="2">
        <v>43188</v>
      </c>
      <c r="I152" s="1" t="s">
        <v>138</v>
      </c>
      <c r="J152" s="1" t="s">
        <v>399</v>
      </c>
      <c r="K152" s="12" t="s">
        <v>132</v>
      </c>
      <c r="L152" s="13" t="s">
        <v>385</v>
      </c>
      <c r="M152" s="19" t="s">
        <v>386</v>
      </c>
      <c r="N152" s="1">
        <v>2018</v>
      </c>
      <c r="O152" s="5">
        <v>46931.26</v>
      </c>
    </row>
    <row r="153" spans="1:16" ht="12.75" customHeight="1">
      <c r="A153" s="1" t="s">
        <v>400</v>
      </c>
      <c r="B153" s="5">
        <v>377344.11</v>
      </c>
      <c r="D153" s="1" t="s">
        <v>365</v>
      </c>
      <c r="E153" s="1" t="s">
        <v>56</v>
      </c>
      <c r="F153" s="1" t="s">
        <v>234</v>
      </c>
      <c r="G153" s="1" t="s">
        <v>401</v>
      </c>
      <c r="H153" s="2">
        <v>43190</v>
      </c>
      <c r="I153" s="1" t="s">
        <v>367</v>
      </c>
      <c r="J153" s="1" t="s">
        <v>59</v>
      </c>
      <c r="K153" s="12" t="str">
        <f t="shared" ref="K153:K159" si="1">IF(OR(LEFT(D153,5)="50113",LEFT(E153,5)="50113"),"LÉKY",IF(OR(LEFT(D153,5)="50115",LEFT(E153,5)="50115"),"ZDRAV.MAT.",IF(OR(LEFT(D153,3)="504",LEFT(E153,3)="504"),"ZBOŽÍ")))</f>
        <v>ZDRAV.MAT.</v>
      </c>
      <c r="L153" s="13" t="s">
        <v>385</v>
      </c>
      <c r="M153" s="19" t="s">
        <v>386</v>
      </c>
      <c r="N153" s="1">
        <v>2018</v>
      </c>
      <c r="O153" s="5">
        <v>377344.11</v>
      </c>
    </row>
    <row r="154" spans="1:16" ht="12.75" customHeight="1">
      <c r="A154" s="1" t="s">
        <v>400</v>
      </c>
      <c r="B154" s="5">
        <v>79242.259999999995</v>
      </c>
      <c r="D154" s="1" t="s">
        <v>365</v>
      </c>
      <c r="E154" s="1" t="s">
        <v>56</v>
      </c>
      <c r="F154" s="1" t="s">
        <v>234</v>
      </c>
      <c r="G154" s="1" t="s">
        <v>401</v>
      </c>
      <c r="H154" s="2">
        <v>43190</v>
      </c>
      <c r="I154" s="1" t="s">
        <v>367</v>
      </c>
      <c r="J154" s="1" t="s">
        <v>53</v>
      </c>
      <c r="K154" s="12" t="str">
        <f t="shared" si="1"/>
        <v>ZDRAV.MAT.</v>
      </c>
      <c r="L154" s="13" t="s">
        <v>385</v>
      </c>
      <c r="M154" s="19" t="s">
        <v>386</v>
      </c>
      <c r="N154" s="1">
        <v>2018</v>
      </c>
      <c r="O154" s="5">
        <v>79242.259999999995</v>
      </c>
    </row>
    <row r="155" spans="1:16" ht="12.75" customHeight="1">
      <c r="A155" s="1" t="s">
        <v>402</v>
      </c>
      <c r="B155" s="5">
        <v>3199</v>
      </c>
      <c r="D155" s="1" t="s">
        <v>365</v>
      </c>
      <c r="E155" s="1" t="s">
        <v>56</v>
      </c>
      <c r="F155" s="1" t="s">
        <v>57</v>
      </c>
      <c r="G155" s="1" t="s">
        <v>403</v>
      </c>
      <c r="H155" s="2">
        <v>43190</v>
      </c>
      <c r="I155" s="1" t="s">
        <v>367</v>
      </c>
      <c r="J155" s="1" t="s">
        <v>59</v>
      </c>
      <c r="K155" s="12" t="str">
        <f t="shared" si="1"/>
        <v>ZDRAV.MAT.</v>
      </c>
      <c r="L155" s="13" t="s">
        <v>385</v>
      </c>
      <c r="M155" s="19" t="s">
        <v>386</v>
      </c>
      <c r="N155" s="1">
        <v>2018</v>
      </c>
      <c r="O155" s="5">
        <v>3199</v>
      </c>
    </row>
    <row r="156" spans="1:16" ht="12.75" customHeight="1">
      <c r="A156" s="1" t="s">
        <v>402</v>
      </c>
      <c r="B156" s="5">
        <v>479.85</v>
      </c>
      <c r="D156" s="1" t="s">
        <v>365</v>
      </c>
      <c r="E156" s="1" t="s">
        <v>56</v>
      </c>
      <c r="F156" s="1" t="s">
        <v>57</v>
      </c>
      <c r="G156" s="1" t="s">
        <v>403</v>
      </c>
      <c r="H156" s="2">
        <v>43190</v>
      </c>
      <c r="I156" s="1" t="s">
        <v>367</v>
      </c>
      <c r="J156" s="1" t="s">
        <v>53</v>
      </c>
      <c r="K156" s="12" t="str">
        <f t="shared" si="1"/>
        <v>ZDRAV.MAT.</v>
      </c>
      <c r="L156" s="13" t="s">
        <v>385</v>
      </c>
      <c r="M156" s="19" t="s">
        <v>386</v>
      </c>
      <c r="N156" s="1">
        <v>2018</v>
      </c>
      <c r="O156" s="5">
        <v>479.85</v>
      </c>
    </row>
    <row r="157" spans="1:16" ht="12.75" customHeight="1">
      <c r="A157" s="1" t="s">
        <v>402</v>
      </c>
      <c r="B157" s="5">
        <v>0.15</v>
      </c>
      <c r="D157" s="1" t="s">
        <v>365</v>
      </c>
      <c r="E157" s="1" t="s">
        <v>56</v>
      </c>
      <c r="F157" s="1" t="s">
        <v>57</v>
      </c>
      <c r="G157" s="1" t="s">
        <v>403</v>
      </c>
      <c r="H157" s="2">
        <v>43190</v>
      </c>
      <c r="I157" s="1" t="s">
        <v>367</v>
      </c>
      <c r="J157" s="1" t="s">
        <v>58</v>
      </c>
      <c r="K157" s="12" t="str">
        <f t="shared" si="1"/>
        <v>ZDRAV.MAT.</v>
      </c>
      <c r="L157" s="13" t="s">
        <v>385</v>
      </c>
      <c r="M157" s="19" t="s">
        <v>386</v>
      </c>
      <c r="N157" s="1">
        <v>2018</v>
      </c>
      <c r="O157" s="5">
        <v>0.15</v>
      </c>
    </row>
    <row r="158" spans="1:16" s="14" customFormat="1" ht="12.75" customHeight="1">
      <c r="A158" s="1" t="s">
        <v>404</v>
      </c>
      <c r="B158" s="5">
        <v>4654.8999999999996</v>
      </c>
      <c r="C158" s="1"/>
      <c r="D158" s="1" t="s">
        <v>365</v>
      </c>
      <c r="E158" s="1" t="s">
        <v>56</v>
      </c>
      <c r="F158" s="1" t="s">
        <v>18</v>
      </c>
      <c r="G158" s="1" t="s">
        <v>405</v>
      </c>
      <c r="H158" s="2">
        <v>43190</v>
      </c>
      <c r="I158" s="1" t="s">
        <v>367</v>
      </c>
      <c r="J158" s="1" t="s">
        <v>59</v>
      </c>
      <c r="K158" s="12" t="str">
        <f t="shared" si="1"/>
        <v>ZDRAV.MAT.</v>
      </c>
      <c r="L158" s="13" t="s">
        <v>385</v>
      </c>
      <c r="M158" s="19" t="s">
        <v>386</v>
      </c>
      <c r="N158" s="1">
        <v>2018</v>
      </c>
      <c r="O158" s="5">
        <v>4654.8999999999996</v>
      </c>
      <c r="P158" s="17"/>
    </row>
    <row r="159" spans="1:16" s="14" customFormat="1" ht="12.75" customHeight="1">
      <c r="A159" s="1" t="s">
        <v>404</v>
      </c>
      <c r="B159" s="5">
        <v>977.53</v>
      </c>
      <c r="C159" s="1"/>
      <c r="D159" s="1" t="s">
        <v>365</v>
      </c>
      <c r="E159" s="1" t="s">
        <v>56</v>
      </c>
      <c r="F159" s="1" t="s">
        <v>18</v>
      </c>
      <c r="G159" s="1" t="s">
        <v>405</v>
      </c>
      <c r="H159" s="2">
        <v>43190</v>
      </c>
      <c r="I159" s="1" t="s">
        <v>367</v>
      </c>
      <c r="J159" s="1" t="s">
        <v>53</v>
      </c>
      <c r="K159" s="12" t="str">
        <f t="shared" si="1"/>
        <v>ZDRAV.MAT.</v>
      </c>
      <c r="L159" s="13" t="s">
        <v>385</v>
      </c>
      <c r="M159" s="19" t="s">
        <v>386</v>
      </c>
      <c r="N159" s="1">
        <v>2018</v>
      </c>
      <c r="O159" s="5">
        <v>977.53</v>
      </c>
      <c r="P159" s="17"/>
    </row>
    <row r="160" spans="1:16" s="14" customFormat="1" ht="12.75" customHeight="1">
      <c r="A160" s="14" t="s">
        <v>406</v>
      </c>
      <c r="B160" s="6">
        <v>-108853.46</v>
      </c>
      <c r="D160" s="14">
        <v>50113300</v>
      </c>
      <c r="E160" s="14">
        <v>39520000</v>
      </c>
      <c r="F160" s="14" t="s">
        <v>13</v>
      </c>
      <c r="H160" s="15">
        <v>43190</v>
      </c>
      <c r="I160" s="14" t="s">
        <v>407</v>
      </c>
      <c r="J160" s="14" t="s">
        <v>408</v>
      </c>
      <c r="K160" s="12" t="s">
        <v>130</v>
      </c>
      <c r="L160" s="16" t="s">
        <v>385</v>
      </c>
      <c r="M160" s="18" t="s">
        <v>386</v>
      </c>
      <c r="N160" s="14">
        <v>2018</v>
      </c>
      <c r="O160" s="6">
        <v>-108853.46</v>
      </c>
      <c r="P160" s="17"/>
    </row>
    <row r="161" spans="1:15" ht="12.75" customHeight="1">
      <c r="A161" s="1" t="s">
        <v>409</v>
      </c>
      <c r="B161" s="20">
        <v>856.75</v>
      </c>
      <c r="D161" s="1" t="s">
        <v>281</v>
      </c>
      <c r="E161" s="1" t="s">
        <v>12</v>
      </c>
      <c r="F161" s="1" t="s">
        <v>13</v>
      </c>
      <c r="G161" s="1" t="s">
        <v>410</v>
      </c>
      <c r="H161" s="2">
        <v>43202</v>
      </c>
      <c r="I161" s="1" t="s">
        <v>8</v>
      </c>
      <c r="J161" s="1" t="s">
        <v>411</v>
      </c>
      <c r="K161" s="21" t="s">
        <v>130</v>
      </c>
      <c r="L161" s="13" t="s">
        <v>412</v>
      </c>
      <c r="M161" s="1" t="s">
        <v>413</v>
      </c>
      <c r="N161" s="1">
        <v>2018</v>
      </c>
      <c r="O161" s="20">
        <v>856.75</v>
      </c>
    </row>
    <row r="162" spans="1:15" ht="12.75" customHeight="1">
      <c r="A162" s="1" t="s">
        <v>409</v>
      </c>
      <c r="B162" s="20">
        <v>8567.4599999999991</v>
      </c>
      <c r="D162" s="1" t="s">
        <v>281</v>
      </c>
      <c r="E162" s="1" t="s">
        <v>12</v>
      </c>
      <c r="F162" s="1" t="s">
        <v>13</v>
      </c>
      <c r="G162" s="1" t="s">
        <v>410</v>
      </c>
      <c r="H162" s="2">
        <v>43202</v>
      </c>
      <c r="I162" s="1" t="s">
        <v>8</v>
      </c>
      <c r="J162" s="1" t="s">
        <v>414</v>
      </c>
      <c r="K162" s="21" t="s">
        <v>130</v>
      </c>
      <c r="L162" s="13" t="s">
        <v>412</v>
      </c>
      <c r="M162" s="1" t="s">
        <v>413</v>
      </c>
      <c r="N162" s="1">
        <v>2018</v>
      </c>
      <c r="O162" s="20">
        <v>8567.4599999999991</v>
      </c>
    </row>
    <row r="163" spans="1:15" ht="12.75" customHeight="1">
      <c r="A163" s="1" t="s">
        <v>415</v>
      </c>
      <c r="B163" s="20">
        <v>45159.83</v>
      </c>
      <c r="D163" s="1" t="s">
        <v>281</v>
      </c>
      <c r="E163" s="1" t="s">
        <v>12</v>
      </c>
      <c r="F163" s="1" t="s">
        <v>13</v>
      </c>
      <c r="G163" s="1" t="s">
        <v>416</v>
      </c>
      <c r="H163" s="2">
        <v>43202</v>
      </c>
      <c r="I163" s="1" t="s">
        <v>8</v>
      </c>
      <c r="J163" s="1" t="s">
        <v>417</v>
      </c>
      <c r="K163" s="21" t="s">
        <v>130</v>
      </c>
      <c r="L163" s="13" t="s">
        <v>412</v>
      </c>
      <c r="M163" s="1" t="s">
        <v>413</v>
      </c>
      <c r="N163" s="1">
        <v>2018</v>
      </c>
      <c r="O163" s="20">
        <v>45159.83</v>
      </c>
    </row>
    <row r="164" spans="1:15" ht="12.75" customHeight="1">
      <c r="A164" s="1" t="s">
        <v>415</v>
      </c>
      <c r="B164" s="20">
        <v>451598.29</v>
      </c>
      <c r="D164" s="1" t="s">
        <v>281</v>
      </c>
      <c r="E164" s="1" t="s">
        <v>12</v>
      </c>
      <c r="F164" s="1" t="s">
        <v>13</v>
      </c>
      <c r="G164" s="1" t="s">
        <v>416</v>
      </c>
      <c r="H164" s="2">
        <v>43202</v>
      </c>
      <c r="I164" s="1" t="s">
        <v>8</v>
      </c>
      <c r="J164" s="1" t="s">
        <v>418</v>
      </c>
      <c r="K164" s="21" t="s">
        <v>130</v>
      </c>
      <c r="L164" s="13" t="s">
        <v>412</v>
      </c>
      <c r="M164" s="1" t="s">
        <v>413</v>
      </c>
      <c r="N164" s="1">
        <v>2018</v>
      </c>
      <c r="O164" s="20">
        <v>451598.29</v>
      </c>
    </row>
    <row r="165" spans="1:15" ht="12.75" customHeight="1">
      <c r="A165" s="1" t="s">
        <v>419</v>
      </c>
      <c r="B165" s="20">
        <v>30224.720000000001</v>
      </c>
      <c r="D165" s="1" t="s">
        <v>281</v>
      </c>
      <c r="E165" s="1" t="s">
        <v>12</v>
      </c>
      <c r="F165" s="1" t="s">
        <v>13</v>
      </c>
      <c r="G165" s="1" t="s">
        <v>420</v>
      </c>
      <c r="H165" s="2">
        <v>43202</v>
      </c>
      <c r="I165" s="1" t="s">
        <v>8</v>
      </c>
      <c r="J165" s="1" t="s">
        <v>421</v>
      </c>
      <c r="K165" s="21" t="s">
        <v>130</v>
      </c>
      <c r="L165" s="13" t="s">
        <v>412</v>
      </c>
      <c r="M165" s="1" t="s">
        <v>413</v>
      </c>
      <c r="N165" s="1">
        <v>2018</v>
      </c>
      <c r="O165" s="20">
        <v>30224.720000000001</v>
      </c>
    </row>
    <row r="166" spans="1:15" ht="12.75" customHeight="1">
      <c r="A166" s="1" t="s">
        <v>419</v>
      </c>
      <c r="B166" s="20">
        <v>3022.47</v>
      </c>
      <c r="D166" s="1" t="s">
        <v>281</v>
      </c>
      <c r="E166" s="1" t="s">
        <v>12</v>
      </c>
      <c r="F166" s="1" t="s">
        <v>13</v>
      </c>
      <c r="G166" s="1" t="s">
        <v>420</v>
      </c>
      <c r="H166" s="2">
        <v>43202</v>
      </c>
      <c r="I166" s="1" t="s">
        <v>8</v>
      </c>
      <c r="J166" s="1" t="s">
        <v>422</v>
      </c>
      <c r="K166" s="21" t="s">
        <v>130</v>
      </c>
      <c r="L166" s="13" t="s">
        <v>412</v>
      </c>
      <c r="M166" s="1" t="s">
        <v>413</v>
      </c>
      <c r="N166" s="1">
        <v>2018</v>
      </c>
      <c r="O166" s="20">
        <v>3022.47</v>
      </c>
    </row>
    <row r="167" spans="1:15" ht="12.75" customHeight="1">
      <c r="A167" s="1" t="s">
        <v>419</v>
      </c>
      <c r="B167" s="20">
        <v>16982.2</v>
      </c>
      <c r="D167" s="1" t="s">
        <v>281</v>
      </c>
      <c r="E167" s="1" t="s">
        <v>12</v>
      </c>
      <c r="F167" s="1" t="s">
        <v>13</v>
      </c>
      <c r="G167" s="1" t="s">
        <v>420</v>
      </c>
      <c r="H167" s="2">
        <v>43202</v>
      </c>
      <c r="I167" s="1" t="s">
        <v>8</v>
      </c>
      <c r="J167" s="1" t="s">
        <v>421</v>
      </c>
      <c r="K167" s="21" t="s">
        <v>130</v>
      </c>
      <c r="L167" s="13" t="s">
        <v>412</v>
      </c>
      <c r="M167" s="1" t="s">
        <v>413</v>
      </c>
      <c r="N167" s="1">
        <v>2018</v>
      </c>
      <c r="O167" s="20">
        <v>16982.2</v>
      </c>
    </row>
    <row r="168" spans="1:15" ht="12.75" customHeight="1">
      <c r="A168" s="1" t="s">
        <v>419</v>
      </c>
      <c r="B168" s="20">
        <v>276.32</v>
      </c>
      <c r="D168" s="1" t="s">
        <v>281</v>
      </c>
      <c r="E168" s="1" t="s">
        <v>12</v>
      </c>
      <c r="F168" s="1" t="s">
        <v>13</v>
      </c>
      <c r="G168" s="1" t="s">
        <v>420</v>
      </c>
      <c r="H168" s="2">
        <v>43202</v>
      </c>
      <c r="I168" s="1" t="s">
        <v>8</v>
      </c>
      <c r="J168" s="1" t="s">
        <v>422</v>
      </c>
      <c r="K168" s="21" t="s">
        <v>130</v>
      </c>
      <c r="L168" s="13" t="s">
        <v>412</v>
      </c>
      <c r="M168" s="1" t="s">
        <v>413</v>
      </c>
      <c r="N168" s="1">
        <v>2018</v>
      </c>
      <c r="O168" s="20">
        <v>276.32</v>
      </c>
    </row>
    <row r="169" spans="1:15" ht="12.75" customHeight="1">
      <c r="A169" s="1" t="s">
        <v>419</v>
      </c>
      <c r="B169" s="20">
        <v>2547.33</v>
      </c>
      <c r="D169" s="1" t="s">
        <v>281</v>
      </c>
      <c r="E169" s="1" t="s">
        <v>12</v>
      </c>
      <c r="F169" s="1" t="s">
        <v>13</v>
      </c>
      <c r="G169" s="1" t="s">
        <v>420</v>
      </c>
      <c r="H169" s="2">
        <v>43202</v>
      </c>
      <c r="I169" s="1" t="s">
        <v>8</v>
      </c>
      <c r="J169" s="1" t="s">
        <v>422</v>
      </c>
      <c r="K169" s="21" t="s">
        <v>130</v>
      </c>
      <c r="L169" s="13" t="s">
        <v>412</v>
      </c>
      <c r="M169" s="1" t="s">
        <v>413</v>
      </c>
      <c r="N169" s="1">
        <v>2018</v>
      </c>
      <c r="O169" s="20">
        <v>2547.33</v>
      </c>
    </row>
    <row r="170" spans="1:15" ht="12.75" customHeight="1">
      <c r="A170" s="1" t="s">
        <v>419</v>
      </c>
      <c r="B170" s="20">
        <v>1315.8</v>
      </c>
      <c r="D170" s="1" t="s">
        <v>281</v>
      </c>
      <c r="E170" s="1" t="s">
        <v>12</v>
      </c>
      <c r="F170" s="1" t="s">
        <v>13</v>
      </c>
      <c r="G170" s="1" t="s">
        <v>420</v>
      </c>
      <c r="H170" s="2">
        <v>43202</v>
      </c>
      <c r="I170" s="1" t="s">
        <v>8</v>
      </c>
      <c r="J170" s="1" t="s">
        <v>421</v>
      </c>
      <c r="K170" s="21" t="s">
        <v>130</v>
      </c>
      <c r="L170" s="13" t="s">
        <v>412</v>
      </c>
      <c r="M170" s="1" t="s">
        <v>413</v>
      </c>
      <c r="N170" s="1">
        <v>2018</v>
      </c>
      <c r="O170" s="20">
        <v>1315.8</v>
      </c>
    </row>
    <row r="171" spans="1:15" ht="12.75" customHeight="1">
      <c r="A171" s="1" t="s">
        <v>423</v>
      </c>
      <c r="B171" s="20">
        <v>131943.57999999999</v>
      </c>
      <c r="D171" s="1" t="s">
        <v>281</v>
      </c>
      <c r="E171" s="1" t="s">
        <v>12</v>
      </c>
      <c r="F171" s="1" t="s">
        <v>13</v>
      </c>
      <c r="G171" s="1" t="s">
        <v>424</v>
      </c>
      <c r="H171" s="2">
        <v>43202</v>
      </c>
      <c r="I171" s="1" t="s">
        <v>8</v>
      </c>
      <c r="J171" s="1" t="s">
        <v>425</v>
      </c>
      <c r="K171" s="21" t="s">
        <v>130</v>
      </c>
      <c r="L171" s="13" t="s">
        <v>412</v>
      </c>
      <c r="M171" s="1" t="s">
        <v>413</v>
      </c>
      <c r="N171" s="1">
        <v>2018</v>
      </c>
      <c r="O171" s="20">
        <v>131943.57999999999</v>
      </c>
    </row>
    <row r="172" spans="1:15" ht="12.75" customHeight="1">
      <c r="A172" s="1" t="s">
        <v>423</v>
      </c>
      <c r="B172" s="20">
        <v>13194.36</v>
      </c>
      <c r="D172" s="1" t="s">
        <v>281</v>
      </c>
      <c r="E172" s="1" t="s">
        <v>12</v>
      </c>
      <c r="F172" s="1" t="s">
        <v>13</v>
      </c>
      <c r="G172" s="1" t="s">
        <v>424</v>
      </c>
      <c r="H172" s="2">
        <v>43202</v>
      </c>
      <c r="I172" s="1" t="s">
        <v>8</v>
      </c>
      <c r="J172" s="1" t="s">
        <v>426</v>
      </c>
      <c r="K172" s="21" t="s">
        <v>130</v>
      </c>
      <c r="L172" s="13" t="s">
        <v>412</v>
      </c>
      <c r="M172" s="1" t="s">
        <v>413</v>
      </c>
      <c r="N172" s="1">
        <v>2018</v>
      </c>
      <c r="O172" s="20">
        <v>13194.36</v>
      </c>
    </row>
    <row r="173" spans="1:15" ht="12.75" customHeight="1">
      <c r="A173" s="1" t="s">
        <v>427</v>
      </c>
      <c r="B173" s="20">
        <v>1393.49</v>
      </c>
      <c r="D173" s="1" t="s">
        <v>281</v>
      </c>
      <c r="E173" s="1" t="s">
        <v>12</v>
      </c>
      <c r="F173" s="1" t="s">
        <v>13</v>
      </c>
      <c r="G173" s="1" t="s">
        <v>428</v>
      </c>
      <c r="H173" s="2">
        <v>43202</v>
      </c>
      <c r="I173" s="1" t="s">
        <v>8</v>
      </c>
      <c r="J173" s="1" t="s">
        <v>429</v>
      </c>
      <c r="K173" s="21" t="s">
        <v>130</v>
      </c>
      <c r="L173" s="13" t="s">
        <v>412</v>
      </c>
      <c r="M173" s="1" t="s">
        <v>413</v>
      </c>
      <c r="N173" s="1">
        <v>2018</v>
      </c>
      <c r="O173" s="20">
        <v>1393.49</v>
      </c>
    </row>
    <row r="174" spans="1:15" ht="12.75" customHeight="1">
      <c r="A174" s="1" t="s">
        <v>427</v>
      </c>
      <c r="B174" s="20">
        <v>655.13</v>
      </c>
      <c r="D174" s="1" t="s">
        <v>281</v>
      </c>
      <c r="E174" s="1" t="s">
        <v>12</v>
      </c>
      <c r="F174" s="1" t="s">
        <v>13</v>
      </c>
      <c r="G174" s="1" t="s">
        <v>428</v>
      </c>
      <c r="H174" s="2">
        <v>43202</v>
      </c>
      <c r="I174" s="1" t="s">
        <v>8</v>
      </c>
      <c r="J174" s="1" t="s">
        <v>430</v>
      </c>
      <c r="K174" s="21" t="s">
        <v>130</v>
      </c>
      <c r="L174" s="13" t="s">
        <v>412</v>
      </c>
      <c r="M174" s="1" t="s">
        <v>413</v>
      </c>
      <c r="N174" s="1">
        <v>2018</v>
      </c>
      <c r="O174" s="20">
        <v>655.13</v>
      </c>
    </row>
    <row r="175" spans="1:15" ht="12.75" customHeight="1">
      <c r="A175" s="1" t="s">
        <v>427</v>
      </c>
      <c r="B175" s="20">
        <v>13934.9</v>
      </c>
      <c r="D175" s="1" t="s">
        <v>281</v>
      </c>
      <c r="E175" s="1" t="s">
        <v>12</v>
      </c>
      <c r="F175" s="1" t="s">
        <v>13</v>
      </c>
      <c r="G175" s="1" t="s">
        <v>428</v>
      </c>
      <c r="H175" s="2">
        <v>43202</v>
      </c>
      <c r="I175" s="1" t="s">
        <v>8</v>
      </c>
      <c r="J175" s="1" t="s">
        <v>430</v>
      </c>
      <c r="K175" s="21" t="s">
        <v>130</v>
      </c>
      <c r="L175" s="13" t="s">
        <v>412</v>
      </c>
      <c r="M175" s="1" t="s">
        <v>413</v>
      </c>
      <c r="N175" s="1">
        <v>2018</v>
      </c>
      <c r="O175" s="20">
        <v>13934.9</v>
      </c>
    </row>
    <row r="176" spans="1:15" ht="12.75" customHeight="1">
      <c r="A176" s="1" t="s">
        <v>427</v>
      </c>
      <c r="B176" s="20">
        <v>98.27</v>
      </c>
      <c r="D176" s="1" t="s">
        <v>281</v>
      </c>
      <c r="E176" s="1" t="s">
        <v>12</v>
      </c>
      <c r="F176" s="1" t="s">
        <v>13</v>
      </c>
      <c r="G176" s="1" t="s">
        <v>428</v>
      </c>
      <c r="H176" s="2">
        <v>43202</v>
      </c>
      <c r="I176" s="1" t="s">
        <v>8</v>
      </c>
      <c r="J176" s="1" t="s">
        <v>429</v>
      </c>
      <c r="K176" s="21" t="s">
        <v>130</v>
      </c>
      <c r="L176" s="13" t="s">
        <v>412</v>
      </c>
      <c r="M176" s="1" t="s">
        <v>413</v>
      </c>
      <c r="N176" s="1">
        <v>2018</v>
      </c>
      <c r="O176" s="20">
        <v>98.27</v>
      </c>
    </row>
    <row r="177" spans="1:15" ht="12.75" customHeight="1">
      <c r="A177" s="1" t="s">
        <v>431</v>
      </c>
      <c r="B177" s="20">
        <v>202.47</v>
      </c>
      <c r="D177" s="1" t="s">
        <v>281</v>
      </c>
      <c r="E177" s="1" t="s">
        <v>12</v>
      </c>
      <c r="F177" s="1" t="s">
        <v>13</v>
      </c>
      <c r="G177" s="1" t="s">
        <v>432</v>
      </c>
      <c r="H177" s="2">
        <v>43202</v>
      </c>
      <c r="I177" s="1" t="s">
        <v>8</v>
      </c>
      <c r="J177" s="1" t="s">
        <v>433</v>
      </c>
      <c r="K177" s="21" t="s">
        <v>130</v>
      </c>
      <c r="L177" s="13" t="s">
        <v>412</v>
      </c>
      <c r="M177" s="1" t="s">
        <v>413</v>
      </c>
      <c r="N177" s="1">
        <v>2018</v>
      </c>
      <c r="O177" s="20">
        <v>202.47</v>
      </c>
    </row>
    <row r="178" spans="1:15" ht="12.75" customHeight="1">
      <c r="A178" s="1" t="s">
        <v>431</v>
      </c>
      <c r="B178" s="20">
        <v>2024.73</v>
      </c>
      <c r="D178" s="1" t="s">
        <v>281</v>
      </c>
      <c r="E178" s="1" t="s">
        <v>12</v>
      </c>
      <c r="F178" s="1" t="s">
        <v>13</v>
      </c>
      <c r="G178" s="1" t="s">
        <v>432</v>
      </c>
      <c r="H178" s="2">
        <v>43202</v>
      </c>
      <c r="I178" s="1" t="s">
        <v>8</v>
      </c>
      <c r="J178" s="1" t="s">
        <v>434</v>
      </c>
      <c r="K178" s="21" t="s">
        <v>130</v>
      </c>
      <c r="L178" s="13" t="s">
        <v>412</v>
      </c>
      <c r="M178" s="1" t="s">
        <v>413</v>
      </c>
      <c r="N178" s="1">
        <v>2018</v>
      </c>
      <c r="O178" s="20">
        <v>2024.73</v>
      </c>
    </row>
    <row r="179" spans="1:15" ht="12.75" customHeight="1">
      <c r="A179" s="1" t="s">
        <v>435</v>
      </c>
      <c r="B179" s="20">
        <v>24.27</v>
      </c>
      <c r="D179" s="1" t="s">
        <v>281</v>
      </c>
      <c r="E179" s="1" t="s">
        <v>12</v>
      </c>
      <c r="F179" s="1" t="s">
        <v>13</v>
      </c>
      <c r="G179" s="1" t="s">
        <v>436</v>
      </c>
      <c r="H179" s="2">
        <v>43202</v>
      </c>
      <c r="I179" s="1" t="s">
        <v>8</v>
      </c>
      <c r="J179" s="1" t="s">
        <v>437</v>
      </c>
      <c r="K179" s="21" t="s">
        <v>130</v>
      </c>
      <c r="L179" s="13" t="s">
        <v>412</v>
      </c>
      <c r="M179" s="1" t="s">
        <v>413</v>
      </c>
      <c r="N179" s="1">
        <v>2018</v>
      </c>
      <c r="O179" s="20">
        <v>24.27</v>
      </c>
    </row>
    <row r="180" spans="1:15" ht="12.75" customHeight="1">
      <c r="A180" s="1" t="s">
        <v>435</v>
      </c>
      <c r="B180" s="20">
        <v>5753.47</v>
      </c>
      <c r="D180" s="1" t="s">
        <v>281</v>
      </c>
      <c r="E180" s="1" t="s">
        <v>12</v>
      </c>
      <c r="F180" s="1" t="s">
        <v>13</v>
      </c>
      <c r="G180" s="1" t="s">
        <v>436</v>
      </c>
      <c r="H180" s="2">
        <v>43202</v>
      </c>
      <c r="I180" s="1" t="s">
        <v>8</v>
      </c>
      <c r="J180" s="1" t="s">
        <v>437</v>
      </c>
      <c r="K180" s="21" t="s">
        <v>130</v>
      </c>
      <c r="L180" s="13" t="s">
        <v>412</v>
      </c>
      <c r="M180" s="1" t="s">
        <v>413</v>
      </c>
      <c r="N180" s="1">
        <v>2018</v>
      </c>
      <c r="O180" s="20">
        <v>5753.47</v>
      </c>
    </row>
    <row r="181" spans="1:15" ht="12.75" customHeight="1">
      <c r="A181" s="1" t="s">
        <v>435</v>
      </c>
      <c r="B181" s="20">
        <v>115.59</v>
      </c>
      <c r="D181" s="1" t="s">
        <v>281</v>
      </c>
      <c r="E181" s="1" t="s">
        <v>12</v>
      </c>
      <c r="F181" s="1" t="s">
        <v>13</v>
      </c>
      <c r="G181" s="1" t="s">
        <v>436</v>
      </c>
      <c r="H181" s="2">
        <v>43202</v>
      </c>
      <c r="I181" s="1" t="s">
        <v>8</v>
      </c>
      <c r="J181" s="1" t="s">
        <v>438</v>
      </c>
      <c r="K181" s="21" t="s">
        <v>130</v>
      </c>
      <c r="L181" s="13" t="s">
        <v>412</v>
      </c>
      <c r="M181" s="1" t="s">
        <v>413</v>
      </c>
      <c r="N181" s="1">
        <v>2018</v>
      </c>
      <c r="O181" s="20">
        <v>115.59</v>
      </c>
    </row>
    <row r="182" spans="1:15" ht="12.75" customHeight="1">
      <c r="A182" s="1" t="s">
        <v>435</v>
      </c>
      <c r="B182" s="20">
        <v>57534.65</v>
      </c>
      <c r="D182" s="1" t="s">
        <v>281</v>
      </c>
      <c r="E182" s="1" t="s">
        <v>12</v>
      </c>
      <c r="F182" s="1" t="s">
        <v>13</v>
      </c>
      <c r="G182" s="1" t="s">
        <v>436</v>
      </c>
      <c r="H182" s="2">
        <v>43202</v>
      </c>
      <c r="I182" s="1" t="s">
        <v>8</v>
      </c>
      <c r="J182" s="1" t="s">
        <v>438</v>
      </c>
      <c r="K182" s="21" t="s">
        <v>130</v>
      </c>
      <c r="L182" s="13" t="s">
        <v>412</v>
      </c>
      <c r="M182" s="1" t="s">
        <v>413</v>
      </c>
      <c r="N182" s="1">
        <v>2018</v>
      </c>
      <c r="O182" s="20">
        <v>57534.65</v>
      </c>
    </row>
    <row r="183" spans="1:15" ht="12.75" customHeight="1">
      <c r="A183" s="1" t="s">
        <v>510</v>
      </c>
      <c r="B183" s="20">
        <v>174068.33</v>
      </c>
      <c r="D183" s="1" t="s">
        <v>304</v>
      </c>
      <c r="E183" s="1" t="s">
        <v>12</v>
      </c>
      <c r="F183" s="1" t="s">
        <v>13</v>
      </c>
      <c r="G183" s="1" t="s">
        <v>511</v>
      </c>
      <c r="H183" s="2">
        <v>43202</v>
      </c>
      <c r="I183" s="1" t="s">
        <v>8</v>
      </c>
      <c r="J183" s="1" t="s">
        <v>414</v>
      </c>
      <c r="K183" s="21" t="s">
        <v>132</v>
      </c>
      <c r="L183" s="13" t="s">
        <v>412</v>
      </c>
      <c r="M183" s="1" t="s">
        <v>413</v>
      </c>
      <c r="N183" s="1">
        <v>2018</v>
      </c>
      <c r="O183" s="20">
        <v>174068.33</v>
      </c>
    </row>
    <row r="184" spans="1:15" ht="12.75" customHeight="1">
      <c r="A184" s="1" t="s">
        <v>512</v>
      </c>
      <c r="B184" s="20">
        <v>88078.3</v>
      </c>
      <c r="D184" s="1" t="s">
        <v>304</v>
      </c>
      <c r="E184" s="1" t="s">
        <v>12</v>
      </c>
      <c r="F184" s="1" t="s">
        <v>13</v>
      </c>
      <c r="G184" s="1" t="s">
        <v>513</v>
      </c>
      <c r="H184" s="2">
        <v>43202</v>
      </c>
      <c r="I184" s="1" t="s">
        <v>8</v>
      </c>
      <c r="J184" s="1" t="s">
        <v>414</v>
      </c>
      <c r="K184" s="21" t="s">
        <v>132</v>
      </c>
      <c r="L184" s="13" t="s">
        <v>412</v>
      </c>
      <c r="M184" s="1" t="s">
        <v>413</v>
      </c>
      <c r="N184" s="1">
        <v>2018</v>
      </c>
      <c r="O184" s="20">
        <v>88078.3</v>
      </c>
    </row>
    <row r="185" spans="1:15" ht="12.75" customHeight="1">
      <c r="A185" s="1" t="s">
        <v>514</v>
      </c>
      <c r="B185" s="20">
        <v>640.54</v>
      </c>
      <c r="D185" s="1" t="s">
        <v>304</v>
      </c>
      <c r="E185" s="1" t="s">
        <v>12</v>
      </c>
      <c r="F185" s="1" t="s">
        <v>13</v>
      </c>
      <c r="G185" s="1" t="s">
        <v>515</v>
      </c>
      <c r="H185" s="2">
        <v>43202</v>
      </c>
      <c r="I185" s="1" t="s">
        <v>8</v>
      </c>
      <c r="J185" s="1" t="s">
        <v>329</v>
      </c>
      <c r="K185" s="21" t="s">
        <v>132</v>
      </c>
      <c r="L185" s="13" t="s">
        <v>412</v>
      </c>
      <c r="M185" s="1" t="s">
        <v>413</v>
      </c>
      <c r="N185" s="1">
        <v>2018</v>
      </c>
      <c r="O185" s="20">
        <v>640.54</v>
      </c>
    </row>
    <row r="186" spans="1:15" ht="12.75" customHeight="1">
      <c r="A186" s="1" t="s">
        <v>516</v>
      </c>
      <c r="B186" s="20">
        <v>119.88</v>
      </c>
      <c r="D186" s="1" t="s">
        <v>304</v>
      </c>
      <c r="E186" s="1" t="s">
        <v>12</v>
      </c>
      <c r="F186" s="1" t="s">
        <v>13</v>
      </c>
      <c r="G186" s="1" t="s">
        <v>517</v>
      </c>
      <c r="H186" s="2">
        <v>43202</v>
      </c>
      <c r="I186" s="1" t="s">
        <v>8</v>
      </c>
      <c r="J186" s="1" t="s">
        <v>518</v>
      </c>
      <c r="K186" s="21" t="s">
        <v>132</v>
      </c>
      <c r="L186" s="13" t="s">
        <v>412</v>
      </c>
      <c r="M186" s="1" t="s">
        <v>413</v>
      </c>
      <c r="N186" s="1">
        <v>2018</v>
      </c>
      <c r="O186" s="20">
        <v>119.88</v>
      </c>
    </row>
    <row r="187" spans="1:15" ht="12.75" customHeight="1">
      <c r="A187" s="1" t="s">
        <v>516</v>
      </c>
      <c r="B187" s="20">
        <v>17641.22</v>
      </c>
      <c r="D187" s="1" t="s">
        <v>304</v>
      </c>
      <c r="E187" s="1" t="s">
        <v>12</v>
      </c>
      <c r="F187" s="1" t="s">
        <v>13</v>
      </c>
      <c r="G187" s="1" t="s">
        <v>517</v>
      </c>
      <c r="H187" s="2">
        <v>43202</v>
      </c>
      <c r="I187" s="1" t="s">
        <v>8</v>
      </c>
      <c r="J187" s="1" t="s">
        <v>518</v>
      </c>
      <c r="K187" s="21" t="s">
        <v>132</v>
      </c>
      <c r="L187" s="13" t="s">
        <v>412</v>
      </c>
      <c r="M187" s="1" t="s">
        <v>413</v>
      </c>
      <c r="N187" s="1">
        <v>2018</v>
      </c>
      <c r="O187" s="20">
        <v>17641.22</v>
      </c>
    </row>
    <row r="188" spans="1:15" ht="12.75" customHeight="1">
      <c r="A188" s="1" t="s">
        <v>439</v>
      </c>
      <c r="B188" s="20">
        <v>5000</v>
      </c>
      <c r="D188" s="1" t="s">
        <v>281</v>
      </c>
      <c r="E188" s="1" t="s">
        <v>12</v>
      </c>
      <c r="F188" s="1" t="s">
        <v>13</v>
      </c>
      <c r="G188" s="1" t="s">
        <v>440</v>
      </c>
      <c r="H188" s="2">
        <v>43203</v>
      </c>
      <c r="I188" s="1" t="s">
        <v>8</v>
      </c>
      <c r="J188" s="1" t="s">
        <v>441</v>
      </c>
      <c r="K188" s="21" t="s">
        <v>130</v>
      </c>
      <c r="L188" s="13" t="s">
        <v>412</v>
      </c>
      <c r="M188" s="1" t="s">
        <v>413</v>
      </c>
      <c r="N188" s="1">
        <v>2018</v>
      </c>
      <c r="O188" s="20">
        <v>5000</v>
      </c>
    </row>
    <row r="189" spans="1:15" ht="12.75" customHeight="1">
      <c r="A189" s="1" t="s">
        <v>439</v>
      </c>
      <c r="B189" s="20">
        <v>8552.7000000000007</v>
      </c>
      <c r="D189" s="1" t="s">
        <v>304</v>
      </c>
      <c r="E189" s="1" t="s">
        <v>12</v>
      </c>
      <c r="F189" s="1" t="s">
        <v>13</v>
      </c>
      <c r="G189" s="1" t="s">
        <v>440</v>
      </c>
      <c r="H189" s="2">
        <v>43203</v>
      </c>
      <c r="I189" s="1" t="s">
        <v>8</v>
      </c>
      <c r="J189" s="1" t="s">
        <v>519</v>
      </c>
      <c r="K189" s="21" t="s">
        <v>132</v>
      </c>
      <c r="L189" s="13" t="s">
        <v>412</v>
      </c>
      <c r="M189" s="1" t="s">
        <v>413</v>
      </c>
      <c r="N189" s="1">
        <v>2018</v>
      </c>
      <c r="O189" s="20">
        <v>8552.7000000000007</v>
      </c>
    </row>
    <row r="190" spans="1:15" ht="12.75" customHeight="1">
      <c r="A190" s="1" t="s">
        <v>439</v>
      </c>
      <c r="B190" s="20">
        <v>6063</v>
      </c>
      <c r="D190" s="1" t="s">
        <v>304</v>
      </c>
      <c r="E190" s="1" t="s">
        <v>12</v>
      </c>
      <c r="F190" s="1" t="s">
        <v>13</v>
      </c>
      <c r="G190" s="1" t="s">
        <v>440</v>
      </c>
      <c r="H190" s="2">
        <v>43203</v>
      </c>
      <c r="I190" s="1" t="s">
        <v>8</v>
      </c>
      <c r="J190" s="1" t="s">
        <v>519</v>
      </c>
      <c r="K190" s="21" t="s">
        <v>132</v>
      </c>
      <c r="L190" s="13" t="s">
        <v>412</v>
      </c>
      <c r="M190" s="1" t="s">
        <v>413</v>
      </c>
      <c r="N190" s="1">
        <v>2018</v>
      </c>
      <c r="O190" s="20">
        <v>6063</v>
      </c>
    </row>
    <row r="191" spans="1:15" ht="12.75" customHeight="1">
      <c r="A191" s="1" t="s">
        <v>439</v>
      </c>
      <c r="B191" s="20">
        <v>110384.3</v>
      </c>
      <c r="D191" s="1" t="s">
        <v>304</v>
      </c>
      <c r="E191" s="1" t="s">
        <v>12</v>
      </c>
      <c r="F191" s="1" t="s">
        <v>13</v>
      </c>
      <c r="G191" s="1" t="s">
        <v>440</v>
      </c>
      <c r="H191" s="2">
        <v>43203</v>
      </c>
      <c r="I191" s="1" t="s">
        <v>8</v>
      </c>
      <c r="J191" s="1" t="s">
        <v>519</v>
      </c>
      <c r="K191" s="21" t="s">
        <v>132</v>
      </c>
      <c r="L191" s="13" t="s">
        <v>412</v>
      </c>
      <c r="M191" s="1" t="s">
        <v>413</v>
      </c>
      <c r="N191" s="1">
        <v>2018</v>
      </c>
      <c r="O191" s="20">
        <v>110384.3</v>
      </c>
    </row>
    <row r="192" spans="1:15" ht="12.75" customHeight="1">
      <c r="A192" s="1" t="s">
        <v>442</v>
      </c>
      <c r="B192" s="20">
        <v>5141</v>
      </c>
      <c r="D192" s="1" t="s">
        <v>281</v>
      </c>
      <c r="E192" s="1" t="s">
        <v>12</v>
      </c>
      <c r="F192" s="1" t="s">
        <v>13</v>
      </c>
      <c r="G192" s="1" t="s">
        <v>443</v>
      </c>
      <c r="H192" s="2">
        <v>43203</v>
      </c>
      <c r="I192" s="1" t="s">
        <v>8</v>
      </c>
      <c r="J192" s="1" t="s">
        <v>444</v>
      </c>
      <c r="K192" s="21" t="s">
        <v>130</v>
      </c>
      <c r="L192" s="13" t="s">
        <v>412</v>
      </c>
      <c r="M192" s="1" t="s">
        <v>413</v>
      </c>
      <c r="N192" s="1">
        <v>2018</v>
      </c>
      <c r="O192" s="20">
        <v>5141</v>
      </c>
    </row>
    <row r="193" spans="1:15" ht="12.75" customHeight="1">
      <c r="A193" s="1" t="s">
        <v>442</v>
      </c>
      <c r="B193" s="20">
        <v>115027.12</v>
      </c>
      <c r="D193" s="1" t="s">
        <v>304</v>
      </c>
      <c r="E193" s="1" t="s">
        <v>12</v>
      </c>
      <c r="F193" s="1" t="s">
        <v>13</v>
      </c>
      <c r="G193" s="1" t="s">
        <v>443</v>
      </c>
      <c r="H193" s="2">
        <v>43203</v>
      </c>
      <c r="I193" s="1" t="s">
        <v>8</v>
      </c>
      <c r="J193" s="1" t="s">
        <v>520</v>
      </c>
      <c r="K193" s="21" t="s">
        <v>132</v>
      </c>
      <c r="L193" s="13" t="s">
        <v>412</v>
      </c>
      <c r="M193" s="1" t="s">
        <v>413</v>
      </c>
      <c r="N193" s="1">
        <v>2018</v>
      </c>
      <c r="O193" s="20">
        <v>115027.12</v>
      </c>
    </row>
    <row r="194" spans="1:15" ht="12.75" customHeight="1">
      <c r="A194" s="1" t="s">
        <v>442</v>
      </c>
      <c r="B194" s="20">
        <v>1101.6199999999999</v>
      </c>
      <c r="D194" s="1" t="s">
        <v>304</v>
      </c>
      <c r="E194" s="1" t="s">
        <v>12</v>
      </c>
      <c r="F194" s="1" t="s">
        <v>13</v>
      </c>
      <c r="G194" s="1" t="s">
        <v>443</v>
      </c>
      <c r="H194" s="2">
        <v>43203</v>
      </c>
      <c r="I194" s="1" t="s">
        <v>8</v>
      </c>
      <c r="J194" s="1" t="s">
        <v>520</v>
      </c>
      <c r="K194" s="21" t="s">
        <v>132</v>
      </c>
      <c r="L194" s="13" t="s">
        <v>412</v>
      </c>
      <c r="M194" s="1" t="s">
        <v>413</v>
      </c>
      <c r="N194" s="1">
        <v>2018</v>
      </c>
      <c r="O194" s="20">
        <v>1101.6199999999999</v>
      </c>
    </row>
    <row r="195" spans="1:15" ht="12.75" customHeight="1">
      <c r="A195" s="1" t="s">
        <v>442</v>
      </c>
      <c r="B195" s="20">
        <v>8730.26</v>
      </c>
      <c r="D195" s="1" t="s">
        <v>304</v>
      </c>
      <c r="E195" s="1" t="s">
        <v>12</v>
      </c>
      <c r="F195" s="1" t="s">
        <v>13</v>
      </c>
      <c r="G195" s="1" t="s">
        <v>443</v>
      </c>
      <c r="H195" s="2">
        <v>43203</v>
      </c>
      <c r="I195" s="1" t="s">
        <v>8</v>
      </c>
      <c r="J195" s="1" t="s">
        <v>520</v>
      </c>
      <c r="K195" s="21" t="s">
        <v>132</v>
      </c>
      <c r="L195" s="13" t="s">
        <v>412</v>
      </c>
      <c r="M195" s="1" t="s">
        <v>413</v>
      </c>
      <c r="N195" s="1">
        <v>2018</v>
      </c>
      <c r="O195" s="20">
        <v>8730.26</v>
      </c>
    </row>
    <row r="196" spans="1:15" ht="12.75" customHeight="1">
      <c r="A196" s="1" t="s">
        <v>445</v>
      </c>
      <c r="B196" s="20">
        <v>51870.54</v>
      </c>
      <c r="D196" s="1" t="s">
        <v>281</v>
      </c>
      <c r="E196" s="1" t="s">
        <v>12</v>
      </c>
      <c r="F196" s="1" t="s">
        <v>13</v>
      </c>
      <c r="G196" s="1" t="s">
        <v>446</v>
      </c>
      <c r="H196" s="2">
        <v>43203</v>
      </c>
      <c r="I196" s="1" t="s">
        <v>8</v>
      </c>
      <c r="J196" s="1" t="s">
        <v>447</v>
      </c>
      <c r="K196" s="21" t="s">
        <v>130</v>
      </c>
      <c r="L196" s="13" t="s">
        <v>412</v>
      </c>
      <c r="M196" s="1" t="s">
        <v>413</v>
      </c>
      <c r="N196" s="1">
        <v>2018</v>
      </c>
      <c r="O196" s="20">
        <v>51870.54</v>
      </c>
    </row>
    <row r="197" spans="1:15" ht="12.75" customHeight="1">
      <c r="A197" s="1" t="s">
        <v>445</v>
      </c>
      <c r="B197" s="20">
        <v>518705.44</v>
      </c>
      <c r="D197" s="1" t="s">
        <v>281</v>
      </c>
      <c r="E197" s="1" t="s">
        <v>12</v>
      </c>
      <c r="F197" s="1" t="s">
        <v>13</v>
      </c>
      <c r="G197" s="1" t="s">
        <v>446</v>
      </c>
      <c r="H197" s="2">
        <v>43203</v>
      </c>
      <c r="I197" s="1" t="s">
        <v>8</v>
      </c>
      <c r="J197" s="1" t="s">
        <v>448</v>
      </c>
      <c r="K197" s="21" t="s">
        <v>130</v>
      </c>
      <c r="L197" s="13" t="s">
        <v>412</v>
      </c>
      <c r="M197" s="1" t="s">
        <v>413</v>
      </c>
      <c r="N197" s="1">
        <v>2018</v>
      </c>
      <c r="O197" s="20">
        <v>518705.44</v>
      </c>
    </row>
    <row r="198" spans="1:15" ht="12.75" customHeight="1">
      <c r="A198" s="1" t="s">
        <v>449</v>
      </c>
      <c r="B198" s="6">
        <v>-518705.44</v>
      </c>
      <c r="D198" s="1" t="s">
        <v>281</v>
      </c>
      <c r="E198" s="1" t="s">
        <v>12</v>
      </c>
      <c r="F198" s="1" t="s">
        <v>13</v>
      </c>
      <c r="G198" s="1" t="s">
        <v>450</v>
      </c>
      <c r="H198" s="2">
        <v>43203</v>
      </c>
      <c r="I198" s="1" t="s">
        <v>8</v>
      </c>
      <c r="J198" s="1" t="s">
        <v>451</v>
      </c>
      <c r="K198" s="21" t="s">
        <v>130</v>
      </c>
      <c r="L198" s="13" t="s">
        <v>412</v>
      </c>
      <c r="M198" s="1" t="s">
        <v>413</v>
      </c>
      <c r="N198" s="1">
        <v>2018</v>
      </c>
      <c r="O198" s="6">
        <v>-518705.44</v>
      </c>
    </row>
    <row r="199" spans="1:15" ht="12.75" customHeight="1">
      <c r="A199" s="1" t="s">
        <v>449</v>
      </c>
      <c r="B199" s="6">
        <v>-51870.54</v>
      </c>
      <c r="D199" s="1" t="s">
        <v>281</v>
      </c>
      <c r="E199" s="1" t="s">
        <v>12</v>
      </c>
      <c r="F199" s="1" t="s">
        <v>13</v>
      </c>
      <c r="G199" s="1" t="s">
        <v>450</v>
      </c>
      <c r="H199" s="2">
        <v>43203</v>
      </c>
      <c r="I199" s="1" t="s">
        <v>8</v>
      </c>
      <c r="J199" s="1" t="s">
        <v>452</v>
      </c>
      <c r="K199" s="21" t="s">
        <v>130</v>
      </c>
      <c r="L199" s="13" t="s">
        <v>412</v>
      </c>
      <c r="M199" s="1" t="s">
        <v>413</v>
      </c>
      <c r="N199" s="1">
        <v>2018</v>
      </c>
      <c r="O199" s="6">
        <v>-51870.54</v>
      </c>
    </row>
    <row r="200" spans="1:15" ht="12.75" customHeight="1">
      <c r="A200" s="1" t="s">
        <v>453</v>
      </c>
      <c r="B200" s="6">
        <v>-26248.75</v>
      </c>
      <c r="D200" s="1" t="s">
        <v>281</v>
      </c>
      <c r="E200" s="1" t="s">
        <v>12</v>
      </c>
      <c r="F200" s="1" t="s">
        <v>13</v>
      </c>
      <c r="G200" s="1" t="s">
        <v>454</v>
      </c>
      <c r="H200" s="2">
        <v>43203</v>
      </c>
      <c r="I200" s="1" t="s">
        <v>8</v>
      </c>
      <c r="J200" s="1" t="s">
        <v>455</v>
      </c>
      <c r="K200" s="21" t="s">
        <v>130</v>
      </c>
      <c r="L200" s="13" t="s">
        <v>412</v>
      </c>
      <c r="M200" s="1" t="s">
        <v>413</v>
      </c>
      <c r="N200" s="1">
        <v>2018</v>
      </c>
      <c r="O200" s="6">
        <v>-26248.75</v>
      </c>
    </row>
    <row r="201" spans="1:15" ht="12.75" customHeight="1">
      <c r="A201" s="1" t="s">
        <v>453</v>
      </c>
      <c r="B201" s="6">
        <v>-262487.53999999998</v>
      </c>
      <c r="D201" s="1" t="s">
        <v>281</v>
      </c>
      <c r="E201" s="1" t="s">
        <v>12</v>
      </c>
      <c r="F201" s="1" t="s">
        <v>13</v>
      </c>
      <c r="G201" s="1" t="s">
        <v>454</v>
      </c>
      <c r="H201" s="2">
        <v>43203</v>
      </c>
      <c r="I201" s="1" t="s">
        <v>8</v>
      </c>
      <c r="J201" s="1" t="s">
        <v>456</v>
      </c>
      <c r="K201" s="21" t="s">
        <v>130</v>
      </c>
      <c r="L201" s="13" t="s">
        <v>412</v>
      </c>
      <c r="M201" s="1" t="s">
        <v>413</v>
      </c>
      <c r="N201" s="1">
        <v>2018</v>
      </c>
      <c r="O201" s="6">
        <v>-262487.53999999998</v>
      </c>
    </row>
    <row r="202" spans="1:15" ht="12.75" customHeight="1">
      <c r="A202" s="1" t="s">
        <v>457</v>
      </c>
      <c r="B202" s="20">
        <v>267726.26</v>
      </c>
      <c r="D202" s="1" t="s">
        <v>281</v>
      </c>
      <c r="E202" s="1" t="s">
        <v>12</v>
      </c>
      <c r="F202" s="1" t="s">
        <v>13</v>
      </c>
      <c r="G202" s="1" t="s">
        <v>458</v>
      </c>
      <c r="H202" s="2">
        <v>43203</v>
      </c>
      <c r="I202" s="1" t="s">
        <v>8</v>
      </c>
      <c r="J202" s="1" t="s">
        <v>297</v>
      </c>
      <c r="K202" s="21" t="s">
        <v>130</v>
      </c>
      <c r="L202" s="13" t="s">
        <v>412</v>
      </c>
      <c r="M202" s="1" t="s">
        <v>413</v>
      </c>
      <c r="N202" s="1">
        <v>2018</v>
      </c>
      <c r="O202" s="20">
        <v>267726.26</v>
      </c>
    </row>
    <row r="203" spans="1:15" ht="12.75" customHeight="1">
      <c r="A203" s="1" t="s">
        <v>457</v>
      </c>
      <c r="B203" s="20">
        <v>26772.63</v>
      </c>
      <c r="D203" s="1" t="s">
        <v>281</v>
      </c>
      <c r="E203" s="1" t="s">
        <v>12</v>
      </c>
      <c r="F203" s="1" t="s">
        <v>13</v>
      </c>
      <c r="G203" s="1" t="s">
        <v>458</v>
      </c>
      <c r="H203" s="2">
        <v>43203</v>
      </c>
      <c r="I203" s="1" t="s">
        <v>8</v>
      </c>
      <c r="J203" s="1" t="s">
        <v>298</v>
      </c>
      <c r="K203" s="21" t="s">
        <v>130</v>
      </c>
      <c r="L203" s="13" t="s">
        <v>412</v>
      </c>
      <c r="M203" s="1" t="s">
        <v>413</v>
      </c>
      <c r="N203" s="1">
        <v>2018</v>
      </c>
      <c r="O203" s="20">
        <v>26772.63</v>
      </c>
    </row>
    <row r="204" spans="1:15" ht="12.75" customHeight="1">
      <c r="A204" s="1" t="s">
        <v>459</v>
      </c>
      <c r="B204" s="20">
        <v>35.590000000000003</v>
      </c>
      <c r="D204" s="1" t="s">
        <v>281</v>
      </c>
      <c r="E204" s="1" t="s">
        <v>12</v>
      </c>
      <c r="F204" s="1" t="s">
        <v>13</v>
      </c>
      <c r="G204" s="1" t="s">
        <v>460</v>
      </c>
      <c r="H204" s="2">
        <v>43203</v>
      </c>
      <c r="I204" s="1" t="s">
        <v>8</v>
      </c>
      <c r="J204" s="1" t="s">
        <v>461</v>
      </c>
      <c r="K204" s="21" t="s">
        <v>130</v>
      </c>
      <c r="L204" s="13" t="s">
        <v>412</v>
      </c>
      <c r="M204" s="1" t="s">
        <v>413</v>
      </c>
      <c r="N204" s="1">
        <v>2018</v>
      </c>
      <c r="O204" s="20">
        <v>35.590000000000003</v>
      </c>
    </row>
    <row r="205" spans="1:15" ht="12.75" customHeight="1">
      <c r="A205" s="1" t="s">
        <v>459</v>
      </c>
      <c r="B205" s="20">
        <v>17696.48</v>
      </c>
      <c r="D205" s="1" t="s">
        <v>281</v>
      </c>
      <c r="E205" s="1" t="s">
        <v>12</v>
      </c>
      <c r="F205" s="1" t="s">
        <v>13</v>
      </c>
      <c r="G205" s="1" t="s">
        <v>460</v>
      </c>
      <c r="H205" s="2">
        <v>43203</v>
      </c>
      <c r="I205" s="1" t="s">
        <v>8</v>
      </c>
      <c r="J205" s="1" t="s">
        <v>462</v>
      </c>
      <c r="K205" s="21" t="s">
        <v>130</v>
      </c>
      <c r="L205" s="13" t="s">
        <v>412</v>
      </c>
      <c r="M205" s="1" t="s">
        <v>413</v>
      </c>
      <c r="N205" s="1">
        <v>2018</v>
      </c>
      <c r="O205" s="20">
        <v>17696.48</v>
      </c>
    </row>
    <row r="206" spans="1:15" ht="12.75" customHeight="1">
      <c r="A206" s="1" t="s">
        <v>459</v>
      </c>
      <c r="B206" s="20">
        <v>2654.47</v>
      </c>
      <c r="D206" s="1" t="s">
        <v>281</v>
      </c>
      <c r="E206" s="1" t="s">
        <v>12</v>
      </c>
      <c r="F206" s="1" t="s">
        <v>13</v>
      </c>
      <c r="G206" s="1" t="s">
        <v>460</v>
      </c>
      <c r="H206" s="2">
        <v>43203</v>
      </c>
      <c r="I206" s="1" t="s">
        <v>8</v>
      </c>
      <c r="J206" s="1" t="s">
        <v>461</v>
      </c>
      <c r="K206" s="21" t="s">
        <v>130</v>
      </c>
      <c r="L206" s="13" t="s">
        <v>412</v>
      </c>
      <c r="M206" s="1" t="s">
        <v>413</v>
      </c>
      <c r="N206" s="1">
        <v>2018</v>
      </c>
      <c r="O206" s="20">
        <v>2654.47</v>
      </c>
    </row>
    <row r="207" spans="1:15" ht="12.75" customHeight="1">
      <c r="A207" s="1" t="s">
        <v>459</v>
      </c>
      <c r="B207" s="20">
        <v>169.48</v>
      </c>
      <c r="D207" s="1" t="s">
        <v>281</v>
      </c>
      <c r="E207" s="1" t="s">
        <v>12</v>
      </c>
      <c r="F207" s="1" t="s">
        <v>13</v>
      </c>
      <c r="G207" s="1" t="s">
        <v>460</v>
      </c>
      <c r="H207" s="2">
        <v>43203</v>
      </c>
      <c r="I207" s="1" t="s">
        <v>8</v>
      </c>
      <c r="J207" s="1" t="s">
        <v>462</v>
      </c>
      <c r="K207" s="21" t="s">
        <v>130</v>
      </c>
      <c r="L207" s="13" t="s">
        <v>412</v>
      </c>
      <c r="M207" s="1" t="s">
        <v>413</v>
      </c>
      <c r="N207" s="1">
        <v>2018</v>
      </c>
      <c r="O207" s="20">
        <v>169.48</v>
      </c>
    </row>
    <row r="208" spans="1:15" ht="12.75" customHeight="1">
      <c r="A208" s="1" t="s">
        <v>459</v>
      </c>
      <c r="B208" s="20">
        <v>101091.73</v>
      </c>
      <c r="D208" s="1" t="s">
        <v>281</v>
      </c>
      <c r="E208" s="1" t="s">
        <v>12</v>
      </c>
      <c r="F208" s="1" t="s">
        <v>13</v>
      </c>
      <c r="G208" s="1" t="s">
        <v>460</v>
      </c>
      <c r="H208" s="2">
        <v>43203</v>
      </c>
      <c r="I208" s="1" t="s">
        <v>8</v>
      </c>
      <c r="J208" s="1" t="s">
        <v>462</v>
      </c>
      <c r="K208" s="21" t="s">
        <v>130</v>
      </c>
      <c r="L208" s="13" t="s">
        <v>412</v>
      </c>
      <c r="M208" s="1" t="s">
        <v>413</v>
      </c>
      <c r="N208" s="1">
        <v>2018</v>
      </c>
      <c r="O208" s="20">
        <v>101091.73</v>
      </c>
    </row>
    <row r="209" spans="1:15" ht="12.75" customHeight="1">
      <c r="A209" s="1" t="s">
        <v>459</v>
      </c>
      <c r="B209" s="20">
        <v>10109.17</v>
      </c>
      <c r="D209" s="1" t="s">
        <v>281</v>
      </c>
      <c r="E209" s="1" t="s">
        <v>12</v>
      </c>
      <c r="F209" s="1" t="s">
        <v>13</v>
      </c>
      <c r="G209" s="1" t="s">
        <v>460</v>
      </c>
      <c r="H209" s="2">
        <v>43203</v>
      </c>
      <c r="I209" s="1" t="s">
        <v>8</v>
      </c>
      <c r="J209" s="1" t="s">
        <v>461</v>
      </c>
      <c r="K209" s="21" t="s">
        <v>130</v>
      </c>
      <c r="L209" s="13" t="s">
        <v>412</v>
      </c>
      <c r="M209" s="1" t="s">
        <v>413</v>
      </c>
      <c r="N209" s="1">
        <v>2018</v>
      </c>
      <c r="O209" s="20">
        <v>10109.17</v>
      </c>
    </row>
    <row r="210" spans="1:15" ht="12.75" customHeight="1">
      <c r="A210" s="1" t="s">
        <v>463</v>
      </c>
      <c r="B210" s="20">
        <v>294991.77</v>
      </c>
      <c r="D210" s="1" t="s">
        <v>281</v>
      </c>
      <c r="E210" s="1" t="s">
        <v>12</v>
      </c>
      <c r="F210" s="1" t="s">
        <v>191</v>
      </c>
      <c r="G210" s="1" t="s">
        <v>464</v>
      </c>
      <c r="H210" s="2">
        <v>43203</v>
      </c>
      <c r="I210" s="1" t="s">
        <v>8</v>
      </c>
      <c r="J210" s="1" t="s">
        <v>465</v>
      </c>
      <c r="K210" s="21" t="s">
        <v>130</v>
      </c>
      <c r="L210" s="13" t="s">
        <v>412</v>
      </c>
      <c r="M210" s="1" t="s">
        <v>413</v>
      </c>
      <c r="N210" s="1">
        <v>2018</v>
      </c>
      <c r="O210" s="20">
        <v>294991.77</v>
      </c>
    </row>
    <row r="211" spans="1:15" ht="12.75" customHeight="1">
      <c r="A211" s="1" t="s">
        <v>463</v>
      </c>
      <c r="B211" s="20">
        <v>29499.23</v>
      </c>
      <c r="D211" s="1" t="s">
        <v>281</v>
      </c>
      <c r="E211" s="1" t="s">
        <v>12</v>
      </c>
      <c r="F211" s="1" t="s">
        <v>191</v>
      </c>
      <c r="G211" s="1" t="s">
        <v>464</v>
      </c>
      <c r="H211" s="2">
        <v>43203</v>
      </c>
      <c r="I211" s="1" t="s">
        <v>8</v>
      </c>
      <c r="J211" s="1" t="s">
        <v>466</v>
      </c>
      <c r="K211" s="21" t="s">
        <v>130</v>
      </c>
      <c r="L211" s="13" t="s">
        <v>412</v>
      </c>
      <c r="M211" s="1" t="s">
        <v>413</v>
      </c>
      <c r="N211" s="1">
        <v>2018</v>
      </c>
      <c r="O211" s="20">
        <v>29499.23</v>
      </c>
    </row>
    <row r="212" spans="1:15" ht="12.75" customHeight="1">
      <c r="A212" s="1" t="s">
        <v>521</v>
      </c>
      <c r="B212" s="20">
        <v>34009.519999999997</v>
      </c>
      <c r="D212" s="1" t="s">
        <v>304</v>
      </c>
      <c r="E212" s="1" t="s">
        <v>12</v>
      </c>
      <c r="F212" s="1" t="s">
        <v>13</v>
      </c>
      <c r="G212" s="1" t="s">
        <v>522</v>
      </c>
      <c r="H212" s="2">
        <v>43206</v>
      </c>
      <c r="I212" s="1" t="s">
        <v>8</v>
      </c>
      <c r="J212" s="1" t="s">
        <v>359</v>
      </c>
      <c r="K212" s="21" t="s">
        <v>132</v>
      </c>
      <c r="L212" s="13" t="s">
        <v>412</v>
      </c>
      <c r="M212" s="1" t="s">
        <v>413</v>
      </c>
      <c r="N212" s="1">
        <v>2018</v>
      </c>
      <c r="O212" s="20">
        <v>34009.519999999997</v>
      </c>
    </row>
    <row r="213" spans="1:15" ht="12.75" customHeight="1">
      <c r="A213" s="1" t="s">
        <v>523</v>
      </c>
      <c r="B213" s="20">
        <v>518522.34</v>
      </c>
      <c r="D213" s="1" t="s">
        <v>304</v>
      </c>
      <c r="E213" s="1" t="s">
        <v>12</v>
      </c>
      <c r="F213" s="1" t="s">
        <v>13</v>
      </c>
      <c r="G213" s="1" t="s">
        <v>524</v>
      </c>
      <c r="H213" s="2">
        <v>43206</v>
      </c>
      <c r="I213" s="1" t="s">
        <v>8</v>
      </c>
      <c r="J213" s="1" t="s">
        <v>448</v>
      </c>
      <c r="K213" s="21" t="s">
        <v>132</v>
      </c>
      <c r="L213" s="13" t="s">
        <v>412</v>
      </c>
      <c r="M213" s="1" t="s">
        <v>413</v>
      </c>
      <c r="N213" s="1">
        <v>2018</v>
      </c>
      <c r="O213" s="20">
        <v>518522.34</v>
      </c>
    </row>
    <row r="214" spans="1:15" ht="12.75" customHeight="1">
      <c r="A214" s="1" t="s">
        <v>523</v>
      </c>
      <c r="B214" s="20">
        <v>183.1</v>
      </c>
      <c r="D214" s="1" t="s">
        <v>304</v>
      </c>
      <c r="E214" s="1" t="s">
        <v>12</v>
      </c>
      <c r="F214" s="1" t="s">
        <v>13</v>
      </c>
      <c r="G214" s="1" t="s">
        <v>524</v>
      </c>
      <c r="H214" s="2">
        <v>43206</v>
      </c>
      <c r="I214" s="1" t="s">
        <v>8</v>
      </c>
      <c r="J214" s="1" t="s">
        <v>448</v>
      </c>
      <c r="K214" s="21" t="s">
        <v>132</v>
      </c>
      <c r="L214" s="13" t="s">
        <v>412</v>
      </c>
      <c r="M214" s="1" t="s">
        <v>413</v>
      </c>
      <c r="N214" s="1">
        <v>2018</v>
      </c>
      <c r="O214" s="20">
        <v>183.1</v>
      </c>
    </row>
    <row r="215" spans="1:15" ht="12.75" customHeight="1">
      <c r="A215" s="1" t="s">
        <v>525</v>
      </c>
      <c r="B215" s="20">
        <v>4756.4399999999996</v>
      </c>
      <c r="D215" s="1" t="s">
        <v>304</v>
      </c>
      <c r="E215" s="1" t="s">
        <v>12</v>
      </c>
      <c r="F215" s="1" t="s">
        <v>13</v>
      </c>
      <c r="G215" s="1" t="s">
        <v>526</v>
      </c>
      <c r="H215" s="2">
        <v>43206</v>
      </c>
      <c r="I215" s="1" t="s">
        <v>8</v>
      </c>
      <c r="J215" s="1" t="s">
        <v>527</v>
      </c>
      <c r="K215" s="21" t="s">
        <v>132</v>
      </c>
      <c r="L215" s="13" t="s">
        <v>412</v>
      </c>
      <c r="M215" s="1" t="s">
        <v>413</v>
      </c>
      <c r="N215" s="1">
        <v>2018</v>
      </c>
      <c r="O215" s="20">
        <v>4756.4399999999996</v>
      </c>
    </row>
    <row r="216" spans="1:15" ht="12.75" customHeight="1">
      <c r="A216" s="1" t="s">
        <v>525</v>
      </c>
      <c r="B216" s="20">
        <v>385.66</v>
      </c>
      <c r="D216" s="1" t="s">
        <v>304</v>
      </c>
      <c r="E216" s="1" t="s">
        <v>12</v>
      </c>
      <c r="F216" s="1" t="s">
        <v>13</v>
      </c>
      <c r="G216" s="1" t="s">
        <v>526</v>
      </c>
      <c r="H216" s="2">
        <v>43206</v>
      </c>
      <c r="I216" s="1" t="s">
        <v>8</v>
      </c>
      <c r="J216" s="1" t="s">
        <v>527</v>
      </c>
      <c r="K216" s="21" t="s">
        <v>132</v>
      </c>
      <c r="L216" s="13" t="s">
        <v>412</v>
      </c>
      <c r="M216" s="1" t="s">
        <v>413</v>
      </c>
      <c r="N216" s="1">
        <v>2018</v>
      </c>
      <c r="O216" s="20">
        <v>385.66</v>
      </c>
    </row>
    <row r="217" spans="1:15" ht="12.75" customHeight="1">
      <c r="A217" s="1" t="s">
        <v>528</v>
      </c>
      <c r="B217" s="6">
        <v>-28007.84</v>
      </c>
      <c r="D217" s="1" t="s">
        <v>304</v>
      </c>
      <c r="E217" s="1" t="s">
        <v>12</v>
      </c>
      <c r="F217" s="1" t="s">
        <v>18</v>
      </c>
      <c r="G217" s="1" t="s">
        <v>529</v>
      </c>
      <c r="H217" s="2">
        <v>43209</v>
      </c>
      <c r="I217" s="1" t="s">
        <v>8</v>
      </c>
      <c r="J217" s="1" t="s">
        <v>530</v>
      </c>
      <c r="K217" s="21" t="s">
        <v>132</v>
      </c>
      <c r="L217" s="13" t="s">
        <v>412</v>
      </c>
      <c r="M217" s="1" t="s">
        <v>413</v>
      </c>
      <c r="N217" s="1">
        <v>2018</v>
      </c>
      <c r="O217" s="6">
        <v>-28007.84</v>
      </c>
    </row>
    <row r="218" spans="1:15" ht="12.75" customHeight="1">
      <c r="A218" s="1" t="s">
        <v>531</v>
      </c>
      <c r="B218" s="20">
        <v>890836.5</v>
      </c>
      <c r="D218" s="1" t="s">
        <v>304</v>
      </c>
      <c r="E218" s="1" t="s">
        <v>12</v>
      </c>
      <c r="F218" s="1" t="s">
        <v>18</v>
      </c>
      <c r="G218" s="1" t="s">
        <v>532</v>
      </c>
      <c r="H218" s="2">
        <v>43209</v>
      </c>
      <c r="I218" s="1" t="s">
        <v>8</v>
      </c>
      <c r="J218" s="1" t="s">
        <v>474</v>
      </c>
      <c r="K218" s="21" t="s">
        <v>132</v>
      </c>
      <c r="L218" s="13" t="s">
        <v>412</v>
      </c>
      <c r="M218" s="1" t="s">
        <v>413</v>
      </c>
      <c r="N218" s="1">
        <v>2018</v>
      </c>
      <c r="O218" s="20">
        <v>890836.5</v>
      </c>
    </row>
    <row r="219" spans="1:15" ht="12.75" customHeight="1">
      <c r="A219" s="1" t="s">
        <v>467</v>
      </c>
      <c r="B219" s="20">
        <v>18260</v>
      </c>
      <c r="D219" s="1" t="s">
        <v>281</v>
      </c>
      <c r="E219" s="1" t="s">
        <v>12</v>
      </c>
      <c r="F219" s="1" t="s">
        <v>18</v>
      </c>
      <c r="G219" s="1" t="s">
        <v>468</v>
      </c>
      <c r="H219" s="2">
        <v>43209</v>
      </c>
      <c r="I219" s="1" t="s">
        <v>8</v>
      </c>
      <c r="J219" s="1" t="s">
        <v>469</v>
      </c>
      <c r="K219" s="21" t="s">
        <v>130</v>
      </c>
      <c r="L219" s="13" t="s">
        <v>412</v>
      </c>
      <c r="M219" s="1" t="s">
        <v>413</v>
      </c>
      <c r="N219" s="1">
        <v>2018</v>
      </c>
      <c r="O219" s="20">
        <v>18260</v>
      </c>
    </row>
    <row r="220" spans="1:15" ht="12.75" customHeight="1">
      <c r="A220" s="1" t="s">
        <v>467</v>
      </c>
      <c r="B220" s="20">
        <v>1826</v>
      </c>
      <c r="D220" s="1" t="s">
        <v>281</v>
      </c>
      <c r="E220" s="1" t="s">
        <v>12</v>
      </c>
      <c r="F220" s="1" t="s">
        <v>18</v>
      </c>
      <c r="G220" s="1" t="s">
        <v>468</v>
      </c>
      <c r="H220" s="2">
        <v>43209</v>
      </c>
      <c r="I220" s="1" t="s">
        <v>8</v>
      </c>
      <c r="J220" s="1" t="s">
        <v>470</v>
      </c>
      <c r="K220" s="21" t="s">
        <v>130</v>
      </c>
      <c r="L220" s="13" t="s">
        <v>412</v>
      </c>
      <c r="M220" s="1" t="s">
        <v>413</v>
      </c>
      <c r="N220" s="1">
        <v>2018</v>
      </c>
      <c r="O220" s="20">
        <v>1826</v>
      </c>
    </row>
    <row r="221" spans="1:15" ht="12.75" customHeight="1">
      <c r="A221" s="1" t="s">
        <v>471</v>
      </c>
      <c r="B221" s="20">
        <v>4023.76</v>
      </c>
      <c r="D221" s="1" t="s">
        <v>281</v>
      </c>
      <c r="E221" s="1" t="s">
        <v>12</v>
      </c>
      <c r="F221" s="1" t="s">
        <v>18</v>
      </c>
      <c r="G221" s="1" t="s">
        <v>472</v>
      </c>
      <c r="H221" s="2">
        <v>43209</v>
      </c>
      <c r="I221" s="1" t="s">
        <v>8</v>
      </c>
      <c r="J221" s="1" t="s">
        <v>473</v>
      </c>
      <c r="K221" s="21" t="s">
        <v>130</v>
      </c>
      <c r="L221" s="13" t="s">
        <v>412</v>
      </c>
      <c r="M221" s="1" t="s">
        <v>413</v>
      </c>
      <c r="N221" s="1">
        <v>2018</v>
      </c>
      <c r="O221" s="20">
        <v>4023.76</v>
      </c>
    </row>
    <row r="222" spans="1:15" ht="12.75" customHeight="1">
      <c r="A222" s="1" t="s">
        <v>471</v>
      </c>
      <c r="B222" s="20">
        <v>40237.599999999999</v>
      </c>
      <c r="D222" s="1" t="s">
        <v>281</v>
      </c>
      <c r="E222" s="1" t="s">
        <v>12</v>
      </c>
      <c r="F222" s="1" t="s">
        <v>18</v>
      </c>
      <c r="G222" s="1" t="s">
        <v>472</v>
      </c>
      <c r="H222" s="2">
        <v>43209</v>
      </c>
      <c r="I222" s="1" t="s">
        <v>8</v>
      </c>
      <c r="J222" s="1" t="s">
        <v>474</v>
      </c>
      <c r="K222" s="21" t="s">
        <v>130</v>
      </c>
      <c r="L222" s="13" t="s">
        <v>412</v>
      </c>
      <c r="M222" s="1" t="s">
        <v>413</v>
      </c>
      <c r="N222" s="1">
        <v>2018</v>
      </c>
      <c r="O222" s="20">
        <v>40237.599999999999</v>
      </c>
    </row>
    <row r="223" spans="1:15" ht="12.75" customHeight="1">
      <c r="A223" s="1" t="s">
        <v>475</v>
      </c>
      <c r="B223" s="20">
        <v>9759.42</v>
      </c>
      <c r="D223" s="1" t="s">
        <v>281</v>
      </c>
      <c r="E223" s="1" t="s">
        <v>12</v>
      </c>
      <c r="F223" s="1" t="s">
        <v>162</v>
      </c>
      <c r="G223" s="1" t="s">
        <v>476</v>
      </c>
      <c r="H223" s="2">
        <v>43209</v>
      </c>
      <c r="I223" s="1" t="s">
        <v>8</v>
      </c>
      <c r="J223" s="1" t="s">
        <v>477</v>
      </c>
      <c r="K223" s="21" t="s">
        <v>130</v>
      </c>
      <c r="L223" s="13" t="s">
        <v>412</v>
      </c>
      <c r="M223" s="1" t="s">
        <v>413</v>
      </c>
      <c r="N223" s="1">
        <v>2018</v>
      </c>
      <c r="O223" s="20">
        <v>9759.42</v>
      </c>
    </row>
    <row r="224" spans="1:15" ht="12.75" customHeight="1">
      <c r="A224" s="1" t="s">
        <v>475</v>
      </c>
      <c r="B224" s="20">
        <v>97594.2</v>
      </c>
      <c r="D224" s="1" t="s">
        <v>281</v>
      </c>
      <c r="E224" s="1" t="s">
        <v>12</v>
      </c>
      <c r="F224" s="1" t="s">
        <v>162</v>
      </c>
      <c r="G224" s="1" t="s">
        <v>476</v>
      </c>
      <c r="H224" s="2">
        <v>43209</v>
      </c>
      <c r="I224" s="1" t="s">
        <v>8</v>
      </c>
      <c r="J224" s="1" t="s">
        <v>478</v>
      </c>
      <c r="K224" s="21" t="s">
        <v>130</v>
      </c>
      <c r="L224" s="13" t="s">
        <v>412</v>
      </c>
      <c r="M224" s="1" t="s">
        <v>413</v>
      </c>
      <c r="N224" s="1">
        <v>2018</v>
      </c>
      <c r="O224" s="20">
        <v>97594.2</v>
      </c>
    </row>
    <row r="225" spans="1:15" ht="12.75" customHeight="1">
      <c r="A225" s="1" t="s">
        <v>533</v>
      </c>
      <c r="B225" s="20">
        <v>584.55999999999995</v>
      </c>
      <c r="D225" s="1" t="s">
        <v>304</v>
      </c>
      <c r="E225" s="1" t="s">
        <v>12</v>
      </c>
      <c r="F225" s="1" t="s">
        <v>13</v>
      </c>
      <c r="G225" s="1" t="s">
        <v>534</v>
      </c>
      <c r="H225" s="2">
        <v>43209</v>
      </c>
      <c r="I225" s="1" t="s">
        <v>8</v>
      </c>
      <c r="J225" s="1" t="s">
        <v>481</v>
      </c>
      <c r="K225" s="21" t="s">
        <v>132</v>
      </c>
      <c r="L225" s="13" t="s">
        <v>412</v>
      </c>
      <c r="M225" s="1" t="s">
        <v>413</v>
      </c>
      <c r="N225" s="1">
        <v>2018</v>
      </c>
      <c r="O225" s="20">
        <v>584.55999999999995</v>
      </c>
    </row>
    <row r="226" spans="1:15" ht="12.75" customHeight="1">
      <c r="A226" s="1" t="s">
        <v>533</v>
      </c>
      <c r="B226" s="20">
        <v>3441.52</v>
      </c>
      <c r="D226" s="1" t="s">
        <v>304</v>
      </c>
      <c r="E226" s="1" t="s">
        <v>12</v>
      </c>
      <c r="F226" s="1" t="s">
        <v>13</v>
      </c>
      <c r="G226" s="1" t="s">
        <v>534</v>
      </c>
      <c r="H226" s="2">
        <v>43209</v>
      </c>
      <c r="I226" s="1" t="s">
        <v>8</v>
      </c>
      <c r="J226" s="1" t="s">
        <v>481</v>
      </c>
      <c r="K226" s="21" t="s">
        <v>132</v>
      </c>
      <c r="L226" s="13" t="s">
        <v>412</v>
      </c>
      <c r="M226" s="1" t="s">
        <v>413</v>
      </c>
      <c r="N226" s="1">
        <v>2018</v>
      </c>
      <c r="O226" s="20">
        <v>3441.52</v>
      </c>
    </row>
    <row r="227" spans="1:15" ht="12.75" customHeight="1">
      <c r="A227" s="1" t="s">
        <v>533</v>
      </c>
      <c r="B227" s="20">
        <v>113.52</v>
      </c>
      <c r="D227" s="1" t="s">
        <v>304</v>
      </c>
      <c r="E227" s="1" t="s">
        <v>12</v>
      </c>
      <c r="F227" s="1" t="s">
        <v>13</v>
      </c>
      <c r="G227" s="1" t="s">
        <v>534</v>
      </c>
      <c r="H227" s="2">
        <v>43209</v>
      </c>
      <c r="I227" s="1" t="s">
        <v>8</v>
      </c>
      <c r="J227" s="1" t="s">
        <v>481</v>
      </c>
      <c r="K227" s="21" t="s">
        <v>132</v>
      </c>
      <c r="L227" s="13" t="s">
        <v>412</v>
      </c>
      <c r="M227" s="1" t="s">
        <v>413</v>
      </c>
      <c r="N227" s="1">
        <v>2018</v>
      </c>
      <c r="O227" s="20">
        <v>113.52</v>
      </c>
    </row>
    <row r="228" spans="1:15" ht="12.75" customHeight="1">
      <c r="A228" s="1" t="s">
        <v>479</v>
      </c>
      <c r="B228" s="20">
        <v>23319</v>
      </c>
      <c r="D228" s="1" t="s">
        <v>281</v>
      </c>
      <c r="E228" s="1" t="s">
        <v>12</v>
      </c>
      <c r="F228" s="1" t="s">
        <v>13</v>
      </c>
      <c r="G228" s="1" t="s">
        <v>480</v>
      </c>
      <c r="H228" s="2">
        <v>43209</v>
      </c>
      <c r="I228" s="1" t="s">
        <v>8</v>
      </c>
      <c r="J228" s="1" t="s">
        <v>481</v>
      </c>
      <c r="K228" s="21" t="s">
        <v>130</v>
      </c>
      <c r="L228" s="13" t="s">
        <v>412</v>
      </c>
      <c r="M228" s="1" t="s">
        <v>413</v>
      </c>
      <c r="N228" s="1">
        <v>2018</v>
      </c>
      <c r="O228" s="20">
        <v>23319</v>
      </c>
    </row>
    <row r="229" spans="1:15" ht="12.75" customHeight="1">
      <c r="A229" s="1" t="s">
        <v>479</v>
      </c>
      <c r="B229" s="20">
        <v>3999.93</v>
      </c>
      <c r="D229" s="1" t="s">
        <v>304</v>
      </c>
      <c r="E229" s="1" t="s">
        <v>12</v>
      </c>
      <c r="F229" s="1" t="s">
        <v>13</v>
      </c>
      <c r="G229" s="1" t="s">
        <v>480</v>
      </c>
      <c r="H229" s="2">
        <v>43209</v>
      </c>
      <c r="I229" s="1" t="s">
        <v>8</v>
      </c>
      <c r="J229" s="1" t="s">
        <v>481</v>
      </c>
      <c r="K229" s="21" t="s">
        <v>132</v>
      </c>
      <c r="L229" s="13" t="s">
        <v>412</v>
      </c>
      <c r="M229" s="1" t="s">
        <v>413</v>
      </c>
      <c r="N229" s="1">
        <v>2018</v>
      </c>
      <c r="O229" s="20">
        <v>3999.93</v>
      </c>
    </row>
    <row r="230" spans="1:15" ht="12.75" customHeight="1">
      <c r="A230" s="1" t="s">
        <v>479</v>
      </c>
      <c r="B230" s="20">
        <v>97944.38</v>
      </c>
      <c r="D230" s="1" t="s">
        <v>304</v>
      </c>
      <c r="E230" s="1" t="s">
        <v>12</v>
      </c>
      <c r="F230" s="1" t="s">
        <v>13</v>
      </c>
      <c r="G230" s="1" t="s">
        <v>480</v>
      </c>
      <c r="H230" s="2">
        <v>43209</v>
      </c>
      <c r="I230" s="1" t="s">
        <v>8</v>
      </c>
      <c r="J230" s="1" t="s">
        <v>481</v>
      </c>
      <c r="K230" s="21" t="s">
        <v>132</v>
      </c>
      <c r="L230" s="13" t="s">
        <v>412</v>
      </c>
      <c r="M230" s="1" t="s">
        <v>413</v>
      </c>
      <c r="N230" s="1">
        <v>2018</v>
      </c>
      <c r="O230" s="20">
        <v>97944.38</v>
      </c>
    </row>
    <row r="231" spans="1:15" ht="12.75" customHeight="1">
      <c r="A231" s="1" t="s">
        <v>479</v>
      </c>
      <c r="B231" s="20">
        <v>20597.09</v>
      </c>
      <c r="D231" s="1" t="s">
        <v>304</v>
      </c>
      <c r="E231" s="1" t="s">
        <v>12</v>
      </c>
      <c r="F231" s="1" t="s">
        <v>13</v>
      </c>
      <c r="G231" s="1" t="s">
        <v>480</v>
      </c>
      <c r="H231" s="2">
        <v>43209</v>
      </c>
      <c r="I231" s="1" t="s">
        <v>8</v>
      </c>
      <c r="J231" s="1" t="s">
        <v>481</v>
      </c>
      <c r="K231" s="21" t="s">
        <v>132</v>
      </c>
      <c r="L231" s="13" t="s">
        <v>412</v>
      </c>
      <c r="M231" s="1" t="s">
        <v>413</v>
      </c>
      <c r="N231" s="1">
        <v>2018</v>
      </c>
      <c r="O231" s="20">
        <v>20597.09</v>
      </c>
    </row>
    <row r="232" spans="1:15" ht="12.75" customHeight="1">
      <c r="A232" s="1" t="s">
        <v>482</v>
      </c>
      <c r="B232" s="20">
        <v>2.79</v>
      </c>
      <c r="D232" s="1" t="s">
        <v>281</v>
      </c>
      <c r="E232" s="1" t="s">
        <v>12</v>
      </c>
      <c r="F232" s="1" t="s">
        <v>13</v>
      </c>
      <c r="G232" s="1" t="s">
        <v>483</v>
      </c>
      <c r="H232" s="2">
        <v>43213</v>
      </c>
      <c r="I232" s="1" t="s">
        <v>8</v>
      </c>
      <c r="J232" s="1" t="s">
        <v>484</v>
      </c>
      <c r="K232" s="21" t="s">
        <v>130</v>
      </c>
      <c r="L232" s="13" t="s">
        <v>412</v>
      </c>
      <c r="M232" s="1" t="s">
        <v>413</v>
      </c>
      <c r="N232" s="1">
        <v>2018</v>
      </c>
      <c r="O232" s="20">
        <v>2.79</v>
      </c>
    </row>
    <row r="233" spans="1:15" ht="12.75" customHeight="1">
      <c r="A233" s="1" t="s">
        <v>482</v>
      </c>
      <c r="B233" s="20">
        <v>100299.41</v>
      </c>
      <c r="D233" s="1" t="s">
        <v>281</v>
      </c>
      <c r="E233" s="1" t="s">
        <v>12</v>
      </c>
      <c r="F233" s="1" t="s">
        <v>13</v>
      </c>
      <c r="G233" s="1" t="s">
        <v>483</v>
      </c>
      <c r="H233" s="2">
        <v>43213</v>
      </c>
      <c r="I233" s="1" t="s">
        <v>8</v>
      </c>
      <c r="J233" s="1" t="s">
        <v>485</v>
      </c>
      <c r="K233" s="21" t="s">
        <v>130</v>
      </c>
      <c r="L233" s="13" t="s">
        <v>412</v>
      </c>
      <c r="M233" s="1" t="s">
        <v>413</v>
      </c>
      <c r="N233" s="1">
        <v>2018</v>
      </c>
      <c r="O233" s="20">
        <v>100299.41</v>
      </c>
    </row>
    <row r="234" spans="1:15" ht="12.75" customHeight="1">
      <c r="A234" s="1" t="s">
        <v>482</v>
      </c>
      <c r="B234" s="20">
        <v>13.28</v>
      </c>
      <c r="D234" s="1" t="s">
        <v>281</v>
      </c>
      <c r="E234" s="1" t="s">
        <v>12</v>
      </c>
      <c r="F234" s="1" t="s">
        <v>13</v>
      </c>
      <c r="G234" s="1" t="s">
        <v>483</v>
      </c>
      <c r="H234" s="2">
        <v>43213</v>
      </c>
      <c r="I234" s="1" t="s">
        <v>8</v>
      </c>
      <c r="J234" s="1" t="s">
        <v>485</v>
      </c>
      <c r="K234" s="21" t="s">
        <v>130</v>
      </c>
      <c r="L234" s="13" t="s">
        <v>412</v>
      </c>
      <c r="M234" s="1" t="s">
        <v>413</v>
      </c>
      <c r="N234" s="1">
        <v>2018</v>
      </c>
      <c r="O234" s="20">
        <v>13.28</v>
      </c>
    </row>
    <row r="235" spans="1:15" ht="12.75" customHeight="1">
      <c r="A235" s="1" t="s">
        <v>482</v>
      </c>
      <c r="B235" s="20">
        <v>10029.94</v>
      </c>
      <c r="D235" s="1" t="s">
        <v>281</v>
      </c>
      <c r="E235" s="1" t="s">
        <v>12</v>
      </c>
      <c r="F235" s="1" t="s">
        <v>13</v>
      </c>
      <c r="G235" s="1" t="s">
        <v>483</v>
      </c>
      <c r="H235" s="2">
        <v>43213</v>
      </c>
      <c r="I235" s="1" t="s">
        <v>8</v>
      </c>
      <c r="J235" s="1" t="s">
        <v>484</v>
      </c>
      <c r="K235" s="21" t="s">
        <v>130</v>
      </c>
      <c r="L235" s="13" t="s">
        <v>412</v>
      </c>
      <c r="M235" s="1" t="s">
        <v>413</v>
      </c>
      <c r="N235" s="1">
        <v>2018</v>
      </c>
      <c r="O235" s="20">
        <v>10029.94</v>
      </c>
    </row>
    <row r="236" spans="1:15" ht="12.75" customHeight="1">
      <c r="A236" s="1" t="s">
        <v>535</v>
      </c>
      <c r="B236" s="20">
        <v>129.84</v>
      </c>
      <c r="D236" s="1" t="s">
        <v>304</v>
      </c>
      <c r="E236" s="1" t="s">
        <v>12</v>
      </c>
      <c r="F236" s="1" t="s">
        <v>13</v>
      </c>
      <c r="G236" s="1" t="s">
        <v>536</v>
      </c>
      <c r="H236" s="2">
        <v>43215</v>
      </c>
      <c r="I236" s="1" t="s">
        <v>8</v>
      </c>
      <c r="J236" s="1" t="s">
        <v>537</v>
      </c>
      <c r="K236" s="21" t="s">
        <v>132</v>
      </c>
      <c r="L236" s="13" t="s">
        <v>412</v>
      </c>
      <c r="M236" s="1" t="s">
        <v>413</v>
      </c>
      <c r="N236" s="1">
        <v>2018</v>
      </c>
      <c r="O236" s="20">
        <v>129.84</v>
      </c>
    </row>
    <row r="237" spans="1:15" ht="12.75" customHeight="1">
      <c r="A237" s="1" t="s">
        <v>538</v>
      </c>
      <c r="B237" s="20">
        <v>519.36</v>
      </c>
      <c r="D237" s="1" t="s">
        <v>304</v>
      </c>
      <c r="E237" s="1" t="s">
        <v>12</v>
      </c>
      <c r="F237" s="1" t="s">
        <v>13</v>
      </c>
      <c r="G237" s="1" t="s">
        <v>539</v>
      </c>
      <c r="H237" s="2">
        <v>43215</v>
      </c>
      <c r="I237" s="1" t="s">
        <v>8</v>
      </c>
      <c r="J237" s="1" t="s">
        <v>537</v>
      </c>
      <c r="K237" s="21" t="s">
        <v>132</v>
      </c>
      <c r="L237" s="13" t="s">
        <v>412</v>
      </c>
      <c r="M237" s="1" t="s">
        <v>413</v>
      </c>
      <c r="N237" s="1">
        <v>2018</v>
      </c>
      <c r="O237" s="20">
        <v>519.36</v>
      </c>
    </row>
    <row r="238" spans="1:15" ht="12.75" customHeight="1">
      <c r="A238" s="1" t="s">
        <v>540</v>
      </c>
      <c r="B238" s="20">
        <v>228.28</v>
      </c>
      <c r="D238" s="1" t="s">
        <v>304</v>
      </c>
      <c r="E238" s="1" t="s">
        <v>12</v>
      </c>
      <c r="F238" s="1" t="s">
        <v>13</v>
      </c>
      <c r="G238" s="1" t="s">
        <v>541</v>
      </c>
      <c r="H238" s="2">
        <v>43215</v>
      </c>
      <c r="I238" s="1" t="s">
        <v>8</v>
      </c>
      <c r="J238" s="1" t="s">
        <v>537</v>
      </c>
      <c r="K238" s="21" t="s">
        <v>132</v>
      </c>
      <c r="L238" s="13" t="s">
        <v>412</v>
      </c>
      <c r="M238" s="1" t="s">
        <v>413</v>
      </c>
      <c r="N238" s="1">
        <v>2018</v>
      </c>
      <c r="O238" s="20">
        <v>228.28</v>
      </c>
    </row>
    <row r="239" spans="1:15" ht="12.75" customHeight="1">
      <c r="A239" s="1" t="s">
        <v>540</v>
      </c>
      <c r="B239" s="20">
        <v>31.4</v>
      </c>
      <c r="D239" s="1" t="s">
        <v>304</v>
      </c>
      <c r="E239" s="1" t="s">
        <v>12</v>
      </c>
      <c r="F239" s="1" t="s">
        <v>13</v>
      </c>
      <c r="G239" s="1" t="s">
        <v>541</v>
      </c>
      <c r="H239" s="2">
        <v>43215</v>
      </c>
      <c r="I239" s="1" t="s">
        <v>8</v>
      </c>
      <c r="J239" s="1" t="s">
        <v>537</v>
      </c>
      <c r="K239" s="21" t="s">
        <v>132</v>
      </c>
      <c r="L239" s="13" t="s">
        <v>412</v>
      </c>
      <c r="M239" s="1" t="s">
        <v>413</v>
      </c>
      <c r="N239" s="1">
        <v>2018</v>
      </c>
      <c r="O239" s="20">
        <v>31.4</v>
      </c>
    </row>
    <row r="240" spans="1:15" ht="12.75" customHeight="1">
      <c r="A240" s="1" t="s">
        <v>542</v>
      </c>
      <c r="B240" s="20">
        <v>9450</v>
      </c>
      <c r="D240" s="1" t="s">
        <v>304</v>
      </c>
      <c r="E240" s="1" t="s">
        <v>12</v>
      </c>
      <c r="F240" s="1" t="s">
        <v>13</v>
      </c>
      <c r="G240" s="1" t="s">
        <v>543</v>
      </c>
      <c r="H240" s="2">
        <v>43215</v>
      </c>
      <c r="I240" s="1" t="s">
        <v>8</v>
      </c>
      <c r="J240" s="1" t="s">
        <v>544</v>
      </c>
      <c r="K240" s="21" t="s">
        <v>132</v>
      </c>
      <c r="L240" s="13" t="s">
        <v>412</v>
      </c>
      <c r="M240" s="1" t="s">
        <v>413</v>
      </c>
      <c r="N240" s="1">
        <v>2018</v>
      </c>
      <c r="O240" s="20">
        <v>9450</v>
      </c>
    </row>
    <row r="241" spans="1:15" ht="12.75" customHeight="1">
      <c r="A241" s="1" t="s">
        <v>486</v>
      </c>
      <c r="B241" s="20">
        <v>228461</v>
      </c>
      <c r="D241" s="1" t="s">
        <v>281</v>
      </c>
      <c r="E241" s="1" t="s">
        <v>12</v>
      </c>
      <c r="F241" s="1" t="s">
        <v>487</v>
      </c>
      <c r="G241" s="1" t="s">
        <v>488</v>
      </c>
      <c r="H241" s="2">
        <v>43215</v>
      </c>
      <c r="I241" s="1" t="s">
        <v>8</v>
      </c>
      <c r="J241" s="1" t="s">
        <v>489</v>
      </c>
      <c r="K241" s="21" t="s">
        <v>130</v>
      </c>
      <c r="L241" s="13" t="s">
        <v>412</v>
      </c>
      <c r="M241" s="1" t="s">
        <v>413</v>
      </c>
      <c r="N241" s="1">
        <v>2018</v>
      </c>
      <c r="O241" s="20">
        <v>228461</v>
      </c>
    </row>
    <row r="242" spans="1:15" ht="12.75" customHeight="1">
      <c r="A242" s="1" t="s">
        <v>486</v>
      </c>
      <c r="B242" s="20">
        <v>22846.1</v>
      </c>
      <c r="D242" s="1" t="s">
        <v>281</v>
      </c>
      <c r="E242" s="1" t="s">
        <v>12</v>
      </c>
      <c r="F242" s="1" t="s">
        <v>487</v>
      </c>
      <c r="G242" s="1" t="s">
        <v>488</v>
      </c>
      <c r="H242" s="2">
        <v>43215</v>
      </c>
      <c r="I242" s="1" t="s">
        <v>8</v>
      </c>
      <c r="J242" s="1" t="s">
        <v>490</v>
      </c>
      <c r="K242" s="21" t="s">
        <v>130</v>
      </c>
      <c r="L242" s="13" t="s">
        <v>412</v>
      </c>
      <c r="M242" s="1" t="s">
        <v>413</v>
      </c>
      <c r="N242" s="1">
        <v>2018</v>
      </c>
      <c r="O242" s="20">
        <v>22846.1</v>
      </c>
    </row>
    <row r="243" spans="1:15" ht="12.75" customHeight="1">
      <c r="A243" s="1" t="s">
        <v>495</v>
      </c>
      <c r="B243" s="20">
        <v>516237.1</v>
      </c>
      <c r="D243" s="1" t="s">
        <v>365</v>
      </c>
      <c r="E243" s="1" t="s">
        <v>56</v>
      </c>
      <c r="F243" s="1" t="s">
        <v>496</v>
      </c>
      <c r="G243" s="1" t="s">
        <v>497</v>
      </c>
      <c r="H243" s="2">
        <v>43217</v>
      </c>
      <c r="I243" s="1" t="s">
        <v>8</v>
      </c>
      <c r="J243" s="1" t="s">
        <v>53</v>
      </c>
      <c r="K243" s="12" t="s">
        <v>131</v>
      </c>
      <c r="L243" s="13" t="s">
        <v>412</v>
      </c>
      <c r="M243" s="1" t="s">
        <v>413</v>
      </c>
      <c r="N243" s="1">
        <v>2018</v>
      </c>
      <c r="O243" s="20">
        <v>516237.1</v>
      </c>
    </row>
    <row r="244" spans="1:15" ht="12.75" customHeight="1">
      <c r="A244" s="1" t="s">
        <v>495</v>
      </c>
      <c r="B244" s="20">
        <v>2458271.9</v>
      </c>
      <c r="D244" s="1" t="s">
        <v>365</v>
      </c>
      <c r="E244" s="1" t="s">
        <v>56</v>
      </c>
      <c r="F244" s="1" t="s">
        <v>496</v>
      </c>
      <c r="G244" s="1" t="s">
        <v>497</v>
      </c>
      <c r="H244" s="2">
        <v>43217</v>
      </c>
      <c r="I244" s="1" t="s">
        <v>8</v>
      </c>
      <c r="J244" s="1" t="s">
        <v>59</v>
      </c>
      <c r="K244" s="12" t="s">
        <v>131</v>
      </c>
      <c r="L244" s="13" t="s">
        <v>412</v>
      </c>
      <c r="M244" s="1" t="s">
        <v>413</v>
      </c>
      <c r="N244" s="1">
        <v>2018</v>
      </c>
      <c r="O244" s="20">
        <v>2458271.9</v>
      </c>
    </row>
    <row r="245" spans="1:15" ht="12.75" customHeight="1">
      <c r="A245" s="1" t="s">
        <v>498</v>
      </c>
      <c r="B245" s="20">
        <v>421.5</v>
      </c>
      <c r="D245" s="1" t="s">
        <v>365</v>
      </c>
      <c r="E245" s="1" t="s">
        <v>56</v>
      </c>
      <c r="F245" s="1" t="s">
        <v>57</v>
      </c>
      <c r="G245" s="1" t="s">
        <v>499</v>
      </c>
      <c r="H245" s="2">
        <v>43220</v>
      </c>
      <c r="I245" s="1" t="s">
        <v>8</v>
      </c>
      <c r="J245" s="1" t="s">
        <v>53</v>
      </c>
      <c r="K245" s="12" t="s">
        <v>131</v>
      </c>
      <c r="L245" s="13" t="s">
        <v>412</v>
      </c>
      <c r="M245" s="1" t="s">
        <v>413</v>
      </c>
      <c r="N245" s="1">
        <v>2018</v>
      </c>
      <c r="O245" s="20">
        <v>421.5</v>
      </c>
    </row>
    <row r="246" spans="1:15" ht="12.75" customHeight="1">
      <c r="A246" s="1" t="s">
        <v>498</v>
      </c>
      <c r="B246" s="20">
        <v>2810</v>
      </c>
      <c r="D246" s="1" t="s">
        <v>365</v>
      </c>
      <c r="E246" s="1" t="s">
        <v>56</v>
      </c>
      <c r="F246" s="1" t="s">
        <v>57</v>
      </c>
      <c r="G246" s="1" t="s">
        <v>499</v>
      </c>
      <c r="H246" s="2">
        <v>43220</v>
      </c>
      <c r="I246" s="1" t="s">
        <v>8</v>
      </c>
      <c r="J246" s="1" t="s">
        <v>59</v>
      </c>
      <c r="K246" s="12" t="s">
        <v>131</v>
      </c>
      <c r="L246" s="13" t="s">
        <v>412</v>
      </c>
      <c r="M246" s="1" t="s">
        <v>413</v>
      </c>
      <c r="N246" s="1">
        <v>2018</v>
      </c>
      <c r="O246" s="20">
        <v>2810</v>
      </c>
    </row>
    <row r="247" spans="1:15" ht="12.75" customHeight="1">
      <c r="A247" s="1" t="s">
        <v>498</v>
      </c>
      <c r="B247" s="20">
        <v>0.5</v>
      </c>
      <c r="D247" s="1" t="s">
        <v>365</v>
      </c>
      <c r="E247" s="1" t="s">
        <v>56</v>
      </c>
      <c r="F247" s="1" t="s">
        <v>57</v>
      </c>
      <c r="G247" s="1" t="s">
        <v>499</v>
      </c>
      <c r="H247" s="2">
        <v>43220</v>
      </c>
      <c r="I247" s="1" t="s">
        <v>8</v>
      </c>
      <c r="J247" s="1" t="s">
        <v>58</v>
      </c>
      <c r="K247" s="12" t="s">
        <v>131</v>
      </c>
      <c r="L247" s="13" t="s">
        <v>412</v>
      </c>
      <c r="M247" s="1" t="s">
        <v>413</v>
      </c>
      <c r="N247" s="1">
        <v>2018</v>
      </c>
      <c r="O247" s="20">
        <v>0.5</v>
      </c>
    </row>
    <row r="248" spans="1:15" ht="12.75" customHeight="1">
      <c r="A248" s="1" t="s">
        <v>500</v>
      </c>
      <c r="B248" s="20">
        <v>183201.8</v>
      </c>
      <c r="D248" s="1" t="s">
        <v>365</v>
      </c>
      <c r="E248" s="1" t="s">
        <v>56</v>
      </c>
      <c r="F248" s="1" t="s">
        <v>501</v>
      </c>
      <c r="G248" s="1" t="s">
        <v>502</v>
      </c>
      <c r="H248" s="2">
        <v>43220</v>
      </c>
      <c r="I248" s="1" t="s">
        <v>8</v>
      </c>
      <c r="J248" s="1" t="s">
        <v>59</v>
      </c>
      <c r="K248" s="12" t="s">
        <v>131</v>
      </c>
      <c r="L248" s="13" t="s">
        <v>412</v>
      </c>
      <c r="M248" s="1" t="s">
        <v>413</v>
      </c>
      <c r="N248" s="1">
        <v>2018</v>
      </c>
      <c r="O248" s="20">
        <v>183201.8</v>
      </c>
    </row>
    <row r="249" spans="1:15" ht="12.75" customHeight="1">
      <c r="A249" s="1" t="s">
        <v>500</v>
      </c>
      <c r="B249" s="20">
        <v>38472.379999999997</v>
      </c>
      <c r="D249" s="1" t="s">
        <v>365</v>
      </c>
      <c r="E249" s="1" t="s">
        <v>56</v>
      </c>
      <c r="F249" s="1" t="s">
        <v>501</v>
      </c>
      <c r="G249" s="1" t="s">
        <v>502</v>
      </c>
      <c r="H249" s="2">
        <v>43220</v>
      </c>
      <c r="I249" s="1" t="s">
        <v>8</v>
      </c>
      <c r="J249" s="1" t="s">
        <v>53</v>
      </c>
      <c r="K249" s="12" t="s">
        <v>131</v>
      </c>
      <c r="L249" s="13" t="s">
        <v>412</v>
      </c>
      <c r="M249" s="1" t="s">
        <v>413</v>
      </c>
      <c r="N249" s="1">
        <v>2018</v>
      </c>
      <c r="O249" s="20">
        <v>38472.379999999997</v>
      </c>
    </row>
    <row r="250" spans="1:15" ht="12.75" customHeight="1">
      <c r="A250" s="1" t="s">
        <v>500</v>
      </c>
      <c r="B250" s="20">
        <v>37591.26</v>
      </c>
      <c r="D250" s="1" t="s">
        <v>365</v>
      </c>
      <c r="E250" s="1" t="s">
        <v>56</v>
      </c>
      <c r="F250" s="1" t="s">
        <v>501</v>
      </c>
      <c r="G250" s="1" t="s">
        <v>502</v>
      </c>
      <c r="H250" s="2">
        <v>43220</v>
      </c>
      <c r="I250" s="1" t="s">
        <v>8</v>
      </c>
      <c r="J250" s="1" t="s">
        <v>53</v>
      </c>
      <c r="K250" s="12" t="s">
        <v>131</v>
      </c>
      <c r="L250" s="13" t="s">
        <v>412</v>
      </c>
      <c r="M250" s="1" t="s">
        <v>413</v>
      </c>
      <c r="N250" s="1">
        <v>2018</v>
      </c>
      <c r="O250" s="20">
        <v>37591.26</v>
      </c>
    </row>
    <row r="251" spans="1:15" ht="12.75" customHeight="1">
      <c r="A251" s="1" t="s">
        <v>500</v>
      </c>
      <c r="B251" s="20">
        <v>250608.4</v>
      </c>
      <c r="D251" s="1" t="s">
        <v>365</v>
      </c>
      <c r="E251" s="1" t="s">
        <v>56</v>
      </c>
      <c r="F251" s="1" t="s">
        <v>501</v>
      </c>
      <c r="G251" s="1" t="s">
        <v>502</v>
      </c>
      <c r="H251" s="2">
        <v>43220</v>
      </c>
      <c r="I251" s="1" t="s">
        <v>8</v>
      </c>
      <c r="J251" s="1" t="s">
        <v>59</v>
      </c>
      <c r="K251" s="12" t="s">
        <v>131</v>
      </c>
      <c r="L251" s="13" t="s">
        <v>412</v>
      </c>
      <c r="M251" s="1" t="s">
        <v>413</v>
      </c>
      <c r="N251" s="1">
        <v>2018</v>
      </c>
      <c r="O251" s="20">
        <v>250608.4</v>
      </c>
    </row>
    <row r="252" spans="1:15" ht="12.75" customHeight="1">
      <c r="A252" s="1" t="s">
        <v>503</v>
      </c>
      <c r="B252" s="20">
        <v>10495.7</v>
      </c>
      <c r="D252" s="1" t="s">
        <v>365</v>
      </c>
      <c r="E252" s="1" t="s">
        <v>56</v>
      </c>
      <c r="F252" s="1" t="s">
        <v>501</v>
      </c>
      <c r="G252" s="1" t="s">
        <v>504</v>
      </c>
      <c r="H252" s="2">
        <v>43220</v>
      </c>
      <c r="I252" s="1" t="s">
        <v>8</v>
      </c>
      <c r="J252" s="1" t="s">
        <v>53</v>
      </c>
      <c r="K252" s="12" t="s">
        <v>131</v>
      </c>
      <c r="L252" s="13" t="s">
        <v>412</v>
      </c>
      <c r="M252" s="1" t="s">
        <v>413</v>
      </c>
      <c r="N252" s="1">
        <v>2018</v>
      </c>
      <c r="O252" s="20">
        <v>10495.7</v>
      </c>
    </row>
    <row r="253" spans="1:15" ht="12.75" customHeight="1">
      <c r="A253" s="1" t="s">
        <v>503</v>
      </c>
      <c r="B253" s="20">
        <v>69971.320000000007</v>
      </c>
      <c r="D253" s="1" t="s">
        <v>365</v>
      </c>
      <c r="E253" s="1" t="s">
        <v>56</v>
      </c>
      <c r="F253" s="1" t="s">
        <v>501</v>
      </c>
      <c r="G253" s="1" t="s">
        <v>504</v>
      </c>
      <c r="H253" s="2">
        <v>43220</v>
      </c>
      <c r="I253" s="1" t="s">
        <v>8</v>
      </c>
      <c r="J253" s="1" t="s">
        <v>59</v>
      </c>
      <c r="K253" s="12" t="s">
        <v>131</v>
      </c>
      <c r="L253" s="13" t="s">
        <v>412</v>
      </c>
      <c r="M253" s="1" t="s">
        <v>413</v>
      </c>
      <c r="N253" s="1">
        <v>2018</v>
      </c>
      <c r="O253" s="20">
        <v>69971.320000000007</v>
      </c>
    </row>
    <row r="254" spans="1:15" ht="12.75" customHeight="1">
      <c r="A254" s="1" t="s">
        <v>505</v>
      </c>
      <c r="B254" s="20">
        <v>2564000.83</v>
      </c>
      <c r="D254" s="1" t="s">
        <v>365</v>
      </c>
      <c r="E254" s="1" t="s">
        <v>56</v>
      </c>
      <c r="F254" s="1" t="s">
        <v>506</v>
      </c>
      <c r="G254" s="1" t="s">
        <v>507</v>
      </c>
      <c r="H254" s="2">
        <v>43220</v>
      </c>
      <c r="I254" s="1" t="s">
        <v>8</v>
      </c>
      <c r="J254" s="1" t="s">
        <v>59</v>
      </c>
      <c r="K254" s="12" t="s">
        <v>131</v>
      </c>
      <c r="L254" s="13" t="s">
        <v>412</v>
      </c>
      <c r="M254" s="1" t="s">
        <v>413</v>
      </c>
      <c r="N254" s="1">
        <v>2018</v>
      </c>
      <c r="O254" s="20">
        <v>2564000.83</v>
      </c>
    </row>
    <row r="255" spans="1:15" ht="12.75" customHeight="1">
      <c r="A255" s="1" t="s">
        <v>505</v>
      </c>
      <c r="B255" s="20">
        <v>3000222.61</v>
      </c>
      <c r="D255" s="1" t="s">
        <v>365</v>
      </c>
      <c r="E255" s="1" t="s">
        <v>56</v>
      </c>
      <c r="F255" s="1" t="s">
        <v>506</v>
      </c>
      <c r="G255" s="1" t="s">
        <v>507</v>
      </c>
      <c r="H255" s="2">
        <v>43220</v>
      </c>
      <c r="I255" s="1" t="s">
        <v>8</v>
      </c>
      <c r="J255" s="1" t="s">
        <v>59</v>
      </c>
      <c r="K255" s="12" t="s">
        <v>131</v>
      </c>
      <c r="L255" s="13" t="s">
        <v>412</v>
      </c>
      <c r="M255" s="1" t="s">
        <v>413</v>
      </c>
      <c r="N255" s="1">
        <v>2018</v>
      </c>
      <c r="O255" s="20">
        <v>3000222.61</v>
      </c>
    </row>
    <row r="256" spans="1:15" ht="12.75" customHeight="1">
      <c r="A256" s="1" t="s">
        <v>505</v>
      </c>
      <c r="B256" s="20">
        <v>538440.17000000004</v>
      </c>
      <c r="D256" s="1" t="s">
        <v>365</v>
      </c>
      <c r="E256" s="1" t="s">
        <v>56</v>
      </c>
      <c r="F256" s="1" t="s">
        <v>506</v>
      </c>
      <c r="G256" s="1" t="s">
        <v>507</v>
      </c>
      <c r="H256" s="2">
        <v>43220</v>
      </c>
      <c r="I256" s="1" t="s">
        <v>8</v>
      </c>
      <c r="J256" s="1" t="s">
        <v>53</v>
      </c>
      <c r="K256" s="12" t="s">
        <v>131</v>
      </c>
      <c r="L256" s="13" t="s">
        <v>412</v>
      </c>
      <c r="M256" s="1" t="s">
        <v>413</v>
      </c>
      <c r="N256" s="1">
        <v>2018</v>
      </c>
      <c r="O256" s="20">
        <v>538440.17000000004</v>
      </c>
    </row>
    <row r="257" spans="1:15" ht="12.75" customHeight="1">
      <c r="A257" s="1" t="s">
        <v>505</v>
      </c>
      <c r="B257" s="20">
        <v>450033.39</v>
      </c>
      <c r="D257" s="1" t="s">
        <v>365</v>
      </c>
      <c r="E257" s="1" t="s">
        <v>56</v>
      </c>
      <c r="F257" s="1" t="s">
        <v>506</v>
      </c>
      <c r="G257" s="1" t="s">
        <v>507</v>
      </c>
      <c r="H257" s="2">
        <v>43220</v>
      </c>
      <c r="I257" s="1" t="s">
        <v>8</v>
      </c>
      <c r="J257" s="1" t="s">
        <v>53</v>
      </c>
      <c r="K257" s="12" t="s">
        <v>131</v>
      </c>
      <c r="L257" s="13" t="s">
        <v>412</v>
      </c>
      <c r="M257" s="1" t="s">
        <v>413</v>
      </c>
      <c r="N257" s="1">
        <v>2018</v>
      </c>
      <c r="O257" s="20">
        <v>450033.39</v>
      </c>
    </row>
    <row r="258" spans="1:15" ht="12.75" customHeight="1">
      <c r="A258" s="1" t="s">
        <v>508</v>
      </c>
      <c r="B258" s="20">
        <v>687117.35</v>
      </c>
      <c r="D258" s="1" t="s">
        <v>365</v>
      </c>
      <c r="E258" s="1" t="s">
        <v>56</v>
      </c>
      <c r="F258" s="1" t="s">
        <v>506</v>
      </c>
      <c r="G258" s="1" t="s">
        <v>509</v>
      </c>
      <c r="H258" s="2">
        <v>43220</v>
      </c>
      <c r="I258" s="1" t="s">
        <v>8</v>
      </c>
      <c r="J258" s="1" t="s">
        <v>59</v>
      </c>
      <c r="K258" s="12" t="s">
        <v>131</v>
      </c>
      <c r="L258" s="13" t="s">
        <v>412</v>
      </c>
      <c r="M258" s="1" t="s">
        <v>413</v>
      </c>
      <c r="N258" s="1">
        <v>2018</v>
      </c>
      <c r="O258" s="20">
        <v>687117.35</v>
      </c>
    </row>
    <row r="259" spans="1:15" ht="12.75" customHeight="1">
      <c r="A259" s="1" t="s">
        <v>508</v>
      </c>
      <c r="B259" s="20">
        <v>504811.56</v>
      </c>
      <c r="D259" s="1" t="s">
        <v>365</v>
      </c>
      <c r="E259" s="1" t="s">
        <v>56</v>
      </c>
      <c r="F259" s="1" t="s">
        <v>506</v>
      </c>
      <c r="G259" s="1" t="s">
        <v>509</v>
      </c>
      <c r="H259" s="2">
        <v>43220</v>
      </c>
      <c r="I259" s="1" t="s">
        <v>8</v>
      </c>
      <c r="J259" s="1" t="s">
        <v>53</v>
      </c>
      <c r="K259" s="12" t="s">
        <v>131</v>
      </c>
      <c r="L259" s="13" t="s">
        <v>412</v>
      </c>
      <c r="M259" s="1" t="s">
        <v>413</v>
      </c>
      <c r="N259" s="1">
        <v>2018</v>
      </c>
      <c r="O259" s="20">
        <v>504811.56</v>
      </c>
    </row>
    <row r="260" spans="1:15" ht="12.75" customHeight="1">
      <c r="A260" s="1" t="s">
        <v>508</v>
      </c>
      <c r="B260" s="20">
        <v>3365410.44</v>
      </c>
      <c r="D260" s="1" t="s">
        <v>365</v>
      </c>
      <c r="E260" s="1" t="s">
        <v>56</v>
      </c>
      <c r="F260" s="1" t="s">
        <v>506</v>
      </c>
      <c r="G260" s="1" t="s">
        <v>509</v>
      </c>
      <c r="H260" s="2">
        <v>43220</v>
      </c>
      <c r="I260" s="1" t="s">
        <v>8</v>
      </c>
      <c r="J260" s="1" t="s">
        <v>59</v>
      </c>
      <c r="K260" s="12" t="s">
        <v>131</v>
      </c>
      <c r="L260" s="13" t="s">
        <v>412</v>
      </c>
      <c r="M260" s="1" t="s">
        <v>413</v>
      </c>
      <c r="N260" s="1">
        <v>2018</v>
      </c>
      <c r="O260" s="20">
        <v>3365410.44</v>
      </c>
    </row>
    <row r="261" spans="1:15" ht="12.75" customHeight="1">
      <c r="A261" s="1" t="s">
        <v>508</v>
      </c>
      <c r="B261" s="20">
        <v>144294.65</v>
      </c>
      <c r="D261" s="1" t="s">
        <v>365</v>
      </c>
      <c r="E261" s="1" t="s">
        <v>56</v>
      </c>
      <c r="F261" s="1" t="s">
        <v>506</v>
      </c>
      <c r="G261" s="1" t="s">
        <v>509</v>
      </c>
      <c r="H261" s="2">
        <v>43220</v>
      </c>
      <c r="I261" s="1" t="s">
        <v>8</v>
      </c>
      <c r="J261" s="1" t="s">
        <v>53</v>
      </c>
      <c r="K261" s="12" t="s">
        <v>131</v>
      </c>
      <c r="L261" s="13" t="s">
        <v>412</v>
      </c>
      <c r="M261" s="1" t="s">
        <v>413</v>
      </c>
      <c r="N261" s="1">
        <v>2018</v>
      </c>
      <c r="O261" s="20">
        <v>144294.65</v>
      </c>
    </row>
    <row r="262" spans="1:15" ht="12.75" customHeight="1">
      <c r="A262" s="1" t="s">
        <v>491</v>
      </c>
      <c r="B262" s="20">
        <v>9912.1</v>
      </c>
      <c r="D262" s="1" t="s">
        <v>281</v>
      </c>
      <c r="E262" s="1" t="s">
        <v>12</v>
      </c>
      <c r="F262" s="1" t="s">
        <v>258</v>
      </c>
      <c r="G262" s="1" t="s">
        <v>492</v>
      </c>
      <c r="H262" s="2">
        <v>43207</v>
      </c>
      <c r="I262" s="1" t="s">
        <v>8</v>
      </c>
      <c r="J262" s="1" t="s">
        <v>493</v>
      </c>
      <c r="K262" s="21" t="s">
        <v>130</v>
      </c>
      <c r="L262" s="13" t="s">
        <v>412</v>
      </c>
      <c r="M262" s="1" t="s">
        <v>413</v>
      </c>
      <c r="N262" s="1">
        <v>2018</v>
      </c>
      <c r="O262" s="20">
        <v>9912.1</v>
      </c>
    </row>
    <row r="263" spans="1:15" ht="12.75" customHeight="1">
      <c r="A263" s="1" t="s">
        <v>491</v>
      </c>
      <c r="B263" s="20">
        <v>99121</v>
      </c>
      <c r="D263" s="1" t="s">
        <v>281</v>
      </c>
      <c r="E263" s="1" t="s">
        <v>12</v>
      </c>
      <c r="F263" s="1" t="s">
        <v>258</v>
      </c>
      <c r="G263" s="1" t="s">
        <v>492</v>
      </c>
      <c r="H263" s="2">
        <v>43207</v>
      </c>
      <c r="I263" s="1" t="s">
        <v>8</v>
      </c>
      <c r="J263" s="1" t="s">
        <v>494</v>
      </c>
      <c r="K263" s="21" t="s">
        <v>130</v>
      </c>
      <c r="L263" s="13" t="s">
        <v>412</v>
      </c>
      <c r="M263" s="1" t="s">
        <v>413</v>
      </c>
      <c r="N263" s="1">
        <v>2018</v>
      </c>
      <c r="O263" s="20">
        <v>99121</v>
      </c>
    </row>
    <row r="264" spans="1:15" ht="12.75" customHeight="1">
      <c r="A264" s="1" t="s">
        <v>545</v>
      </c>
      <c r="B264" s="20">
        <v>9199</v>
      </c>
      <c r="D264" s="1" t="s">
        <v>304</v>
      </c>
      <c r="E264" s="1" t="s">
        <v>12</v>
      </c>
      <c r="F264" s="1" t="s">
        <v>258</v>
      </c>
      <c r="G264" s="1" t="s">
        <v>546</v>
      </c>
      <c r="H264" s="2">
        <v>43207</v>
      </c>
      <c r="I264" s="1" t="s">
        <v>8</v>
      </c>
      <c r="J264" s="1" t="s">
        <v>494</v>
      </c>
      <c r="K264" s="21" t="s">
        <v>132</v>
      </c>
      <c r="L264" s="13" t="s">
        <v>412</v>
      </c>
      <c r="M264" s="1" t="s">
        <v>413</v>
      </c>
      <c r="N264" s="1">
        <v>2018</v>
      </c>
      <c r="O264" s="20">
        <v>9199</v>
      </c>
    </row>
    <row r="265" spans="1:15" ht="12.75" customHeight="1">
      <c r="A265" s="1" t="s">
        <v>547</v>
      </c>
      <c r="B265" s="5">
        <v>77748.91</v>
      </c>
      <c r="D265" s="1" t="s">
        <v>281</v>
      </c>
      <c r="E265" s="1" t="s">
        <v>12</v>
      </c>
      <c r="F265" s="1" t="s">
        <v>319</v>
      </c>
      <c r="G265" s="1" t="s">
        <v>548</v>
      </c>
      <c r="H265" s="2">
        <v>43238</v>
      </c>
      <c r="I265" s="1" t="s">
        <v>8</v>
      </c>
      <c r="J265" s="1" t="s">
        <v>489</v>
      </c>
      <c r="K265" s="1" t="s">
        <v>130</v>
      </c>
      <c r="L265" s="13" t="s">
        <v>549</v>
      </c>
      <c r="M265" s="1" t="s">
        <v>550</v>
      </c>
      <c r="N265">
        <v>2018</v>
      </c>
      <c r="O265" s="5">
        <v>77748.91</v>
      </c>
    </row>
    <row r="266" spans="1:15" ht="12.75" customHeight="1">
      <c r="A266" s="1" t="s">
        <v>547</v>
      </c>
      <c r="B266" s="5">
        <v>7774.89</v>
      </c>
      <c r="D266" s="1" t="s">
        <v>281</v>
      </c>
      <c r="E266" s="1" t="s">
        <v>12</v>
      </c>
      <c r="F266" s="1" t="s">
        <v>319</v>
      </c>
      <c r="G266" s="1" t="s">
        <v>548</v>
      </c>
      <c r="H266" s="2">
        <v>43238</v>
      </c>
      <c r="I266" s="1" t="s">
        <v>8</v>
      </c>
      <c r="J266" s="1" t="s">
        <v>490</v>
      </c>
      <c r="K266" s="1" t="s">
        <v>130</v>
      </c>
      <c r="L266" s="13" t="s">
        <v>549</v>
      </c>
      <c r="M266" s="1" t="s">
        <v>550</v>
      </c>
      <c r="N266">
        <v>2018</v>
      </c>
      <c r="O266" s="5">
        <v>7774.89</v>
      </c>
    </row>
    <row r="267" spans="1:15" ht="12.75" customHeight="1">
      <c r="A267" s="1" t="s">
        <v>630</v>
      </c>
      <c r="B267" s="5">
        <v>16351.86</v>
      </c>
      <c r="D267" s="1" t="s">
        <v>304</v>
      </c>
      <c r="E267" s="1" t="s">
        <v>12</v>
      </c>
      <c r="F267" s="1" t="s">
        <v>170</v>
      </c>
      <c r="G267" s="1" t="s">
        <v>631</v>
      </c>
      <c r="H267" s="2">
        <v>43238</v>
      </c>
      <c r="I267" s="1" t="s">
        <v>8</v>
      </c>
      <c r="J267" s="1" t="s">
        <v>632</v>
      </c>
      <c r="K267" s="1" t="s">
        <v>132</v>
      </c>
      <c r="L267" s="13" t="s">
        <v>549</v>
      </c>
      <c r="M267" s="1" t="s">
        <v>550</v>
      </c>
      <c r="N267" s="1">
        <v>2018</v>
      </c>
      <c r="O267" s="5">
        <v>16351.86</v>
      </c>
    </row>
    <row r="268" spans="1:15" ht="12.75" customHeight="1">
      <c r="A268" s="1" t="s">
        <v>633</v>
      </c>
      <c r="B268" s="5">
        <v>21877.53</v>
      </c>
      <c r="D268" s="1" t="s">
        <v>304</v>
      </c>
      <c r="E268" s="1" t="s">
        <v>12</v>
      </c>
      <c r="F268" s="1" t="s">
        <v>170</v>
      </c>
      <c r="G268" s="1" t="s">
        <v>634</v>
      </c>
      <c r="H268" s="2">
        <v>43238</v>
      </c>
      <c r="I268" s="1" t="s">
        <v>8</v>
      </c>
      <c r="J268" s="1" t="s">
        <v>635</v>
      </c>
      <c r="K268" s="1" t="s">
        <v>132</v>
      </c>
      <c r="L268" s="13" t="s">
        <v>549</v>
      </c>
      <c r="M268" s="1" t="s">
        <v>550</v>
      </c>
      <c r="N268" s="1">
        <v>2018</v>
      </c>
      <c r="O268" s="5">
        <v>21877.53</v>
      </c>
    </row>
    <row r="269" spans="1:15" ht="12.75" customHeight="1">
      <c r="A269" s="1" t="s">
        <v>551</v>
      </c>
      <c r="B269" s="5">
        <v>407529.48</v>
      </c>
      <c r="D269" s="1" t="s">
        <v>281</v>
      </c>
      <c r="E269" s="1" t="s">
        <v>12</v>
      </c>
      <c r="F269" s="1" t="s">
        <v>13</v>
      </c>
      <c r="G269" s="1" t="s">
        <v>552</v>
      </c>
      <c r="H269" s="2">
        <v>43238</v>
      </c>
      <c r="I269" s="1" t="s">
        <v>8</v>
      </c>
      <c r="J269" s="1" t="s">
        <v>553</v>
      </c>
      <c r="K269" s="1" t="s">
        <v>130</v>
      </c>
      <c r="L269" s="13" t="s">
        <v>549</v>
      </c>
      <c r="M269" s="1" t="s">
        <v>550</v>
      </c>
      <c r="N269">
        <v>2018</v>
      </c>
      <c r="O269" s="5">
        <v>407529.48</v>
      </c>
    </row>
    <row r="270" spans="1:15" ht="12.75" customHeight="1">
      <c r="A270" s="1" t="s">
        <v>551</v>
      </c>
      <c r="B270" s="5">
        <v>40752.949999999997</v>
      </c>
      <c r="D270" s="1" t="s">
        <v>281</v>
      </c>
      <c r="E270" s="1" t="s">
        <v>12</v>
      </c>
      <c r="F270" s="1" t="s">
        <v>13</v>
      </c>
      <c r="G270" s="1" t="s">
        <v>552</v>
      </c>
      <c r="H270" s="2">
        <v>43238</v>
      </c>
      <c r="I270" s="1" t="s">
        <v>8</v>
      </c>
      <c r="J270" s="1" t="s">
        <v>554</v>
      </c>
      <c r="K270" s="1" t="s">
        <v>130</v>
      </c>
      <c r="L270" s="13" t="s">
        <v>549</v>
      </c>
      <c r="M270" s="1" t="s">
        <v>550</v>
      </c>
      <c r="N270">
        <v>2018</v>
      </c>
      <c r="O270" s="5">
        <v>40752.949999999997</v>
      </c>
    </row>
    <row r="271" spans="1:15" ht="12.75" customHeight="1">
      <c r="A271" s="1" t="s">
        <v>636</v>
      </c>
      <c r="B271" s="5">
        <v>275984.90999999997</v>
      </c>
      <c r="D271" s="1" t="s">
        <v>304</v>
      </c>
      <c r="E271" s="1" t="s">
        <v>12</v>
      </c>
      <c r="F271" s="1" t="s">
        <v>13</v>
      </c>
      <c r="G271" s="1" t="s">
        <v>637</v>
      </c>
      <c r="H271" s="2">
        <v>43238</v>
      </c>
      <c r="I271" s="1" t="s">
        <v>8</v>
      </c>
      <c r="J271" s="1" t="s">
        <v>553</v>
      </c>
      <c r="K271" s="1" t="s">
        <v>132</v>
      </c>
      <c r="L271" s="13" t="s">
        <v>549</v>
      </c>
      <c r="M271" s="1" t="s">
        <v>550</v>
      </c>
      <c r="N271" s="1">
        <v>2018</v>
      </c>
      <c r="O271" s="5">
        <v>275984.90999999997</v>
      </c>
    </row>
    <row r="272" spans="1:15" ht="12.75" customHeight="1">
      <c r="A272" s="1" t="s">
        <v>638</v>
      </c>
      <c r="B272" s="5">
        <v>4156.92</v>
      </c>
      <c r="D272" s="1" t="s">
        <v>304</v>
      </c>
      <c r="E272" s="1" t="s">
        <v>12</v>
      </c>
      <c r="F272" s="1" t="s">
        <v>13</v>
      </c>
      <c r="G272" s="1" t="s">
        <v>639</v>
      </c>
      <c r="H272" s="2">
        <v>43238</v>
      </c>
      <c r="I272" s="1" t="s">
        <v>8</v>
      </c>
      <c r="J272" s="1" t="s">
        <v>640</v>
      </c>
      <c r="K272" s="1" t="s">
        <v>132</v>
      </c>
      <c r="L272" s="13" t="s">
        <v>549</v>
      </c>
      <c r="M272" s="1" t="s">
        <v>550</v>
      </c>
      <c r="N272" s="1">
        <v>2018</v>
      </c>
      <c r="O272" s="5">
        <v>4156.92</v>
      </c>
    </row>
    <row r="273" spans="1:15" ht="12.75" customHeight="1">
      <c r="A273" s="1" t="s">
        <v>638</v>
      </c>
      <c r="B273" s="5">
        <v>949.9</v>
      </c>
      <c r="D273" s="1" t="s">
        <v>304</v>
      </c>
      <c r="E273" s="1" t="s">
        <v>12</v>
      </c>
      <c r="F273" s="1" t="s">
        <v>13</v>
      </c>
      <c r="G273" s="1" t="s">
        <v>639</v>
      </c>
      <c r="H273" s="2">
        <v>43238</v>
      </c>
      <c r="I273" s="1" t="s">
        <v>8</v>
      </c>
      <c r="J273" s="1" t="s">
        <v>640</v>
      </c>
      <c r="K273" s="1" t="s">
        <v>132</v>
      </c>
      <c r="L273" s="13" t="s">
        <v>549</v>
      </c>
      <c r="M273" s="1" t="s">
        <v>550</v>
      </c>
      <c r="N273" s="1">
        <v>2018</v>
      </c>
      <c r="O273" s="5">
        <v>949.9</v>
      </c>
    </row>
    <row r="274" spans="1:15" ht="12.75" customHeight="1">
      <c r="A274" s="1" t="s">
        <v>638</v>
      </c>
      <c r="B274" s="5">
        <v>154.41999999999999</v>
      </c>
      <c r="D274" s="1" t="s">
        <v>304</v>
      </c>
      <c r="E274" s="1" t="s">
        <v>12</v>
      </c>
      <c r="F274" s="1" t="s">
        <v>13</v>
      </c>
      <c r="G274" s="1" t="s">
        <v>639</v>
      </c>
      <c r="H274" s="2">
        <v>43238</v>
      </c>
      <c r="I274" s="1" t="s">
        <v>8</v>
      </c>
      <c r="J274" s="1" t="s">
        <v>640</v>
      </c>
      <c r="K274" s="1" t="s">
        <v>132</v>
      </c>
      <c r="L274" s="13" t="s">
        <v>549</v>
      </c>
      <c r="M274" s="1" t="s">
        <v>550</v>
      </c>
      <c r="N274" s="1">
        <v>2018</v>
      </c>
      <c r="O274" s="5">
        <v>154.41999999999999</v>
      </c>
    </row>
    <row r="275" spans="1:15" ht="12.75" customHeight="1">
      <c r="A275" s="1" t="s">
        <v>555</v>
      </c>
      <c r="B275" s="5">
        <v>19583</v>
      </c>
      <c r="D275" s="1" t="s">
        <v>281</v>
      </c>
      <c r="E275" s="1" t="s">
        <v>12</v>
      </c>
      <c r="F275" s="1" t="s">
        <v>13</v>
      </c>
      <c r="G275" s="1" t="s">
        <v>556</v>
      </c>
      <c r="H275" s="2">
        <v>43238</v>
      </c>
      <c r="I275" s="1" t="s">
        <v>8</v>
      </c>
      <c r="J275" s="1" t="s">
        <v>557</v>
      </c>
      <c r="K275" s="1" t="s">
        <v>130</v>
      </c>
      <c r="L275" s="13" t="s">
        <v>549</v>
      </c>
      <c r="M275" s="1" t="s">
        <v>550</v>
      </c>
      <c r="N275">
        <v>2018</v>
      </c>
      <c r="O275" s="5">
        <v>19583</v>
      </c>
    </row>
    <row r="276" spans="1:15" ht="12.75" customHeight="1">
      <c r="A276" s="1" t="s">
        <v>555</v>
      </c>
      <c r="B276" s="5">
        <v>94775.53</v>
      </c>
      <c r="D276" s="1" t="s">
        <v>304</v>
      </c>
      <c r="E276" s="1" t="s">
        <v>12</v>
      </c>
      <c r="F276" s="1" t="s">
        <v>13</v>
      </c>
      <c r="G276" s="1" t="s">
        <v>556</v>
      </c>
      <c r="H276" s="2">
        <v>43238</v>
      </c>
      <c r="I276" s="1" t="s">
        <v>8</v>
      </c>
      <c r="J276" s="1" t="s">
        <v>641</v>
      </c>
      <c r="K276" s="1" t="s">
        <v>132</v>
      </c>
      <c r="L276" s="13" t="s">
        <v>549</v>
      </c>
      <c r="M276" s="1" t="s">
        <v>550</v>
      </c>
      <c r="N276" s="1">
        <v>2018</v>
      </c>
      <c r="O276" s="5">
        <v>94775.53</v>
      </c>
    </row>
    <row r="277" spans="1:15" ht="12.75" customHeight="1">
      <c r="A277" s="1" t="s">
        <v>555</v>
      </c>
      <c r="B277" s="5">
        <v>4248.2299999999996</v>
      </c>
      <c r="D277" s="1" t="s">
        <v>304</v>
      </c>
      <c r="E277" s="1" t="s">
        <v>12</v>
      </c>
      <c r="F277" s="1" t="s">
        <v>13</v>
      </c>
      <c r="G277" s="1" t="s">
        <v>556</v>
      </c>
      <c r="H277" s="2">
        <v>43238</v>
      </c>
      <c r="I277" s="1" t="s">
        <v>8</v>
      </c>
      <c r="J277" s="1" t="s">
        <v>640</v>
      </c>
      <c r="K277" s="1" t="s">
        <v>132</v>
      </c>
      <c r="L277" s="13" t="s">
        <v>549</v>
      </c>
      <c r="M277" s="1" t="s">
        <v>550</v>
      </c>
      <c r="N277" s="1">
        <v>2018</v>
      </c>
      <c r="O277" s="5">
        <v>4248.2299999999996</v>
      </c>
    </row>
    <row r="278" spans="1:15" ht="12.75" customHeight="1">
      <c r="A278" s="1" t="s">
        <v>555</v>
      </c>
      <c r="B278" s="5">
        <v>26132</v>
      </c>
      <c r="D278" s="1" t="s">
        <v>304</v>
      </c>
      <c r="E278" s="1" t="s">
        <v>12</v>
      </c>
      <c r="F278" s="1" t="s">
        <v>13</v>
      </c>
      <c r="G278" s="1" t="s">
        <v>556</v>
      </c>
      <c r="H278" s="2">
        <v>43238</v>
      </c>
      <c r="I278" s="1" t="s">
        <v>8</v>
      </c>
      <c r="J278" s="1" t="s">
        <v>640</v>
      </c>
      <c r="K278" s="1" t="s">
        <v>132</v>
      </c>
      <c r="L278" s="13" t="s">
        <v>549</v>
      </c>
      <c r="M278" s="1" t="s">
        <v>550</v>
      </c>
      <c r="N278" s="1">
        <v>2018</v>
      </c>
      <c r="O278" s="5">
        <v>26132</v>
      </c>
    </row>
    <row r="279" spans="1:15" ht="12.75" customHeight="1">
      <c r="A279" s="1" t="s">
        <v>642</v>
      </c>
      <c r="B279" s="5">
        <v>135350.10999999999</v>
      </c>
      <c r="D279" s="1" t="s">
        <v>304</v>
      </c>
      <c r="E279" s="1" t="s">
        <v>12</v>
      </c>
      <c r="F279" s="1" t="s">
        <v>18</v>
      </c>
      <c r="G279" s="1" t="s">
        <v>643</v>
      </c>
      <c r="H279" s="2">
        <v>43238</v>
      </c>
      <c r="I279" s="1" t="s">
        <v>8</v>
      </c>
      <c r="J279" s="1" t="s">
        <v>570</v>
      </c>
      <c r="K279" s="1" t="s">
        <v>132</v>
      </c>
      <c r="L279" s="13" t="s">
        <v>549</v>
      </c>
      <c r="M279" s="1" t="s">
        <v>550</v>
      </c>
      <c r="N279" s="1">
        <v>2018</v>
      </c>
      <c r="O279" s="5">
        <v>135350.10999999999</v>
      </c>
    </row>
    <row r="280" spans="1:15" ht="12.75" customHeight="1">
      <c r="A280" s="1" t="s">
        <v>644</v>
      </c>
      <c r="B280" s="5">
        <v>577759.56999999995</v>
      </c>
      <c r="D280" s="1" t="s">
        <v>304</v>
      </c>
      <c r="E280" s="1" t="s">
        <v>12</v>
      </c>
      <c r="F280" s="1" t="s">
        <v>18</v>
      </c>
      <c r="G280" s="1" t="s">
        <v>645</v>
      </c>
      <c r="H280" s="2">
        <v>43238</v>
      </c>
      <c r="I280" s="1" t="s">
        <v>8</v>
      </c>
      <c r="J280" s="1" t="s">
        <v>560</v>
      </c>
      <c r="K280" s="1" t="s">
        <v>132</v>
      </c>
      <c r="L280" s="13" t="s">
        <v>549</v>
      </c>
      <c r="M280" s="1" t="s">
        <v>550</v>
      </c>
      <c r="N280" s="1">
        <v>2018</v>
      </c>
      <c r="O280" s="5">
        <v>577759.56999999995</v>
      </c>
    </row>
    <row r="281" spans="1:15" ht="12.75" customHeight="1">
      <c r="A281" s="1" t="s">
        <v>558</v>
      </c>
      <c r="B281" s="5">
        <v>22079.22</v>
      </c>
      <c r="D281" s="1" t="s">
        <v>281</v>
      </c>
      <c r="E281" s="1" t="s">
        <v>12</v>
      </c>
      <c r="F281" s="1" t="s">
        <v>18</v>
      </c>
      <c r="G281" s="1" t="s">
        <v>559</v>
      </c>
      <c r="H281" s="2">
        <v>43238</v>
      </c>
      <c r="I281" s="1" t="s">
        <v>8</v>
      </c>
      <c r="J281" s="1" t="s">
        <v>560</v>
      </c>
      <c r="K281" s="1" t="s">
        <v>130</v>
      </c>
      <c r="L281" s="13" t="s">
        <v>549</v>
      </c>
      <c r="M281" s="1" t="s">
        <v>550</v>
      </c>
      <c r="N281">
        <v>2018</v>
      </c>
      <c r="O281" s="5">
        <v>22079.22</v>
      </c>
    </row>
    <row r="282" spans="1:15" ht="12.75" customHeight="1">
      <c r="A282" s="1" t="s">
        <v>558</v>
      </c>
      <c r="B282" s="5">
        <v>2207.92</v>
      </c>
      <c r="D282" s="1" t="s">
        <v>281</v>
      </c>
      <c r="E282" s="1" t="s">
        <v>12</v>
      </c>
      <c r="F282" s="1" t="s">
        <v>18</v>
      </c>
      <c r="G282" s="1" t="s">
        <v>559</v>
      </c>
      <c r="H282" s="2">
        <v>43238</v>
      </c>
      <c r="I282" s="1" t="s">
        <v>8</v>
      </c>
      <c r="J282" s="1" t="s">
        <v>561</v>
      </c>
      <c r="K282" s="1" t="s">
        <v>130</v>
      </c>
      <c r="L282" s="13" t="s">
        <v>549</v>
      </c>
      <c r="M282" s="1" t="s">
        <v>550</v>
      </c>
      <c r="N282">
        <v>2018</v>
      </c>
      <c r="O282" s="5">
        <v>2207.92</v>
      </c>
    </row>
    <row r="283" spans="1:15" ht="12.75" customHeight="1">
      <c r="A283" s="1" t="s">
        <v>562</v>
      </c>
      <c r="B283" s="5">
        <v>22690</v>
      </c>
      <c r="D283" s="1" t="s">
        <v>281</v>
      </c>
      <c r="E283" s="1" t="s">
        <v>12</v>
      </c>
      <c r="F283" s="1" t="s">
        <v>18</v>
      </c>
      <c r="G283" s="1" t="s">
        <v>563</v>
      </c>
      <c r="H283" s="2">
        <v>43238</v>
      </c>
      <c r="I283" s="1" t="s">
        <v>8</v>
      </c>
      <c r="J283" s="1" t="s">
        <v>564</v>
      </c>
      <c r="K283" s="1" t="s">
        <v>130</v>
      </c>
      <c r="L283" s="13" t="s">
        <v>549</v>
      </c>
      <c r="M283" s="1" t="s">
        <v>550</v>
      </c>
      <c r="N283">
        <v>2018</v>
      </c>
      <c r="O283" s="5">
        <v>22690</v>
      </c>
    </row>
    <row r="284" spans="1:15" ht="12.75" customHeight="1">
      <c r="A284" s="1" t="s">
        <v>562</v>
      </c>
      <c r="B284" s="5">
        <v>2269</v>
      </c>
      <c r="D284" s="1" t="s">
        <v>281</v>
      </c>
      <c r="E284" s="1" t="s">
        <v>12</v>
      </c>
      <c r="F284" s="1" t="s">
        <v>18</v>
      </c>
      <c r="G284" s="1" t="s">
        <v>563</v>
      </c>
      <c r="H284" s="2">
        <v>43238</v>
      </c>
      <c r="I284" s="1" t="s">
        <v>8</v>
      </c>
      <c r="J284" s="1" t="s">
        <v>565</v>
      </c>
      <c r="K284" s="1" t="s">
        <v>130</v>
      </c>
      <c r="L284" s="13" t="s">
        <v>549</v>
      </c>
      <c r="M284" s="1" t="s">
        <v>550</v>
      </c>
      <c r="N284">
        <v>2018</v>
      </c>
      <c r="O284" s="5">
        <v>2269</v>
      </c>
    </row>
    <row r="285" spans="1:15" ht="12.75" customHeight="1">
      <c r="A285" s="1" t="s">
        <v>566</v>
      </c>
      <c r="B285" s="5">
        <v>1263041</v>
      </c>
      <c r="D285" s="1" t="s">
        <v>281</v>
      </c>
      <c r="E285" s="1" t="s">
        <v>12</v>
      </c>
      <c r="F285" s="1" t="s">
        <v>18</v>
      </c>
      <c r="G285" s="1" t="s">
        <v>567</v>
      </c>
      <c r="H285" s="2">
        <v>43238</v>
      </c>
      <c r="I285" s="1" t="s">
        <v>8</v>
      </c>
      <c r="J285" s="1" t="s">
        <v>564</v>
      </c>
      <c r="K285" s="1" t="s">
        <v>130</v>
      </c>
      <c r="L285" s="13" t="s">
        <v>549</v>
      </c>
      <c r="M285" s="1" t="s">
        <v>550</v>
      </c>
      <c r="N285">
        <v>2018</v>
      </c>
      <c r="O285" s="5">
        <v>1263041</v>
      </c>
    </row>
    <row r="286" spans="1:15" ht="12.75" customHeight="1">
      <c r="A286" s="1" t="s">
        <v>566</v>
      </c>
      <c r="B286" s="5">
        <v>126304.1</v>
      </c>
      <c r="D286" s="1" t="s">
        <v>281</v>
      </c>
      <c r="E286" s="1" t="s">
        <v>12</v>
      </c>
      <c r="F286" s="1" t="s">
        <v>18</v>
      </c>
      <c r="G286" s="1" t="s">
        <v>567</v>
      </c>
      <c r="H286" s="2">
        <v>43238</v>
      </c>
      <c r="I286" s="1" t="s">
        <v>8</v>
      </c>
      <c r="J286" s="1" t="s">
        <v>565</v>
      </c>
      <c r="K286" s="1" t="s">
        <v>130</v>
      </c>
      <c r="L286" s="13" t="s">
        <v>549</v>
      </c>
      <c r="M286" s="1" t="s">
        <v>550</v>
      </c>
      <c r="N286">
        <v>2018</v>
      </c>
      <c r="O286" s="5">
        <v>126304.1</v>
      </c>
    </row>
    <row r="287" spans="1:15" ht="12.75" customHeight="1">
      <c r="A287" s="1" t="s">
        <v>568</v>
      </c>
      <c r="B287" s="5">
        <v>186.98</v>
      </c>
      <c r="D287" s="1" t="s">
        <v>281</v>
      </c>
      <c r="E287" s="1" t="s">
        <v>12</v>
      </c>
      <c r="F287" s="1" t="s">
        <v>18</v>
      </c>
      <c r="G287" s="1" t="s">
        <v>569</v>
      </c>
      <c r="H287" s="2">
        <v>43238</v>
      </c>
      <c r="I287" s="1" t="s">
        <v>8</v>
      </c>
      <c r="J287" s="1" t="s">
        <v>570</v>
      </c>
      <c r="K287" s="1" t="s">
        <v>130</v>
      </c>
      <c r="L287" s="13" t="s">
        <v>549</v>
      </c>
      <c r="M287" s="1" t="s">
        <v>550</v>
      </c>
      <c r="N287">
        <v>2018</v>
      </c>
      <c r="O287" s="5">
        <v>186.98</v>
      </c>
    </row>
    <row r="288" spans="1:15" ht="12.75" customHeight="1">
      <c r="A288" s="1" t="s">
        <v>568</v>
      </c>
      <c r="B288" s="5">
        <v>18.7</v>
      </c>
      <c r="D288" s="1" t="s">
        <v>281</v>
      </c>
      <c r="E288" s="1" t="s">
        <v>12</v>
      </c>
      <c r="F288" s="1" t="s">
        <v>18</v>
      </c>
      <c r="G288" s="1" t="s">
        <v>569</v>
      </c>
      <c r="H288" s="2">
        <v>43238</v>
      </c>
      <c r="I288" s="1" t="s">
        <v>8</v>
      </c>
      <c r="J288" s="1" t="s">
        <v>571</v>
      </c>
      <c r="K288" s="1" t="s">
        <v>130</v>
      </c>
      <c r="L288" s="13" t="s">
        <v>549</v>
      </c>
      <c r="M288" s="1" t="s">
        <v>550</v>
      </c>
      <c r="N288">
        <v>2018</v>
      </c>
      <c r="O288" s="5">
        <v>18.7</v>
      </c>
    </row>
    <row r="289" spans="1:15" ht="12.75" customHeight="1">
      <c r="A289" s="1" t="s">
        <v>572</v>
      </c>
      <c r="B289" s="5">
        <v>933656</v>
      </c>
      <c r="D289" s="1" t="s">
        <v>281</v>
      </c>
      <c r="E289" s="1" t="s">
        <v>12</v>
      </c>
      <c r="F289" s="1" t="s">
        <v>18</v>
      </c>
      <c r="G289" s="1" t="s">
        <v>573</v>
      </c>
      <c r="H289" s="2">
        <v>43238</v>
      </c>
      <c r="I289" s="1" t="s">
        <v>8</v>
      </c>
      <c r="J289" s="1" t="s">
        <v>574</v>
      </c>
      <c r="K289" s="1" t="s">
        <v>130</v>
      </c>
      <c r="L289" s="13" t="s">
        <v>549</v>
      </c>
      <c r="M289" s="1" t="s">
        <v>550</v>
      </c>
      <c r="N289">
        <v>2018</v>
      </c>
      <c r="O289" s="5">
        <v>933656</v>
      </c>
    </row>
    <row r="290" spans="1:15" ht="12.75" customHeight="1">
      <c r="A290" s="1" t="s">
        <v>572</v>
      </c>
      <c r="B290" s="5">
        <v>93365.6</v>
      </c>
      <c r="D290" s="1" t="s">
        <v>281</v>
      </c>
      <c r="E290" s="1" t="s">
        <v>12</v>
      </c>
      <c r="F290" s="1" t="s">
        <v>18</v>
      </c>
      <c r="G290" s="1" t="s">
        <v>573</v>
      </c>
      <c r="H290" s="2">
        <v>43238</v>
      </c>
      <c r="I290" s="1" t="s">
        <v>8</v>
      </c>
      <c r="J290" s="1" t="s">
        <v>575</v>
      </c>
      <c r="K290" s="1" t="s">
        <v>130</v>
      </c>
      <c r="L290" s="13" t="s">
        <v>549</v>
      </c>
      <c r="M290" s="1" t="s">
        <v>550</v>
      </c>
      <c r="N290">
        <v>2018</v>
      </c>
      <c r="O290" s="5">
        <v>93365.6</v>
      </c>
    </row>
    <row r="291" spans="1:15" ht="12.75" customHeight="1">
      <c r="A291" s="1" t="s">
        <v>576</v>
      </c>
      <c r="B291" s="5">
        <v>27000</v>
      </c>
      <c r="D291" s="1" t="s">
        <v>281</v>
      </c>
      <c r="E291" s="1" t="s">
        <v>12</v>
      </c>
      <c r="F291" s="1" t="s">
        <v>13</v>
      </c>
      <c r="G291" s="1" t="s">
        <v>577</v>
      </c>
      <c r="H291" s="2">
        <v>43248</v>
      </c>
      <c r="I291" s="1" t="s">
        <v>8</v>
      </c>
      <c r="J291" s="1" t="s">
        <v>578</v>
      </c>
      <c r="K291" s="1" t="s">
        <v>130</v>
      </c>
      <c r="L291" s="13" t="s">
        <v>549</v>
      </c>
      <c r="M291" s="1" t="s">
        <v>550</v>
      </c>
      <c r="N291">
        <v>2018</v>
      </c>
      <c r="O291" s="5">
        <v>27000</v>
      </c>
    </row>
    <row r="292" spans="1:15" ht="12.75" customHeight="1">
      <c r="A292" s="1" t="s">
        <v>576</v>
      </c>
      <c r="B292" s="5">
        <v>2700</v>
      </c>
      <c r="D292" s="1" t="s">
        <v>281</v>
      </c>
      <c r="E292" s="1" t="s">
        <v>12</v>
      </c>
      <c r="F292" s="1" t="s">
        <v>13</v>
      </c>
      <c r="G292" s="1" t="s">
        <v>577</v>
      </c>
      <c r="H292" s="2">
        <v>43248</v>
      </c>
      <c r="I292" s="1" t="s">
        <v>8</v>
      </c>
      <c r="J292" s="1" t="s">
        <v>579</v>
      </c>
      <c r="K292" s="1" t="s">
        <v>130</v>
      </c>
      <c r="L292" s="13" t="s">
        <v>549</v>
      </c>
      <c r="M292" s="1" t="s">
        <v>550</v>
      </c>
      <c r="N292">
        <v>2018</v>
      </c>
      <c r="O292" s="5">
        <v>2700</v>
      </c>
    </row>
    <row r="293" spans="1:15" ht="12.75" customHeight="1">
      <c r="A293" s="1" t="s">
        <v>580</v>
      </c>
      <c r="B293" s="5">
        <v>79650</v>
      </c>
      <c r="D293" s="1" t="s">
        <v>281</v>
      </c>
      <c r="E293" s="1" t="s">
        <v>12</v>
      </c>
      <c r="F293" s="1" t="s">
        <v>13</v>
      </c>
      <c r="G293" s="1" t="s">
        <v>581</v>
      </c>
      <c r="H293" s="2">
        <v>43248</v>
      </c>
      <c r="I293" s="1" t="s">
        <v>8</v>
      </c>
      <c r="J293" s="1" t="s">
        <v>582</v>
      </c>
      <c r="K293" s="1" t="s">
        <v>130</v>
      </c>
      <c r="L293" s="13" t="s">
        <v>549</v>
      </c>
      <c r="M293" s="1" t="s">
        <v>550</v>
      </c>
      <c r="N293">
        <v>2018</v>
      </c>
      <c r="O293" s="5">
        <v>79650</v>
      </c>
    </row>
    <row r="294" spans="1:15" ht="12.75" customHeight="1">
      <c r="A294" s="1" t="s">
        <v>580</v>
      </c>
      <c r="B294" s="5">
        <v>7965</v>
      </c>
      <c r="D294" s="1" t="s">
        <v>281</v>
      </c>
      <c r="E294" s="1" t="s">
        <v>12</v>
      </c>
      <c r="F294" s="1" t="s">
        <v>13</v>
      </c>
      <c r="G294" s="1" t="s">
        <v>581</v>
      </c>
      <c r="H294" s="2">
        <v>43248</v>
      </c>
      <c r="I294" s="1" t="s">
        <v>8</v>
      </c>
      <c r="J294" s="1" t="s">
        <v>583</v>
      </c>
      <c r="K294" s="1" t="s">
        <v>130</v>
      </c>
      <c r="L294" s="13" t="s">
        <v>549</v>
      </c>
      <c r="M294" s="1" t="s">
        <v>550</v>
      </c>
      <c r="N294">
        <v>2018</v>
      </c>
      <c r="O294" s="5">
        <v>7965</v>
      </c>
    </row>
    <row r="295" spans="1:15" ht="12.75" customHeight="1">
      <c r="A295" s="1" t="s">
        <v>584</v>
      </c>
      <c r="B295" s="5">
        <v>131.96</v>
      </c>
      <c r="D295" s="1" t="s">
        <v>281</v>
      </c>
      <c r="E295" s="1" t="s">
        <v>12</v>
      </c>
      <c r="F295" s="1" t="s">
        <v>13</v>
      </c>
      <c r="G295" s="1" t="s">
        <v>585</v>
      </c>
      <c r="H295" s="2">
        <v>43248</v>
      </c>
      <c r="I295" s="1" t="s">
        <v>8</v>
      </c>
      <c r="J295" s="1" t="s">
        <v>586</v>
      </c>
      <c r="K295" s="1" t="s">
        <v>130</v>
      </c>
      <c r="L295" s="13" t="s">
        <v>549</v>
      </c>
      <c r="M295" s="1" t="s">
        <v>550</v>
      </c>
      <c r="N295">
        <v>2018</v>
      </c>
      <c r="O295" s="5">
        <v>131.96</v>
      </c>
    </row>
    <row r="296" spans="1:15" ht="12.75" customHeight="1">
      <c r="A296" s="1" t="s">
        <v>584</v>
      </c>
      <c r="B296" s="5">
        <v>19.79</v>
      </c>
      <c r="D296" s="1" t="s">
        <v>281</v>
      </c>
      <c r="E296" s="1" t="s">
        <v>12</v>
      </c>
      <c r="F296" s="1" t="s">
        <v>13</v>
      </c>
      <c r="G296" s="1" t="s">
        <v>585</v>
      </c>
      <c r="H296" s="2">
        <v>43248</v>
      </c>
      <c r="I296" s="1" t="s">
        <v>8</v>
      </c>
      <c r="J296" s="1" t="s">
        <v>587</v>
      </c>
      <c r="K296" s="1" t="s">
        <v>130</v>
      </c>
      <c r="L296" s="13" t="s">
        <v>549</v>
      </c>
      <c r="M296" s="1" t="s">
        <v>550</v>
      </c>
      <c r="N296">
        <v>2018</v>
      </c>
      <c r="O296" s="5">
        <v>19.79</v>
      </c>
    </row>
    <row r="297" spans="1:15" ht="12.75" customHeight="1">
      <c r="A297" s="1" t="s">
        <v>584</v>
      </c>
      <c r="B297" s="5">
        <v>30599.26</v>
      </c>
      <c r="D297" s="1" t="s">
        <v>281</v>
      </c>
      <c r="E297" s="1" t="s">
        <v>12</v>
      </c>
      <c r="F297" s="1" t="s">
        <v>13</v>
      </c>
      <c r="G297" s="1" t="s">
        <v>585</v>
      </c>
      <c r="H297" s="2">
        <v>43248</v>
      </c>
      <c r="I297" s="1" t="s">
        <v>8</v>
      </c>
      <c r="J297" s="1" t="s">
        <v>586</v>
      </c>
      <c r="K297" s="1" t="s">
        <v>130</v>
      </c>
      <c r="L297" s="13" t="s">
        <v>549</v>
      </c>
      <c r="M297" s="1" t="s">
        <v>550</v>
      </c>
      <c r="N297">
        <v>2018</v>
      </c>
      <c r="O297" s="5">
        <v>30599.26</v>
      </c>
    </row>
    <row r="298" spans="1:15" ht="12.75" customHeight="1">
      <c r="A298" s="1" t="s">
        <v>584</v>
      </c>
      <c r="B298" s="5">
        <v>3059.93</v>
      </c>
      <c r="D298" s="1" t="s">
        <v>281</v>
      </c>
      <c r="E298" s="1" t="s">
        <v>12</v>
      </c>
      <c r="F298" s="1" t="s">
        <v>13</v>
      </c>
      <c r="G298" s="1" t="s">
        <v>585</v>
      </c>
      <c r="H298" s="2">
        <v>43248</v>
      </c>
      <c r="I298" s="1" t="s">
        <v>8</v>
      </c>
      <c r="J298" s="1" t="s">
        <v>587</v>
      </c>
      <c r="K298" s="1" t="s">
        <v>130</v>
      </c>
      <c r="L298" s="13" t="s">
        <v>549</v>
      </c>
      <c r="M298" s="1" t="s">
        <v>550</v>
      </c>
      <c r="N298">
        <v>2018</v>
      </c>
      <c r="O298" s="5">
        <v>3059.93</v>
      </c>
    </row>
    <row r="299" spans="1:15" ht="12.75" customHeight="1">
      <c r="A299" s="1" t="s">
        <v>584</v>
      </c>
      <c r="B299" s="5">
        <v>154.88999999999999</v>
      </c>
      <c r="D299" s="1" t="s">
        <v>281</v>
      </c>
      <c r="E299" s="1" t="s">
        <v>12</v>
      </c>
      <c r="F299" s="1" t="s">
        <v>13</v>
      </c>
      <c r="G299" s="1" t="s">
        <v>585</v>
      </c>
      <c r="H299" s="2">
        <v>43248</v>
      </c>
      <c r="I299" s="1" t="s">
        <v>8</v>
      </c>
      <c r="J299" s="1" t="s">
        <v>586</v>
      </c>
      <c r="K299" s="1" t="s">
        <v>130</v>
      </c>
      <c r="L299" s="13" t="s">
        <v>549</v>
      </c>
      <c r="M299" s="1" t="s">
        <v>550</v>
      </c>
      <c r="N299">
        <v>2018</v>
      </c>
      <c r="O299" s="5">
        <v>154.88999999999999</v>
      </c>
    </row>
    <row r="300" spans="1:15" ht="12.75" customHeight="1">
      <c r="A300" s="1" t="s">
        <v>584</v>
      </c>
      <c r="B300" s="5">
        <v>32.53</v>
      </c>
      <c r="D300" s="1" t="s">
        <v>281</v>
      </c>
      <c r="E300" s="1" t="s">
        <v>12</v>
      </c>
      <c r="F300" s="1" t="s">
        <v>13</v>
      </c>
      <c r="G300" s="1" t="s">
        <v>585</v>
      </c>
      <c r="H300" s="2">
        <v>43248</v>
      </c>
      <c r="I300" s="1" t="s">
        <v>8</v>
      </c>
      <c r="J300" s="1" t="s">
        <v>587</v>
      </c>
      <c r="K300" s="1" t="s">
        <v>130</v>
      </c>
      <c r="L300" s="13" t="s">
        <v>549</v>
      </c>
      <c r="M300" s="1" t="s">
        <v>550</v>
      </c>
      <c r="N300">
        <v>2018</v>
      </c>
      <c r="O300" s="5">
        <v>32.53</v>
      </c>
    </row>
    <row r="301" spans="1:15" ht="12.75" customHeight="1">
      <c r="A301" s="1" t="s">
        <v>588</v>
      </c>
      <c r="B301" s="5">
        <v>260681.25</v>
      </c>
      <c r="D301" s="1" t="s">
        <v>281</v>
      </c>
      <c r="E301" s="1" t="s">
        <v>12</v>
      </c>
      <c r="F301" s="1" t="s">
        <v>13</v>
      </c>
      <c r="G301" s="1" t="s">
        <v>589</v>
      </c>
      <c r="H301" s="2">
        <v>43248</v>
      </c>
      <c r="I301" s="1" t="s">
        <v>8</v>
      </c>
      <c r="J301" s="1" t="s">
        <v>590</v>
      </c>
      <c r="K301" s="1" t="s">
        <v>130</v>
      </c>
      <c r="L301" s="13" t="s">
        <v>549</v>
      </c>
      <c r="M301" s="1" t="s">
        <v>550</v>
      </c>
      <c r="N301">
        <v>2018</v>
      </c>
      <c r="O301" s="5">
        <v>260681.25</v>
      </c>
    </row>
    <row r="302" spans="1:15" ht="12.75" customHeight="1">
      <c r="A302" s="1" t="s">
        <v>588</v>
      </c>
      <c r="B302" s="5">
        <v>26068.13</v>
      </c>
      <c r="D302" s="1" t="s">
        <v>281</v>
      </c>
      <c r="E302" s="1" t="s">
        <v>12</v>
      </c>
      <c r="F302" s="1" t="s">
        <v>13</v>
      </c>
      <c r="G302" s="1" t="s">
        <v>589</v>
      </c>
      <c r="H302" s="2">
        <v>43248</v>
      </c>
      <c r="I302" s="1" t="s">
        <v>8</v>
      </c>
      <c r="J302" s="1" t="s">
        <v>591</v>
      </c>
      <c r="K302" s="1" t="s">
        <v>130</v>
      </c>
      <c r="L302" s="13" t="s">
        <v>549</v>
      </c>
      <c r="M302" s="1" t="s">
        <v>550</v>
      </c>
      <c r="N302">
        <v>2018</v>
      </c>
      <c r="O302" s="5">
        <v>26068.13</v>
      </c>
    </row>
    <row r="303" spans="1:15" ht="12.75" customHeight="1">
      <c r="A303" s="1" t="s">
        <v>646</v>
      </c>
      <c r="B303" s="5">
        <v>142229.6</v>
      </c>
      <c r="D303" s="1" t="s">
        <v>304</v>
      </c>
      <c r="E303" s="1" t="s">
        <v>12</v>
      </c>
      <c r="F303" s="1" t="s">
        <v>13</v>
      </c>
      <c r="G303" s="1" t="s">
        <v>647</v>
      </c>
      <c r="H303" s="2">
        <v>43248</v>
      </c>
      <c r="I303" s="1" t="s">
        <v>8</v>
      </c>
      <c r="J303" s="1" t="s">
        <v>590</v>
      </c>
      <c r="K303" s="1" t="s">
        <v>132</v>
      </c>
      <c r="L303" s="13" t="s">
        <v>549</v>
      </c>
      <c r="M303" s="1" t="s">
        <v>550</v>
      </c>
      <c r="N303" s="1">
        <v>2018</v>
      </c>
      <c r="O303" s="5">
        <v>142229.6</v>
      </c>
    </row>
    <row r="304" spans="1:15" ht="12.75" customHeight="1">
      <c r="A304" s="1" t="s">
        <v>592</v>
      </c>
      <c r="B304" s="5">
        <v>448048.52</v>
      </c>
      <c r="D304" s="1" t="s">
        <v>281</v>
      </c>
      <c r="E304" s="1" t="s">
        <v>12</v>
      </c>
      <c r="F304" s="1" t="s">
        <v>319</v>
      </c>
      <c r="G304" s="1" t="s">
        <v>593</v>
      </c>
      <c r="H304" s="2">
        <v>43248</v>
      </c>
      <c r="I304" s="1" t="s">
        <v>8</v>
      </c>
      <c r="J304" s="1" t="s">
        <v>489</v>
      </c>
      <c r="K304" s="1" t="s">
        <v>130</v>
      </c>
      <c r="L304" s="13" t="s">
        <v>549</v>
      </c>
      <c r="M304" s="1" t="s">
        <v>550</v>
      </c>
      <c r="N304">
        <v>2018</v>
      </c>
      <c r="O304" s="5">
        <v>448048.52</v>
      </c>
    </row>
    <row r="305" spans="1:15" ht="12.75" customHeight="1">
      <c r="A305" s="1" t="s">
        <v>592</v>
      </c>
      <c r="B305" s="5">
        <v>44804.85</v>
      </c>
      <c r="D305" s="1" t="s">
        <v>281</v>
      </c>
      <c r="E305" s="1" t="s">
        <v>12</v>
      </c>
      <c r="F305" s="1" t="s">
        <v>319</v>
      </c>
      <c r="G305" s="1" t="s">
        <v>593</v>
      </c>
      <c r="H305" s="2">
        <v>43248</v>
      </c>
      <c r="I305" s="1" t="s">
        <v>8</v>
      </c>
      <c r="J305" s="1" t="s">
        <v>490</v>
      </c>
      <c r="K305" s="1" t="s">
        <v>130</v>
      </c>
      <c r="L305" s="13" t="s">
        <v>549</v>
      </c>
      <c r="M305" s="1" t="s">
        <v>550</v>
      </c>
      <c r="N305">
        <v>2018</v>
      </c>
      <c r="O305" s="5">
        <v>44804.85</v>
      </c>
    </row>
    <row r="306" spans="1:15" ht="12.75" customHeight="1">
      <c r="A306" s="1" t="s">
        <v>594</v>
      </c>
      <c r="B306" s="5">
        <v>1020.61</v>
      </c>
      <c r="D306" s="1" t="s">
        <v>281</v>
      </c>
      <c r="E306" s="1" t="s">
        <v>12</v>
      </c>
      <c r="F306" s="1" t="s">
        <v>18</v>
      </c>
      <c r="G306" s="1" t="s">
        <v>595</v>
      </c>
      <c r="H306" s="2">
        <v>43249</v>
      </c>
      <c r="I306" s="1" t="s">
        <v>8</v>
      </c>
      <c r="J306" s="1" t="s">
        <v>596</v>
      </c>
      <c r="K306" s="1" t="s">
        <v>130</v>
      </c>
      <c r="L306" s="13" t="s">
        <v>549</v>
      </c>
      <c r="M306" s="1" t="s">
        <v>550</v>
      </c>
      <c r="N306">
        <v>2018</v>
      </c>
      <c r="O306" s="5">
        <v>1020.61</v>
      </c>
    </row>
    <row r="307" spans="1:15" ht="12.75" customHeight="1">
      <c r="A307" s="1" t="s">
        <v>594</v>
      </c>
      <c r="B307" s="5">
        <v>102.06</v>
      </c>
      <c r="D307" s="1" t="s">
        <v>281</v>
      </c>
      <c r="E307" s="1" t="s">
        <v>12</v>
      </c>
      <c r="F307" s="1" t="s">
        <v>18</v>
      </c>
      <c r="G307" s="1" t="s">
        <v>595</v>
      </c>
      <c r="H307" s="2">
        <v>43249</v>
      </c>
      <c r="I307" s="1" t="s">
        <v>8</v>
      </c>
      <c r="J307" s="1" t="s">
        <v>597</v>
      </c>
      <c r="K307" s="1" t="s">
        <v>130</v>
      </c>
      <c r="L307" s="13" t="s">
        <v>549</v>
      </c>
      <c r="M307" s="1" t="s">
        <v>550</v>
      </c>
      <c r="N307">
        <v>2018</v>
      </c>
      <c r="O307" s="5">
        <v>102.06</v>
      </c>
    </row>
    <row r="308" spans="1:15" ht="12.75" customHeight="1">
      <c r="A308" s="1" t="s">
        <v>648</v>
      </c>
      <c r="B308" s="5">
        <v>29675.22</v>
      </c>
      <c r="D308" s="1" t="s">
        <v>304</v>
      </c>
      <c r="E308" s="1" t="s">
        <v>12</v>
      </c>
      <c r="F308" s="1" t="s">
        <v>18</v>
      </c>
      <c r="G308" s="1" t="s">
        <v>649</v>
      </c>
      <c r="H308" s="2">
        <v>43249</v>
      </c>
      <c r="I308" s="1" t="s">
        <v>8</v>
      </c>
      <c r="J308" s="1" t="s">
        <v>596</v>
      </c>
      <c r="K308" s="1" t="s">
        <v>132</v>
      </c>
      <c r="L308" s="13" t="s">
        <v>549</v>
      </c>
      <c r="M308" s="1" t="s">
        <v>550</v>
      </c>
      <c r="N308" s="1">
        <v>2018</v>
      </c>
      <c r="O308" s="5">
        <v>29675.22</v>
      </c>
    </row>
    <row r="309" spans="1:15" ht="12.75" customHeight="1">
      <c r="A309" s="1" t="s">
        <v>650</v>
      </c>
      <c r="B309" s="5">
        <v>1465.85</v>
      </c>
      <c r="D309" s="1" t="s">
        <v>304</v>
      </c>
      <c r="E309" s="1" t="s">
        <v>12</v>
      </c>
      <c r="F309" s="1" t="s">
        <v>18</v>
      </c>
      <c r="G309" s="1" t="s">
        <v>651</v>
      </c>
      <c r="H309" s="2">
        <v>43251</v>
      </c>
      <c r="I309" s="1" t="s">
        <v>8</v>
      </c>
      <c r="J309" s="1" t="s">
        <v>9</v>
      </c>
      <c r="K309" s="1" t="s">
        <v>132</v>
      </c>
      <c r="L309" s="13" t="s">
        <v>549</v>
      </c>
      <c r="M309" s="1" t="s">
        <v>550</v>
      </c>
      <c r="N309" s="1">
        <v>2018</v>
      </c>
      <c r="O309" s="5">
        <v>1465.85</v>
      </c>
    </row>
    <row r="310" spans="1:15" ht="12.75" customHeight="1">
      <c r="A310" s="1" t="s">
        <v>652</v>
      </c>
      <c r="B310" s="5">
        <v>1028.18</v>
      </c>
      <c r="D310" s="1" t="s">
        <v>304</v>
      </c>
      <c r="E310" s="1" t="s">
        <v>12</v>
      </c>
      <c r="F310" s="1" t="s">
        <v>18</v>
      </c>
      <c r="G310" s="1" t="s">
        <v>653</v>
      </c>
      <c r="H310" s="2">
        <v>43251</v>
      </c>
      <c r="I310" s="1" t="s">
        <v>8</v>
      </c>
      <c r="J310" s="1" t="s">
        <v>9</v>
      </c>
      <c r="K310" s="1" t="s">
        <v>132</v>
      </c>
      <c r="L310" s="13" t="s">
        <v>549</v>
      </c>
      <c r="M310" s="1" t="s">
        <v>550</v>
      </c>
      <c r="N310" s="1">
        <v>2018</v>
      </c>
      <c r="O310" s="5">
        <v>1028.18</v>
      </c>
    </row>
    <row r="311" spans="1:15" ht="12.75" customHeight="1">
      <c r="A311" s="1" t="s">
        <v>598</v>
      </c>
      <c r="B311" s="5">
        <v>3341.71</v>
      </c>
      <c r="D311" s="1" t="s">
        <v>281</v>
      </c>
      <c r="E311" s="1" t="s">
        <v>12</v>
      </c>
      <c r="F311" s="1" t="s">
        <v>18</v>
      </c>
      <c r="G311" s="1" t="s">
        <v>599</v>
      </c>
      <c r="H311" s="2">
        <v>43251</v>
      </c>
      <c r="I311" s="1" t="s">
        <v>8</v>
      </c>
      <c r="J311" s="1" t="s">
        <v>9</v>
      </c>
      <c r="K311" s="1" t="s">
        <v>130</v>
      </c>
      <c r="L311" s="13" t="s">
        <v>549</v>
      </c>
      <c r="M311" s="1" t="s">
        <v>550</v>
      </c>
      <c r="N311">
        <v>2018</v>
      </c>
      <c r="O311" s="5">
        <v>3341.71</v>
      </c>
    </row>
    <row r="312" spans="1:15" ht="12.75" customHeight="1">
      <c r="A312" s="1" t="s">
        <v>598</v>
      </c>
      <c r="B312" s="5">
        <v>334.17</v>
      </c>
      <c r="D312" s="1" t="s">
        <v>281</v>
      </c>
      <c r="E312" s="1" t="s">
        <v>12</v>
      </c>
      <c r="F312" s="1" t="s">
        <v>18</v>
      </c>
      <c r="G312" s="1" t="s">
        <v>599</v>
      </c>
      <c r="H312" s="2">
        <v>43251</v>
      </c>
      <c r="I312" s="1" t="s">
        <v>8</v>
      </c>
      <c r="J312" s="1" t="s">
        <v>14</v>
      </c>
      <c r="K312" s="1" t="s">
        <v>130</v>
      </c>
      <c r="L312" s="13" t="s">
        <v>549</v>
      </c>
      <c r="M312" s="1" t="s">
        <v>550</v>
      </c>
      <c r="N312">
        <v>2018</v>
      </c>
      <c r="O312" s="5">
        <v>334.17</v>
      </c>
    </row>
    <row r="313" spans="1:15" ht="12.75" customHeight="1">
      <c r="A313" s="1" t="s">
        <v>600</v>
      </c>
      <c r="B313" s="5">
        <v>527419</v>
      </c>
      <c r="D313" s="1" t="s">
        <v>281</v>
      </c>
      <c r="E313" s="1" t="s">
        <v>12</v>
      </c>
      <c r="F313" s="1" t="s">
        <v>210</v>
      </c>
      <c r="G313" s="1" t="s">
        <v>601</v>
      </c>
      <c r="H313" s="2">
        <v>43251</v>
      </c>
      <c r="I313" s="1" t="s">
        <v>8</v>
      </c>
      <c r="J313" s="1" t="s">
        <v>602</v>
      </c>
      <c r="K313" s="1" t="s">
        <v>130</v>
      </c>
      <c r="L313" s="13" t="s">
        <v>549</v>
      </c>
      <c r="M313" s="1" t="s">
        <v>550</v>
      </c>
      <c r="N313">
        <v>2018</v>
      </c>
      <c r="O313" s="5">
        <v>527419</v>
      </c>
    </row>
    <row r="314" spans="1:15" ht="12.75" customHeight="1">
      <c r="A314" s="1" t="s">
        <v>600</v>
      </c>
      <c r="B314" s="5">
        <v>52741.9</v>
      </c>
      <c r="D314" s="1" t="s">
        <v>281</v>
      </c>
      <c r="E314" s="1" t="s">
        <v>12</v>
      </c>
      <c r="F314" s="1" t="s">
        <v>210</v>
      </c>
      <c r="G314" s="1" t="s">
        <v>601</v>
      </c>
      <c r="H314" s="2">
        <v>43251</v>
      </c>
      <c r="I314" s="1" t="s">
        <v>8</v>
      </c>
      <c r="J314" s="1" t="s">
        <v>603</v>
      </c>
      <c r="K314" s="1" t="s">
        <v>130</v>
      </c>
      <c r="L314" s="13" t="s">
        <v>549</v>
      </c>
      <c r="M314" s="1" t="s">
        <v>550</v>
      </c>
      <c r="N314">
        <v>2018</v>
      </c>
      <c r="O314" s="5">
        <v>52741.9</v>
      </c>
    </row>
    <row r="315" spans="1:15" ht="12.75" customHeight="1">
      <c r="A315" s="1" t="s">
        <v>604</v>
      </c>
      <c r="B315" s="5">
        <v>1702.04</v>
      </c>
      <c r="D315" s="1" t="s">
        <v>281</v>
      </c>
      <c r="E315" s="1" t="s">
        <v>12</v>
      </c>
      <c r="F315" s="1" t="s">
        <v>170</v>
      </c>
      <c r="G315" s="1" t="s">
        <v>605</v>
      </c>
      <c r="H315" s="2">
        <v>43251</v>
      </c>
      <c r="I315" s="1" t="s">
        <v>45</v>
      </c>
      <c r="J315" s="1" t="s">
        <v>9</v>
      </c>
      <c r="K315" s="1" t="s">
        <v>130</v>
      </c>
      <c r="L315" s="13" t="s">
        <v>549</v>
      </c>
      <c r="M315" s="1" t="s">
        <v>550</v>
      </c>
      <c r="N315">
        <v>2018</v>
      </c>
      <c r="O315" s="5">
        <v>1702.04</v>
      </c>
    </row>
    <row r="316" spans="1:15" ht="12.75" customHeight="1">
      <c r="A316" s="1" t="s">
        <v>604</v>
      </c>
      <c r="B316" s="5">
        <v>170.2</v>
      </c>
      <c r="D316" s="1" t="s">
        <v>281</v>
      </c>
      <c r="E316" s="1" t="s">
        <v>12</v>
      </c>
      <c r="F316" s="1" t="s">
        <v>170</v>
      </c>
      <c r="G316" s="1" t="s">
        <v>605</v>
      </c>
      <c r="H316" s="2">
        <v>43251</v>
      </c>
      <c r="I316" s="1" t="s">
        <v>45</v>
      </c>
      <c r="J316" s="1" t="s">
        <v>14</v>
      </c>
      <c r="K316" s="1" t="s">
        <v>130</v>
      </c>
      <c r="L316" s="13" t="s">
        <v>549</v>
      </c>
      <c r="M316" s="1" t="s">
        <v>550</v>
      </c>
      <c r="N316">
        <v>2018</v>
      </c>
      <c r="O316" s="5">
        <v>170.2</v>
      </c>
    </row>
    <row r="317" spans="1:15" ht="12.75" customHeight="1">
      <c r="A317" s="1" t="s">
        <v>654</v>
      </c>
      <c r="B317" s="5">
        <v>853.32</v>
      </c>
      <c r="D317" s="1" t="s">
        <v>304</v>
      </c>
      <c r="E317" s="1" t="s">
        <v>12</v>
      </c>
      <c r="F317" s="1" t="s">
        <v>170</v>
      </c>
      <c r="G317" s="1" t="s">
        <v>655</v>
      </c>
      <c r="H317" s="2">
        <v>43251</v>
      </c>
      <c r="I317" s="1" t="s">
        <v>45</v>
      </c>
      <c r="J317" s="1" t="s">
        <v>9</v>
      </c>
      <c r="K317" s="1" t="s">
        <v>132</v>
      </c>
      <c r="L317" s="13" t="s">
        <v>549</v>
      </c>
      <c r="M317" s="1" t="s">
        <v>550</v>
      </c>
      <c r="N317" s="1">
        <v>2018</v>
      </c>
      <c r="O317" s="5">
        <v>853.32</v>
      </c>
    </row>
    <row r="318" spans="1:15" ht="12.75" customHeight="1">
      <c r="A318" s="1" t="s">
        <v>656</v>
      </c>
      <c r="B318" s="5">
        <v>2490.02</v>
      </c>
      <c r="D318" s="1" t="s">
        <v>304</v>
      </c>
      <c r="E318" s="1" t="s">
        <v>12</v>
      </c>
      <c r="F318" s="1" t="s">
        <v>170</v>
      </c>
      <c r="G318" s="1" t="s">
        <v>657</v>
      </c>
      <c r="H318" s="2">
        <v>43251</v>
      </c>
      <c r="I318" s="1" t="s">
        <v>45</v>
      </c>
      <c r="J318" s="1" t="s">
        <v>9</v>
      </c>
      <c r="K318" s="1" t="s">
        <v>132</v>
      </c>
      <c r="L318" s="13" t="s">
        <v>549</v>
      </c>
      <c r="M318" s="1" t="s">
        <v>550</v>
      </c>
      <c r="N318" s="1">
        <v>2018</v>
      </c>
      <c r="O318" s="5">
        <v>2490.02</v>
      </c>
    </row>
    <row r="319" spans="1:15" ht="12.75" customHeight="1">
      <c r="A319" s="1" t="s">
        <v>658</v>
      </c>
      <c r="B319" s="6">
        <v>-5238.72</v>
      </c>
      <c r="D319" s="1" t="s">
        <v>304</v>
      </c>
      <c r="E319" s="1" t="s">
        <v>12</v>
      </c>
      <c r="F319" s="1" t="s">
        <v>13</v>
      </c>
      <c r="G319" s="1" t="s">
        <v>659</v>
      </c>
      <c r="H319" s="2">
        <v>43251</v>
      </c>
      <c r="I319" s="1" t="s">
        <v>8</v>
      </c>
      <c r="J319" s="1" t="s">
        <v>660</v>
      </c>
      <c r="K319" s="1" t="s">
        <v>132</v>
      </c>
      <c r="L319" s="13" t="s">
        <v>549</v>
      </c>
      <c r="M319" s="1" t="s">
        <v>550</v>
      </c>
      <c r="N319" s="1">
        <v>2018</v>
      </c>
      <c r="O319" s="6">
        <v>-5238.72</v>
      </c>
    </row>
    <row r="320" spans="1:15" ht="12.75" customHeight="1">
      <c r="A320" s="1" t="s">
        <v>625</v>
      </c>
      <c r="B320" s="5">
        <v>2311</v>
      </c>
      <c r="D320" s="1" t="s">
        <v>365</v>
      </c>
      <c r="E320" s="1" t="s">
        <v>56</v>
      </c>
      <c r="F320" s="1" t="s">
        <v>57</v>
      </c>
      <c r="G320" s="1" t="s">
        <v>626</v>
      </c>
      <c r="H320" s="2">
        <v>43231</v>
      </c>
      <c r="I320" s="1" t="s">
        <v>8</v>
      </c>
      <c r="J320" s="1" t="s">
        <v>59</v>
      </c>
      <c r="K320" s="1" t="s">
        <v>131</v>
      </c>
      <c r="L320" s="13" t="s">
        <v>549</v>
      </c>
      <c r="M320" s="1" t="s">
        <v>550</v>
      </c>
      <c r="N320" s="1">
        <v>2018</v>
      </c>
      <c r="O320" s="5">
        <v>2311</v>
      </c>
    </row>
    <row r="321" spans="1:15" ht="12.75" customHeight="1">
      <c r="A321" s="1" t="s">
        <v>625</v>
      </c>
      <c r="B321" s="5">
        <v>346.65</v>
      </c>
      <c r="D321" s="1" t="s">
        <v>365</v>
      </c>
      <c r="E321" s="1" t="s">
        <v>56</v>
      </c>
      <c r="F321" s="1" t="s">
        <v>57</v>
      </c>
      <c r="G321" s="1" t="s">
        <v>626</v>
      </c>
      <c r="H321" s="2">
        <v>43231</v>
      </c>
      <c r="I321" s="1" t="s">
        <v>8</v>
      </c>
      <c r="J321" s="1" t="s">
        <v>53</v>
      </c>
      <c r="K321" s="1" t="s">
        <v>131</v>
      </c>
      <c r="L321" s="13" t="s">
        <v>549</v>
      </c>
      <c r="M321" s="1" t="s">
        <v>550</v>
      </c>
      <c r="N321" s="1">
        <v>2018</v>
      </c>
      <c r="O321" s="5">
        <v>346.65</v>
      </c>
    </row>
    <row r="322" spans="1:15" ht="12.75" customHeight="1">
      <c r="A322" s="1" t="s">
        <v>625</v>
      </c>
      <c r="B322" s="5">
        <v>0.35</v>
      </c>
      <c r="D322" s="1" t="s">
        <v>365</v>
      </c>
      <c r="E322" s="1" t="s">
        <v>56</v>
      </c>
      <c r="F322" s="1" t="s">
        <v>57</v>
      </c>
      <c r="G322" s="1" t="s">
        <v>626</v>
      </c>
      <c r="H322" s="2">
        <v>43231</v>
      </c>
      <c r="I322" s="1" t="s">
        <v>8</v>
      </c>
      <c r="J322" s="1" t="s">
        <v>58</v>
      </c>
      <c r="K322" s="1" t="s">
        <v>131</v>
      </c>
      <c r="L322" s="13" t="s">
        <v>549</v>
      </c>
      <c r="M322" s="1" t="s">
        <v>550</v>
      </c>
      <c r="N322" s="1">
        <v>2018</v>
      </c>
      <c r="O322" s="5">
        <v>0.35</v>
      </c>
    </row>
    <row r="323" spans="1:15" ht="12.75" customHeight="1">
      <c r="A323" s="1" t="s">
        <v>627</v>
      </c>
      <c r="B323" s="5">
        <v>1918287.5</v>
      </c>
      <c r="D323" s="1" t="s">
        <v>365</v>
      </c>
      <c r="E323" s="1" t="s">
        <v>56</v>
      </c>
      <c r="F323" s="1" t="s">
        <v>628</v>
      </c>
      <c r="G323" s="1" t="s">
        <v>629</v>
      </c>
      <c r="H323" s="2">
        <v>43242</v>
      </c>
      <c r="I323" s="1" t="s">
        <v>8</v>
      </c>
      <c r="J323" s="1" t="s">
        <v>59</v>
      </c>
      <c r="K323" s="1" t="s">
        <v>131</v>
      </c>
      <c r="L323" s="13" t="s">
        <v>549</v>
      </c>
      <c r="M323" s="1" t="s">
        <v>550</v>
      </c>
      <c r="N323" s="1">
        <v>2018</v>
      </c>
      <c r="O323" s="5">
        <v>1918287.5</v>
      </c>
    </row>
    <row r="324" spans="1:15" ht="12.75" customHeight="1">
      <c r="A324" s="1" t="s">
        <v>627</v>
      </c>
      <c r="B324" s="5">
        <v>287743.13</v>
      </c>
      <c r="D324" s="1" t="s">
        <v>365</v>
      </c>
      <c r="E324" s="1" t="s">
        <v>56</v>
      </c>
      <c r="F324" s="1" t="s">
        <v>628</v>
      </c>
      <c r="G324" s="1" t="s">
        <v>629</v>
      </c>
      <c r="H324" s="2">
        <v>43242</v>
      </c>
      <c r="I324" s="1" t="s">
        <v>8</v>
      </c>
      <c r="J324" s="1" t="s">
        <v>53</v>
      </c>
      <c r="K324" s="1" t="s">
        <v>131</v>
      </c>
      <c r="L324" s="13" t="s">
        <v>549</v>
      </c>
      <c r="M324" s="1" t="s">
        <v>550</v>
      </c>
      <c r="N324" s="1">
        <v>2018</v>
      </c>
      <c r="O324" s="5">
        <v>287743.13</v>
      </c>
    </row>
    <row r="325" spans="1:15" ht="12.75" customHeight="1">
      <c r="A325" s="1" t="s">
        <v>627</v>
      </c>
      <c r="B325" s="5">
        <v>0.37</v>
      </c>
      <c r="D325" s="1" t="s">
        <v>365</v>
      </c>
      <c r="E325" s="1" t="s">
        <v>56</v>
      </c>
      <c r="F325" s="1" t="s">
        <v>628</v>
      </c>
      <c r="G325" s="1" t="s">
        <v>629</v>
      </c>
      <c r="H325" s="2">
        <v>43242</v>
      </c>
      <c r="I325" s="1" t="s">
        <v>8</v>
      </c>
      <c r="J325" s="1" t="s">
        <v>58</v>
      </c>
      <c r="K325" s="1" t="s">
        <v>131</v>
      </c>
      <c r="L325" s="13" t="s">
        <v>549</v>
      </c>
      <c r="M325" s="1" t="s">
        <v>550</v>
      </c>
      <c r="N325" s="1">
        <v>2018</v>
      </c>
      <c r="O325" s="5">
        <v>0.37</v>
      </c>
    </row>
    <row r="326" spans="1:15" ht="12.75" customHeight="1">
      <c r="A326" s="1" t="s">
        <v>661</v>
      </c>
      <c r="B326" s="5">
        <v>69994.28</v>
      </c>
      <c r="D326" s="1" t="s">
        <v>304</v>
      </c>
      <c r="E326" s="1" t="s">
        <v>12</v>
      </c>
      <c r="F326" s="1" t="s">
        <v>266</v>
      </c>
      <c r="G326" s="1" t="s">
        <v>662</v>
      </c>
      <c r="H326" s="2">
        <v>43236</v>
      </c>
      <c r="I326" s="1" t="s">
        <v>8</v>
      </c>
      <c r="J326" s="1" t="s">
        <v>608</v>
      </c>
      <c r="K326" s="1" t="s">
        <v>132</v>
      </c>
      <c r="L326" s="13" t="s">
        <v>549</v>
      </c>
      <c r="M326" s="1" t="s">
        <v>550</v>
      </c>
      <c r="N326" s="1">
        <v>2018</v>
      </c>
      <c r="O326" s="5">
        <v>69994.28</v>
      </c>
    </row>
    <row r="327" spans="1:15" ht="12.75" customHeight="1">
      <c r="A327" s="1" t="s">
        <v>606</v>
      </c>
      <c r="B327" s="5">
        <v>10998.48</v>
      </c>
      <c r="D327" s="1" t="s">
        <v>281</v>
      </c>
      <c r="E327" s="1" t="s">
        <v>12</v>
      </c>
      <c r="F327" s="1" t="s">
        <v>266</v>
      </c>
      <c r="G327" s="1" t="s">
        <v>607</v>
      </c>
      <c r="H327" s="2">
        <v>43236</v>
      </c>
      <c r="I327" s="1" t="s">
        <v>8</v>
      </c>
      <c r="J327" s="1" t="s">
        <v>608</v>
      </c>
      <c r="K327" s="1" t="s">
        <v>130</v>
      </c>
      <c r="L327" s="13" t="s">
        <v>549</v>
      </c>
      <c r="M327" s="1" t="s">
        <v>550</v>
      </c>
      <c r="N327">
        <v>2018</v>
      </c>
      <c r="O327" s="5">
        <v>10998.48</v>
      </c>
    </row>
    <row r="328" spans="1:15" ht="12.75" customHeight="1">
      <c r="A328" s="1" t="s">
        <v>606</v>
      </c>
      <c r="B328" s="5">
        <v>1099.8499999999999</v>
      </c>
      <c r="D328" s="1" t="s">
        <v>281</v>
      </c>
      <c r="E328" s="1" t="s">
        <v>12</v>
      </c>
      <c r="F328" s="1" t="s">
        <v>266</v>
      </c>
      <c r="G328" s="1" t="s">
        <v>607</v>
      </c>
      <c r="H328" s="2">
        <v>43236</v>
      </c>
      <c r="I328" s="1" t="s">
        <v>8</v>
      </c>
      <c r="J328" s="1" t="s">
        <v>609</v>
      </c>
      <c r="K328" s="1" t="s">
        <v>130</v>
      </c>
      <c r="L328" s="13" t="s">
        <v>549</v>
      </c>
      <c r="M328" s="1" t="s">
        <v>550</v>
      </c>
      <c r="N328">
        <v>2018</v>
      </c>
      <c r="O328" s="5">
        <v>1099.8499999999999</v>
      </c>
    </row>
    <row r="329" spans="1:15" ht="12.75" customHeight="1">
      <c r="A329" s="1" t="s">
        <v>610</v>
      </c>
      <c r="B329" s="5">
        <v>2015231</v>
      </c>
      <c r="D329" s="1" t="s">
        <v>281</v>
      </c>
      <c r="E329" s="1" t="s">
        <v>12</v>
      </c>
      <c r="F329" s="1" t="s">
        <v>258</v>
      </c>
      <c r="G329" s="1" t="s">
        <v>611</v>
      </c>
      <c r="H329" s="2">
        <v>43243</v>
      </c>
      <c r="I329" s="1" t="s">
        <v>8</v>
      </c>
      <c r="J329" s="1" t="s">
        <v>494</v>
      </c>
      <c r="K329" s="1" t="s">
        <v>130</v>
      </c>
      <c r="L329" s="13" t="s">
        <v>549</v>
      </c>
      <c r="M329" s="1" t="s">
        <v>550</v>
      </c>
      <c r="N329">
        <v>2018</v>
      </c>
      <c r="O329" s="5">
        <v>2015231</v>
      </c>
    </row>
    <row r="330" spans="1:15" ht="12.75" customHeight="1">
      <c r="A330" s="1" t="s">
        <v>610</v>
      </c>
      <c r="B330" s="5">
        <v>201523.1</v>
      </c>
      <c r="D330" s="1" t="s">
        <v>281</v>
      </c>
      <c r="E330" s="1" t="s">
        <v>12</v>
      </c>
      <c r="F330" s="1" t="s">
        <v>258</v>
      </c>
      <c r="G330" s="1" t="s">
        <v>611</v>
      </c>
      <c r="H330" s="2">
        <v>43243</v>
      </c>
      <c r="I330" s="1" t="s">
        <v>8</v>
      </c>
      <c r="J330" s="1" t="s">
        <v>493</v>
      </c>
      <c r="K330" s="1" t="s">
        <v>130</v>
      </c>
      <c r="L330" s="13" t="s">
        <v>549</v>
      </c>
      <c r="M330" s="1" t="s">
        <v>550</v>
      </c>
      <c r="N330">
        <v>2018</v>
      </c>
      <c r="O330" s="5">
        <v>201523.1</v>
      </c>
    </row>
    <row r="331" spans="1:15" ht="12.75" customHeight="1">
      <c r="A331" s="1" t="s">
        <v>663</v>
      </c>
      <c r="B331" s="5">
        <v>118509</v>
      </c>
      <c r="D331" s="1" t="s">
        <v>304</v>
      </c>
      <c r="E331" s="1" t="s">
        <v>12</v>
      </c>
      <c r="F331" s="1" t="s">
        <v>258</v>
      </c>
      <c r="G331" s="1" t="s">
        <v>664</v>
      </c>
      <c r="H331" s="2">
        <v>43243</v>
      </c>
      <c r="I331" s="1" t="s">
        <v>8</v>
      </c>
      <c r="J331" s="1" t="s">
        <v>494</v>
      </c>
      <c r="K331" s="1" t="s">
        <v>132</v>
      </c>
      <c r="L331" s="13" t="s">
        <v>549</v>
      </c>
      <c r="M331" s="1" t="s">
        <v>550</v>
      </c>
      <c r="N331" s="1">
        <v>2018</v>
      </c>
      <c r="O331" s="5">
        <v>118509</v>
      </c>
    </row>
    <row r="332" spans="1:15" ht="12.75" customHeight="1">
      <c r="A332" s="1" t="s">
        <v>612</v>
      </c>
      <c r="B332" s="5">
        <v>438199</v>
      </c>
      <c r="D332" s="1" t="s">
        <v>281</v>
      </c>
      <c r="E332" s="1" t="s">
        <v>12</v>
      </c>
      <c r="F332" s="1" t="s">
        <v>613</v>
      </c>
      <c r="G332" s="1" t="s">
        <v>614</v>
      </c>
      <c r="H332" s="2">
        <v>43250</v>
      </c>
      <c r="I332" s="1" t="s">
        <v>8</v>
      </c>
      <c r="J332" s="1" t="s">
        <v>615</v>
      </c>
      <c r="K332" s="1" t="s">
        <v>130</v>
      </c>
      <c r="L332" s="13" t="s">
        <v>549</v>
      </c>
      <c r="M332" s="1" t="s">
        <v>550</v>
      </c>
      <c r="N332">
        <v>2018</v>
      </c>
      <c r="O332" s="5">
        <v>438199</v>
      </c>
    </row>
    <row r="333" spans="1:15" ht="12.75" customHeight="1">
      <c r="A333" s="1" t="s">
        <v>612</v>
      </c>
      <c r="B333" s="5">
        <v>43819.9</v>
      </c>
      <c r="D333" s="1" t="s">
        <v>281</v>
      </c>
      <c r="E333" s="1" t="s">
        <v>12</v>
      </c>
      <c r="F333" s="1" t="s">
        <v>613</v>
      </c>
      <c r="G333" s="1" t="s">
        <v>614</v>
      </c>
      <c r="H333" s="2">
        <v>43250</v>
      </c>
      <c r="I333" s="1" t="s">
        <v>8</v>
      </c>
      <c r="J333" s="1" t="s">
        <v>616</v>
      </c>
      <c r="K333" s="1" t="s">
        <v>130</v>
      </c>
      <c r="L333" s="13" t="s">
        <v>549</v>
      </c>
      <c r="M333" s="1" t="s">
        <v>550</v>
      </c>
      <c r="N333">
        <v>2018</v>
      </c>
      <c r="O333" s="5">
        <v>43819.9</v>
      </c>
    </row>
    <row r="334" spans="1:15" ht="12.75" customHeight="1">
      <c r="A334" s="1" t="s">
        <v>665</v>
      </c>
      <c r="B334" s="5">
        <v>435970</v>
      </c>
      <c r="D334" s="1" t="s">
        <v>304</v>
      </c>
      <c r="E334" s="1" t="s">
        <v>12</v>
      </c>
      <c r="F334" s="1" t="s">
        <v>613</v>
      </c>
      <c r="G334" s="1" t="s">
        <v>666</v>
      </c>
      <c r="H334" s="2">
        <v>43250</v>
      </c>
      <c r="I334" s="1" t="s">
        <v>8</v>
      </c>
      <c r="J334" s="1" t="s">
        <v>615</v>
      </c>
      <c r="K334" s="1" t="s">
        <v>132</v>
      </c>
      <c r="L334" s="13" t="s">
        <v>549</v>
      </c>
      <c r="M334" s="1" t="s">
        <v>550</v>
      </c>
      <c r="N334" s="1">
        <v>2018</v>
      </c>
      <c r="O334" s="5">
        <v>435970</v>
      </c>
    </row>
    <row r="335" spans="1:15" ht="12.75" customHeight="1">
      <c r="A335" s="1" t="s">
        <v>667</v>
      </c>
      <c r="B335" s="5">
        <v>2143820</v>
      </c>
      <c r="D335" s="1" t="s">
        <v>304</v>
      </c>
      <c r="E335" s="1" t="s">
        <v>12</v>
      </c>
      <c r="F335" s="1" t="s">
        <v>376</v>
      </c>
      <c r="G335" s="1" t="s">
        <v>668</v>
      </c>
      <c r="H335" s="2">
        <v>43249</v>
      </c>
      <c r="I335" s="1" t="s">
        <v>8</v>
      </c>
      <c r="J335" s="1" t="s">
        <v>619</v>
      </c>
      <c r="K335" s="1" t="s">
        <v>132</v>
      </c>
      <c r="L335" s="13" t="s">
        <v>549</v>
      </c>
      <c r="M335" s="1" t="s">
        <v>550</v>
      </c>
      <c r="N335" s="1">
        <v>2018</v>
      </c>
      <c r="O335" s="5">
        <v>2143820</v>
      </c>
    </row>
    <row r="336" spans="1:15" ht="12.75" customHeight="1">
      <c r="A336" s="1" t="s">
        <v>617</v>
      </c>
      <c r="B336" s="5">
        <v>2193507</v>
      </c>
      <c r="D336" s="1" t="s">
        <v>281</v>
      </c>
      <c r="E336" s="1" t="s">
        <v>12</v>
      </c>
      <c r="F336" s="1" t="s">
        <v>376</v>
      </c>
      <c r="G336" s="1" t="s">
        <v>618</v>
      </c>
      <c r="H336" s="2">
        <v>43249</v>
      </c>
      <c r="I336" s="1" t="s">
        <v>8</v>
      </c>
      <c r="J336" s="1" t="s">
        <v>619</v>
      </c>
      <c r="K336" s="1" t="s">
        <v>130</v>
      </c>
      <c r="L336" s="13" t="s">
        <v>549</v>
      </c>
      <c r="M336" s="1" t="s">
        <v>550</v>
      </c>
      <c r="N336">
        <v>2018</v>
      </c>
      <c r="O336" s="5">
        <v>2193507</v>
      </c>
    </row>
    <row r="337" spans="1:15" ht="12.75" customHeight="1">
      <c r="A337" s="1" t="s">
        <v>617</v>
      </c>
      <c r="B337" s="5">
        <v>219350.7</v>
      </c>
      <c r="D337" s="1" t="s">
        <v>281</v>
      </c>
      <c r="E337" s="1" t="s">
        <v>12</v>
      </c>
      <c r="F337" s="1" t="s">
        <v>376</v>
      </c>
      <c r="G337" s="1" t="s">
        <v>618</v>
      </c>
      <c r="H337" s="2">
        <v>43249</v>
      </c>
      <c r="I337" s="1" t="s">
        <v>8</v>
      </c>
      <c r="J337" s="1" t="s">
        <v>620</v>
      </c>
      <c r="K337" s="1" t="s">
        <v>130</v>
      </c>
      <c r="L337" s="13" t="s">
        <v>549</v>
      </c>
      <c r="M337" s="1" t="s">
        <v>550</v>
      </c>
      <c r="N337">
        <v>2018</v>
      </c>
      <c r="O337" s="5">
        <v>219350.7</v>
      </c>
    </row>
    <row r="338" spans="1:15" ht="12.75" customHeight="1">
      <c r="A338" s="1" t="s">
        <v>621</v>
      </c>
      <c r="B338" s="5">
        <v>907414</v>
      </c>
      <c r="D338" s="1" t="s">
        <v>281</v>
      </c>
      <c r="E338" s="1" t="s">
        <v>12</v>
      </c>
      <c r="F338" s="1" t="s">
        <v>43</v>
      </c>
      <c r="G338" s="1" t="s">
        <v>622</v>
      </c>
      <c r="H338" s="2">
        <v>43251</v>
      </c>
      <c r="I338" s="1" t="s">
        <v>8</v>
      </c>
      <c r="J338" s="1" t="s">
        <v>623</v>
      </c>
      <c r="K338" s="1" t="s">
        <v>130</v>
      </c>
      <c r="L338" s="13" t="s">
        <v>549</v>
      </c>
      <c r="M338" s="1" t="s">
        <v>550</v>
      </c>
      <c r="N338">
        <v>2018</v>
      </c>
      <c r="O338" s="5">
        <v>907414</v>
      </c>
    </row>
    <row r="339" spans="1:15" ht="12.75" customHeight="1">
      <c r="A339" s="1" t="s">
        <v>621</v>
      </c>
      <c r="B339" s="5">
        <v>90741.4</v>
      </c>
      <c r="D339" s="1" t="s">
        <v>281</v>
      </c>
      <c r="E339" s="1" t="s">
        <v>12</v>
      </c>
      <c r="F339" s="1" t="s">
        <v>43</v>
      </c>
      <c r="G339" s="1" t="s">
        <v>622</v>
      </c>
      <c r="H339" s="2">
        <v>43251</v>
      </c>
      <c r="I339" s="1" t="s">
        <v>8</v>
      </c>
      <c r="J339" s="1" t="s">
        <v>624</v>
      </c>
      <c r="K339" s="1" t="s">
        <v>130</v>
      </c>
      <c r="L339" s="13" t="s">
        <v>549</v>
      </c>
      <c r="M339" s="1" t="s">
        <v>550</v>
      </c>
      <c r="N339">
        <v>2018</v>
      </c>
      <c r="O339" s="5">
        <v>90741.4</v>
      </c>
    </row>
    <row r="340" spans="1:15" ht="12.75" customHeight="1">
      <c r="A340" s="1" t="s">
        <v>669</v>
      </c>
      <c r="B340" s="5">
        <v>8788.11</v>
      </c>
      <c r="C340" s="5"/>
      <c r="D340" s="1" t="s">
        <v>106</v>
      </c>
      <c r="E340" s="1" t="s">
        <v>670</v>
      </c>
      <c r="F340" s="1" t="s">
        <v>107</v>
      </c>
      <c r="G340" s="1" t="s">
        <v>671</v>
      </c>
      <c r="H340" s="2">
        <v>43249</v>
      </c>
      <c r="I340" s="1" t="s">
        <v>45</v>
      </c>
      <c r="J340" s="1" t="s">
        <v>672</v>
      </c>
      <c r="K340" s="1" t="s">
        <v>130</v>
      </c>
      <c r="L340" s="13" t="s">
        <v>673</v>
      </c>
      <c r="M340" s="1" t="s">
        <v>550</v>
      </c>
      <c r="N340" s="1">
        <v>2018</v>
      </c>
      <c r="O340" s="5">
        <v>8788.11</v>
      </c>
    </row>
    <row r="341" spans="1:15" ht="12.75" customHeight="1">
      <c r="A341" s="1" t="s">
        <v>674</v>
      </c>
      <c r="B341" s="5">
        <v>21791.83</v>
      </c>
      <c r="C341" s="5"/>
      <c r="D341" s="1" t="s">
        <v>106</v>
      </c>
      <c r="E341" s="1" t="s">
        <v>670</v>
      </c>
      <c r="F341" s="1" t="s">
        <v>107</v>
      </c>
      <c r="G341" s="1" t="s">
        <v>675</v>
      </c>
      <c r="H341" s="2">
        <v>43249</v>
      </c>
      <c r="I341" s="1" t="s">
        <v>45</v>
      </c>
      <c r="J341" s="1" t="s">
        <v>117</v>
      </c>
      <c r="K341" s="1" t="s">
        <v>130</v>
      </c>
      <c r="L341" s="13" t="s">
        <v>673</v>
      </c>
      <c r="M341" s="1" t="s">
        <v>550</v>
      </c>
      <c r="N341" s="1">
        <v>2018</v>
      </c>
      <c r="O341" s="5">
        <v>21791.83</v>
      </c>
    </row>
    <row r="342" spans="1:15" ht="12.75" customHeight="1">
      <c r="A342" s="1" t="s">
        <v>676</v>
      </c>
      <c r="B342" s="5">
        <v>11649.38</v>
      </c>
      <c r="C342" s="5"/>
      <c r="D342" s="1" t="s">
        <v>106</v>
      </c>
      <c r="E342" s="1" t="s">
        <v>670</v>
      </c>
      <c r="F342" s="1" t="s">
        <v>107</v>
      </c>
      <c r="G342" s="1" t="s">
        <v>677</v>
      </c>
      <c r="H342" s="2">
        <v>43249</v>
      </c>
      <c r="I342" s="1" t="s">
        <v>45</v>
      </c>
      <c r="J342" s="1" t="s">
        <v>120</v>
      </c>
      <c r="K342" s="1" t="s">
        <v>130</v>
      </c>
      <c r="L342" s="13" t="s">
        <v>673</v>
      </c>
      <c r="M342" s="1" t="s">
        <v>550</v>
      </c>
      <c r="N342" s="1">
        <v>2018</v>
      </c>
      <c r="O342" s="5">
        <v>11649.38</v>
      </c>
    </row>
    <row r="343" spans="1:15" ht="12.75" customHeight="1">
      <c r="A343" s="1" t="s">
        <v>63</v>
      </c>
      <c r="B343" s="5">
        <v>354.65</v>
      </c>
      <c r="D343" s="1">
        <v>50490360</v>
      </c>
      <c r="E343" s="1" t="s">
        <v>12</v>
      </c>
      <c r="F343" s="1" t="s">
        <v>13</v>
      </c>
      <c r="G343" s="1" t="s">
        <v>64</v>
      </c>
      <c r="H343" s="2">
        <v>43264</v>
      </c>
      <c r="I343" s="1" t="s">
        <v>8</v>
      </c>
      <c r="J343" s="1" t="s">
        <v>9</v>
      </c>
      <c r="K343" s="1" t="s">
        <v>132</v>
      </c>
      <c r="L343" s="7" t="s">
        <v>133</v>
      </c>
      <c r="M343" s="1" t="s">
        <v>134</v>
      </c>
      <c r="N343" s="1">
        <v>2018</v>
      </c>
      <c r="O343" s="5">
        <v>354.65</v>
      </c>
    </row>
    <row r="344" spans="1:15" ht="12.75" customHeight="1">
      <c r="A344" s="1" t="s">
        <v>66</v>
      </c>
      <c r="B344" s="5">
        <v>44021</v>
      </c>
      <c r="D344" s="1">
        <v>50490360</v>
      </c>
      <c r="E344" s="1" t="s">
        <v>12</v>
      </c>
      <c r="F344" s="1" t="s">
        <v>13</v>
      </c>
      <c r="G344" s="1" t="s">
        <v>67</v>
      </c>
      <c r="H344" s="2">
        <v>43264</v>
      </c>
      <c r="I344" s="1" t="s">
        <v>8</v>
      </c>
      <c r="J344" s="1" t="s">
        <v>65</v>
      </c>
      <c r="K344" s="1" t="s">
        <v>132</v>
      </c>
      <c r="L344" s="7" t="s">
        <v>133</v>
      </c>
      <c r="M344" s="1" t="s">
        <v>134</v>
      </c>
      <c r="N344" s="1">
        <v>2018</v>
      </c>
      <c r="O344" s="5">
        <v>44021</v>
      </c>
    </row>
    <row r="345" spans="1:15" ht="12.75" customHeight="1">
      <c r="A345" s="1" t="s">
        <v>10</v>
      </c>
      <c r="B345" s="5">
        <v>1669.53</v>
      </c>
      <c r="D345" s="1">
        <v>50113300</v>
      </c>
      <c r="E345" s="1" t="s">
        <v>12</v>
      </c>
      <c r="F345" s="1" t="s">
        <v>13</v>
      </c>
      <c r="G345" s="1" t="s">
        <v>11</v>
      </c>
      <c r="H345" s="2">
        <v>43264</v>
      </c>
      <c r="I345" s="1" t="s">
        <v>8</v>
      </c>
      <c r="J345" s="1" t="s">
        <v>9</v>
      </c>
      <c r="K345" s="1" t="s">
        <v>130</v>
      </c>
      <c r="L345" s="7" t="s">
        <v>133</v>
      </c>
      <c r="M345" s="1" t="s">
        <v>134</v>
      </c>
      <c r="N345" s="1">
        <v>2018</v>
      </c>
      <c r="O345" s="5">
        <v>1669.53</v>
      </c>
    </row>
    <row r="346" spans="1:15" ht="12.75" customHeight="1">
      <c r="A346" s="1" t="s">
        <v>10</v>
      </c>
      <c r="B346" s="5">
        <v>166.95</v>
      </c>
      <c r="D346" s="1">
        <v>50113300</v>
      </c>
      <c r="E346" s="1" t="s">
        <v>12</v>
      </c>
      <c r="F346" s="1" t="s">
        <v>13</v>
      </c>
      <c r="G346" s="1" t="s">
        <v>11</v>
      </c>
      <c r="H346" s="2">
        <v>43264</v>
      </c>
      <c r="I346" s="1" t="s">
        <v>8</v>
      </c>
      <c r="J346" s="1" t="s">
        <v>14</v>
      </c>
      <c r="K346" s="1" t="s">
        <v>130</v>
      </c>
      <c r="L346" s="7" t="s">
        <v>133</v>
      </c>
      <c r="M346" s="1" t="s">
        <v>134</v>
      </c>
      <c r="N346" s="1">
        <v>2018</v>
      </c>
      <c r="O346" s="5">
        <v>166.95</v>
      </c>
    </row>
    <row r="347" spans="1:15" ht="12.75" customHeight="1">
      <c r="A347" s="1" t="s">
        <v>16</v>
      </c>
      <c r="B347" s="5">
        <v>52800</v>
      </c>
      <c r="D347" s="1">
        <v>50113300</v>
      </c>
      <c r="E347" s="1" t="s">
        <v>12</v>
      </c>
      <c r="F347" s="1" t="s">
        <v>18</v>
      </c>
      <c r="G347" s="1" t="s">
        <v>17</v>
      </c>
      <c r="H347" s="2">
        <v>43264</v>
      </c>
      <c r="I347" s="1" t="s">
        <v>8</v>
      </c>
      <c r="J347" s="1" t="s">
        <v>15</v>
      </c>
      <c r="K347" s="1" t="s">
        <v>130</v>
      </c>
      <c r="L347" s="7" t="s">
        <v>133</v>
      </c>
      <c r="M347" s="1" t="s">
        <v>134</v>
      </c>
      <c r="N347" s="1">
        <v>2018</v>
      </c>
      <c r="O347" s="5">
        <v>52800</v>
      </c>
    </row>
    <row r="348" spans="1:15" ht="12.75" customHeight="1">
      <c r="A348" s="1" t="s">
        <v>16</v>
      </c>
      <c r="B348" s="5">
        <v>5280</v>
      </c>
      <c r="D348" s="1">
        <v>50113300</v>
      </c>
      <c r="E348" s="1" t="s">
        <v>12</v>
      </c>
      <c r="F348" s="1" t="s">
        <v>18</v>
      </c>
      <c r="G348" s="1" t="s">
        <v>17</v>
      </c>
      <c r="H348" s="2">
        <v>43264</v>
      </c>
      <c r="I348" s="1" t="s">
        <v>8</v>
      </c>
      <c r="J348" s="1" t="s">
        <v>19</v>
      </c>
      <c r="K348" s="1" t="s">
        <v>130</v>
      </c>
      <c r="L348" s="7" t="s">
        <v>133</v>
      </c>
      <c r="M348" s="1" t="s">
        <v>134</v>
      </c>
      <c r="N348" s="1">
        <v>2018</v>
      </c>
      <c r="O348" s="5">
        <v>5280</v>
      </c>
    </row>
    <row r="349" spans="1:15" ht="12.75" customHeight="1">
      <c r="A349" s="1" t="s">
        <v>68</v>
      </c>
      <c r="B349" s="5">
        <v>104947.29</v>
      </c>
      <c r="D349" s="1">
        <v>50490360</v>
      </c>
      <c r="E349" s="1" t="s">
        <v>12</v>
      </c>
      <c r="F349" s="1" t="s">
        <v>13</v>
      </c>
      <c r="G349" s="1" t="s">
        <v>69</v>
      </c>
      <c r="H349" s="2">
        <v>43264</v>
      </c>
      <c r="I349" s="1" t="s">
        <v>8</v>
      </c>
      <c r="J349" s="1" t="s">
        <v>20</v>
      </c>
      <c r="K349" s="1" t="s">
        <v>132</v>
      </c>
      <c r="L349" s="7" t="s">
        <v>133</v>
      </c>
      <c r="M349" s="1" t="s">
        <v>134</v>
      </c>
      <c r="N349" s="1">
        <v>2018</v>
      </c>
      <c r="O349" s="5">
        <v>104947.29</v>
      </c>
    </row>
    <row r="350" spans="1:15" ht="12.75" customHeight="1">
      <c r="A350" s="1" t="s">
        <v>70</v>
      </c>
      <c r="B350" s="5">
        <v>183083.39</v>
      </c>
      <c r="D350" s="1">
        <v>50490360</v>
      </c>
      <c r="E350" s="1" t="s">
        <v>12</v>
      </c>
      <c r="F350" s="1" t="s">
        <v>13</v>
      </c>
      <c r="G350" s="1" t="s">
        <v>71</v>
      </c>
      <c r="H350" s="2">
        <v>43264</v>
      </c>
      <c r="I350" s="1" t="s">
        <v>8</v>
      </c>
      <c r="J350" s="1" t="s">
        <v>20</v>
      </c>
      <c r="K350" s="1" t="s">
        <v>132</v>
      </c>
      <c r="L350" s="7" t="s">
        <v>133</v>
      </c>
      <c r="M350" s="1" t="s">
        <v>134</v>
      </c>
      <c r="N350" s="1">
        <v>2018</v>
      </c>
      <c r="O350" s="5">
        <v>183083.39</v>
      </c>
    </row>
    <row r="351" spans="1:15" ht="12.75" customHeight="1">
      <c r="A351" s="1" t="s">
        <v>21</v>
      </c>
      <c r="B351" s="5">
        <v>19121.38</v>
      </c>
      <c r="D351" s="1">
        <v>50113300</v>
      </c>
      <c r="E351" s="1" t="s">
        <v>12</v>
      </c>
      <c r="F351" s="1" t="s">
        <v>13</v>
      </c>
      <c r="G351" s="1" t="s">
        <v>22</v>
      </c>
      <c r="H351" s="2">
        <v>43264</v>
      </c>
      <c r="I351" s="1" t="s">
        <v>8</v>
      </c>
      <c r="J351" s="1" t="s">
        <v>20</v>
      </c>
      <c r="K351" s="1" t="s">
        <v>130</v>
      </c>
      <c r="L351" s="7" t="s">
        <v>133</v>
      </c>
      <c r="M351" s="1" t="s">
        <v>134</v>
      </c>
      <c r="N351" s="1">
        <v>2018</v>
      </c>
      <c r="O351" s="5">
        <v>19121.38</v>
      </c>
    </row>
    <row r="352" spans="1:15" ht="12.75" customHeight="1">
      <c r="A352" s="1" t="s">
        <v>21</v>
      </c>
      <c r="B352" s="5">
        <v>1912.14</v>
      </c>
      <c r="D352" s="1">
        <v>50113300</v>
      </c>
      <c r="E352" s="1" t="s">
        <v>12</v>
      </c>
      <c r="F352" s="1" t="s">
        <v>13</v>
      </c>
      <c r="G352" s="1" t="s">
        <v>22</v>
      </c>
      <c r="H352" s="2">
        <v>43264</v>
      </c>
      <c r="I352" s="1" t="s">
        <v>8</v>
      </c>
      <c r="J352" s="1" t="s">
        <v>23</v>
      </c>
      <c r="K352" s="1" t="s">
        <v>130</v>
      </c>
      <c r="L352" s="7" t="s">
        <v>133</v>
      </c>
      <c r="M352" s="1" t="s">
        <v>134</v>
      </c>
      <c r="N352" s="1">
        <v>2018</v>
      </c>
      <c r="O352" s="5">
        <v>1912.14</v>
      </c>
    </row>
    <row r="353" spans="1:15" ht="12.75" customHeight="1">
      <c r="A353" s="1" t="s">
        <v>25</v>
      </c>
      <c r="B353" s="5">
        <v>24114</v>
      </c>
      <c r="D353" s="1">
        <v>50113300</v>
      </c>
      <c r="E353" s="1" t="s">
        <v>12</v>
      </c>
      <c r="F353" s="1" t="s">
        <v>13</v>
      </c>
      <c r="G353" s="1" t="s">
        <v>26</v>
      </c>
      <c r="H353" s="2">
        <v>43265</v>
      </c>
      <c r="I353" s="1" t="s">
        <v>8</v>
      </c>
      <c r="J353" s="1" t="s">
        <v>24</v>
      </c>
      <c r="K353" s="1" t="s">
        <v>130</v>
      </c>
      <c r="L353" s="7" t="s">
        <v>133</v>
      </c>
      <c r="M353" s="1" t="s">
        <v>134</v>
      </c>
      <c r="N353" s="1">
        <v>2018</v>
      </c>
      <c r="O353" s="5">
        <v>24114</v>
      </c>
    </row>
    <row r="354" spans="1:15" ht="12.75" customHeight="1">
      <c r="A354" s="1" t="s">
        <v>25</v>
      </c>
      <c r="B354" s="5">
        <v>116886</v>
      </c>
      <c r="D354" s="1">
        <v>50490360</v>
      </c>
      <c r="E354" s="1" t="s">
        <v>12</v>
      </c>
      <c r="F354" s="1" t="s">
        <v>13</v>
      </c>
      <c r="G354" s="1" t="s">
        <v>26</v>
      </c>
      <c r="H354" s="2">
        <v>43265</v>
      </c>
      <c r="I354" s="1" t="s">
        <v>8</v>
      </c>
      <c r="J354" s="1" t="s">
        <v>72</v>
      </c>
      <c r="K354" s="1" t="s">
        <v>132</v>
      </c>
      <c r="L354" s="7" t="s">
        <v>133</v>
      </c>
      <c r="M354" s="1" t="s">
        <v>134</v>
      </c>
      <c r="N354" s="1">
        <v>2018</v>
      </c>
      <c r="O354" s="5">
        <v>116886</v>
      </c>
    </row>
    <row r="355" spans="1:15" ht="12.75" customHeight="1">
      <c r="A355" s="1" t="s">
        <v>74</v>
      </c>
      <c r="B355" s="5">
        <v>8002.24</v>
      </c>
      <c r="D355" s="1">
        <v>50490360</v>
      </c>
      <c r="E355" s="1" t="s">
        <v>12</v>
      </c>
      <c r="F355" s="1" t="s">
        <v>18</v>
      </c>
      <c r="G355" s="1" t="s">
        <v>75</v>
      </c>
      <c r="H355" s="2">
        <v>43265</v>
      </c>
      <c r="I355" s="1" t="s">
        <v>8</v>
      </c>
      <c r="J355" s="1" t="s">
        <v>73</v>
      </c>
      <c r="K355" s="1" t="s">
        <v>132</v>
      </c>
      <c r="L355" s="7" t="s">
        <v>133</v>
      </c>
      <c r="M355" s="1" t="s">
        <v>134</v>
      </c>
      <c r="N355" s="1">
        <v>2018</v>
      </c>
      <c r="O355" s="5">
        <v>8002.24</v>
      </c>
    </row>
    <row r="356" spans="1:15" ht="12.75" customHeight="1">
      <c r="A356" s="1" t="s">
        <v>76</v>
      </c>
      <c r="B356" s="5">
        <v>1848.61</v>
      </c>
      <c r="D356" s="1">
        <v>50490360</v>
      </c>
      <c r="E356" s="1" t="s">
        <v>12</v>
      </c>
      <c r="F356" s="1" t="s">
        <v>78</v>
      </c>
      <c r="G356" s="1" t="s">
        <v>77</v>
      </c>
      <c r="H356" s="2">
        <v>43269</v>
      </c>
      <c r="I356" s="1" t="s">
        <v>8</v>
      </c>
      <c r="J356" s="1" t="s">
        <v>9</v>
      </c>
      <c r="K356" s="1" t="s">
        <v>132</v>
      </c>
      <c r="L356" s="7" t="s">
        <v>133</v>
      </c>
      <c r="M356" s="1" t="s">
        <v>134</v>
      </c>
      <c r="N356" s="1">
        <v>2018</v>
      </c>
      <c r="O356" s="5">
        <v>1848.61</v>
      </c>
    </row>
    <row r="357" spans="1:15" ht="12.75" customHeight="1">
      <c r="A357" s="1" t="s">
        <v>79</v>
      </c>
      <c r="B357" s="5">
        <v>151.80000000000001</v>
      </c>
      <c r="D357" s="1">
        <v>50490360</v>
      </c>
      <c r="E357" s="1" t="s">
        <v>12</v>
      </c>
      <c r="F357" s="1" t="s">
        <v>78</v>
      </c>
      <c r="G357" s="1" t="s">
        <v>80</v>
      </c>
      <c r="H357" s="2">
        <v>43269</v>
      </c>
      <c r="I357" s="1" t="s">
        <v>8</v>
      </c>
      <c r="J357" s="1" t="s">
        <v>9</v>
      </c>
      <c r="K357" s="1" t="s">
        <v>132</v>
      </c>
      <c r="L357" s="7" t="s">
        <v>133</v>
      </c>
      <c r="M357" s="1" t="s">
        <v>134</v>
      </c>
      <c r="N357" s="1">
        <v>2018</v>
      </c>
      <c r="O357" s="5">
        <v>151.80000000000001</v>
      </c>
    </row>
    <row r="358" spans="1:15" ht="12.75" customHeight="1">
      <c r="A358" s="1" t="s">
        <v>97</v>
      </c>
      <c r="B358" s="5">
        <v>221494.5</v>
      </c>
      <c r="D358" s="1">
        <v>50490360</v>
      </c>
      <c r="E358" s="1" t="s">
        <v>12</v>
      </c>
      <c r="F358" s="1" t="s">
        <v>18</v>
      </c>
      <c r="G358" s="1" t="s">
        <v>98</v>
      </c>
      <c r="H358" s="2">
        <v>43280</v>
      </c>
      <c r="I358" s="1" t="s">
        <v>8</v>
      </c>
      <c r="J358" s="1" t="s">
        <v>85</v>
      </c>
      <c r="K358" s="1" t="s">
        <v>132</v>
      </c>
      <c r="L358" s="7" t="s">
        <v>133</v>
      </c>
      <c r="M358" s="1" t="s">
        <v>134</v>
      </c>
      <c r="N358" s="1">
        <v>2018</v>
      </c>
      <c r="O358" s="5">
        <v>221494.5</v>
      </c>
    </row>
    <row r="359" spans="1:15" ht="12.75" customHeight="1">
      <c r="A359" s="1" t="s">
        <v>100</v>
      </c>
      <c r="B359" s="6">
        <v>-221494.5</v>
      </c>
      <c r="D359" s="1">
        <v>50490360</v>
      </c>
      <c r="E359" s="1" t="s">
        <v>12</v>
      </c>
      <c r="F359" s="1" t="s">
        <v>18</v>
      </c>
      <c r="G359" s="1" t="s">
        <v>101</v>
      </c>
      <c r="H359" s="2">
        <v>43280</v>
      </c>
      <c r="I359" s="1" t="s">
        <v>8</v>
      </c>
      <c r="J359" s="1" t="s">
        <v>99</v>
      </c>
      <c r="K359" s="1" t="s">
        <v>132</v>
      </c>
      <c r="L359" s="7" t="s">
        <v>133</v>
      </c>
      <c r="M359" s="1" t="s">
        <v>134</v>
      </c>
      <c r="N359" s="1">
        <v>2018</v>
      </c>
      <c r="O359" s="6">
        <v>-221494.5</v>
      </c>
    </row>
    <row r="360" spans="1:15" ht="12.75" customHeight="1">
      <c r="A360" s="1" t="s">
        <v>86</v>
      </c>
      <c r="B360" s="5">
        <v>55373.63</v>
      </c>
      <c r="D360" s="1">
        <v>50490360</v>
      </c>
      <c r="E360" s="1" t="s">
        <v>12</v>
      </c>
      <c r="F360" s="1" t="s">
        <v>18</v>
      </c>
      <c r="G360" s="1" t="s">
        <v>87</v>
      </c>
      <c r="H360" s="2">
        <v>43280</v>
      </c>
      <c r="I360" s="1" t="s">
        <v>8</v>
      </c>
      <c r="J360" s="1" t="s">
        <v>85</v>
      </c>
      <c r="K360" s="1" t="s">
        <v>132</v>
      </c>
      <c r="L360" s="7" t="s">
        <v>133</v>
      </c>
      <c r="M360" s="1" t="s">
        <v>134</v>
      </c>
      <c r="N360" s="1">
        <v>2018</v>
      </c>
      <c r="O360" s="5">
        <v>55373.63</v>
      </c>
    </row>
    <row r="361" spans="1:15" ht="12.75" customHeight="1">
      <c r="A361" s="1" t="s">
        <v>89</v>
      </c>
      <c r="B361" s="6">
        <v>-55373.63</v>
      </c>
      <c r="D361" s="1">
        <v>50490360</v>
      </c>
      <c r="E361" s="1" t="s">
        <v>12</v>
      </c>
      <c r="F361" s="1" t="s">
        <v>18</v>
      </c>
      <c r="G361" s="1" t="s">
        <v>90</v>
      </c>
      <c r="H361" s="2">
        <v>43280</v>
      </c>
      <c r="I361" s="1" t="s">
        <v>8</v>
      </c>
      <c r="J361" s="1" t="s">
        <v>88</v>
      </c>
      <c r="K361" s="1" t="s">
        <v>132</v>
      </c>
      <c r="L361" s="7" t="s">
        <v>133</v>
      </c>
      <c r="M361" s="1" t="s">
        <v>134</v>
      </c>
      <c r="N361" s="1">
        <v>2018</v>
      </c>
      <c r="O361" s="6">
        <v>-55373.63</v>
      </c>
    </row>
    <row r="362" spans="1:15" ht="12.75" customHeight="1">
      <c r="A362" s="1" t="s">
        <v>92</v>
      </c>
      <c r="B362" s="5">
        <v>4565</v>
      </c>
      <c r="D362" s="1">
        <v>50490360</v>
      </c>
      <c r="E362" s="1" t="s">
        <v>12</v>
      </c>
      <c r="F362" s="1" t="s">
        <v>18</v>
      </c>
      <c r="G362" s="1" t="s">
        <v>93</v>
      </c>
      <c r="H362" s="2">
        <v>43280</v>
      </c>
      <c r="I362" s="1" t="s">
        <v>8</v>
      </c>
      <c r="J362" s="1" t="s">
        <v>91</v>
      </c>
      <c r="K362" s="1" t="s">
        <v>132</v>
      </c>
      <c r="L362" s="7" t="s">
        <v>133</v>
      </c>
      <c r="M362" s="1" t="s">
        <v>134</v>
      </c>
      <c r="N362" s="1">
        <v>2018</v>
      </c>
      <c r="O362" s="5">
        <v>4565</v>
      </c>
    </row>
    <row r="363" spans="1:15" ht="12.75" customHeight="1">
      <c r="A363" s="1" t="s">
        <v>95</v>
      </c>
      <c r="B363" s="6">
        <v>-4565</v>
      </c>
      <c r="D363" s="1">
        <v>50490360</v>
      </c>
      <c r="E363" s="1" t="s">
        <v>12</v>
      </c>
      <c r="F363" s="1" t="s">
        <v>18</v>
      </c>
      <c r="G363" s="1" t="s">
        <v>96</v>
      </c>
      <c r="H363" s="2">
        <v>43280</v>
      </c>
      <c r="I363" s="1" t="s">
        <v>8</v>
      </c>
      <c r="J363" s="1" t="s">
        <v>94</v>
      </c>
      <c r="K363" s="1" t="s">
        <v>132</v>
      </c>
      <c r="L363" s="7" t="s">
        <v>133</v>
      </c>
      <c r="M363" s="1" t="s">
        <v>134</v>
      </c>
      <c r="N363" s="1">
        <v>2018</v>
      </c>
      <c r="O363" s="6">
        <v>-4565</v>
      </c>
    </row>
    <row r="364" spans="1:15" ht="12.75" customHeight="1">
      <c r="A364" s="1" t="s">
        <v>28</v>
      </c>
      <c r="B364" s="5">
        <v>30684</v>
      </c>
      <c r="D364" s="1">
        <v>50113300</v>
      </c>
      <c r="E364" s="1" t="s">
        <v>12</v>
      </c>
      <c r="F364" s="1" t="s">
        <v>13</v>
      </c>
      <c r="G364" s="1" t="s">
        <v>29</v>
      </c>
      <c r="H364" s="2">
        <v>43280</v>
      </c>
      <c r="I364" s="1" t="s">
        <v>8</v>
      </c>
      <c r="J364" s="1" t="s">
        <v>27</v>
      </c>
      <c r="K364" s="1" t="s">
        <v>130</v>
      </c>
      <c r="L364" s="7" t="s">
        <v>133</v>
      </c>
      <c r="M364" s="1" t="s">
        <v>134</v>
      </c>
      <c r="N364" s="1">
        <v>2018</v>
      </c>
      <c r="O364" s="5">
        <v>30684</v>
      </c>
    </row>
    <row r="365" spans="1:15" ht="12.75" customHeight="1">
      <c r="A365" s="1" t="s">
        <v>28</v>
      </c>
      <c r="B365" s="5">
        <v>3068.4</v>
      </c>
      <c r="D365" s="1">
        <v>50113300</v>
      </c>
      <c r="E365" s="1" t="s">
        <v>12</v>
      </c>
      <c r="F365" s="1" t="s">
        <v>13</v>
      </c>
      <c r="G365" s="1" t="s">
        <v>29</v>
      </c>
      <c r="H365" s="2">
        <v>43280</v>
      </c>
      <c r="I365" s="1" t="s">
        <v>8</v>
      </c>
      <c r="J365" s="1" t="s">
        <v>30</v>
      </c>
      <c r="K365" s="1" t="s">
        <v>130</v>
      </c>
      <c r="L365" s="7" t="s">
        <v>133</v>
      </c>
      <c r="M365" s="1" t="s">
        <v>134</v>
      </c>
      <c r="N365" s="1">
        <v>2018</v>
      </c>
      <c r="O365" s="5">
        <v>3068.4</v>
      </c>
    </row>
    <row r="366" spans="1:15" ht="12.75" customHeight="1">
      <c r="A366" s="1" t="s">
        <v>32</v>
      </c>
      <c r="B366" s="5">
        <v>5767.2</v>
      </c>
      <c r="D366" s="1">
        <v>50113300</v>
      </c>
      <c r="E366" s="1" t="s">
        <v>12</v>
      </c>
      <c r="F366" s="1" t="s">
        <v>13</v>
      </c>
      <c r="G366" s="1" t="s">
        <v>33</v>
      </c>
      <c r="H366" s="2">
        <v>43280</v>
      </c>
      <c r="I366" s="1" t="s">
        <v>8</v>
      </c>
      <c r="J366" s="1" t="s">
        <v>31</v>
      </c>
      <c r="K366" s="1" t="s">
        <v>130</v>
      </c>
      <c r="L366" s="7" t="s">
        <v>133</v>
      </c>
      <c r="M366" s="1" t="s">
        <v>134</v>
      </c>
      <c r="N366" s="1">
        <v>2018</v>
      </c>
      <c r="O366" s="5">
        <v>5767.2</v>
      </c>
    </row>
    <row r="367" spans="1:15" ht="12.75" customHeight="1">
      <c r="A367" s="1" t="s">
        <v>32</v>
      </c>
      <c r="B367" s="5">
        <v>57672</v>
      </c>
      <c r="D367" s="1">
        <v>50113300</v>
      </c>
      <c r="E367" s="1" t="s">
        <v>12</v>
      </c>
      <c r="F367" s="1" t="s">
        <v>13</v>
      </c>
      <c r="G367" s="1" t="s">
        <v>33</v>
      </c>
      <c r="H367" s="2">
        <v>43280</v>
      </c>
      <c r="I367" s="1" t="s">
        <v>8</v>
      </c>
      <c r="J367" s="1" t="s">
        <v>34</v>
      </c>
      <c r="K367" s="1" t="s">
        <v>130</v>
      </c>
      <c r="L367" s="7" t="s">
        <v>133</v>
      </c>
      <c r="M367" s="1" t="s">
        <v>134</v>
      </c>
      <c r="N367" s="1">
        <v>2018</v>
      </c>
      <c r="O367" s="5">
        <v>57672</v>
      </c>
    </row>
    <row r="368" spans="1:15" ht="12.75" customHeight="1">
      <c r="A368" s="1" t="s">
        <v>104</v>
      </c>
      <c r="B368" s="6">
        <v>-8788.11</v>
      </c>
      <c r="D368" s="1">
        <v>64910001</v>
      </c>
      <c r="E368" s="1" t="s">
        <v>106</v>
      </c>
      <c r="F368" s="1" t="s">
        <v>107</v>
      </c>
      <c r="G368" s="1" t="s">
        <v>105</v>
      </c>
      <c r="H368" s="2">
        <v>43278</v>
      </c>
      <c r="I368" s="1" t="s">
        <v>102</v>
      </c>
      <c r="J368" s="1" t="s">
        <v>103</v>
      </c>
      <c r="K368" s="1" t="s">
        <v>130</v>
      </c>
      <c r="L368" s="7" t="s">
        <v>133</v>
      </c>
      <c r="M368" s="1" t="s">
        <v>134</v>
      </c>
      <c r="N368" s="1">
        <v>2018</v>
      </c>
      <c r="O368" s="6">
        <v>-8788.11</v>
      </c>
    </row>
    <row r="369" spans="1:15" ht="12.75" customHeight="1">
      <c r="A369" s="1" t="s">
        <v>109</v>
      </c>
      <c r="B369" s="6">
        <v>-21791.83</v>
      </c>
      <c r="D369" s="1">
        <v>64910001</v>
      </c>
      <c r="E369" s="1" t="s">
        <v>106</v>
      </c>
      <c r="F369" s="1" t="s">
        <v>107</v>
      </c>
      <c r="G369" s="1" t="s">
        <v>110</v>
      </c>
      <c r="H369" s="2">
        <v>43278</v>
      </c>
      <c r="I369" s="1" t="s">
        <v>102</v>
      </c>
      <c r="J369" s="1" t="s">
        <v>108</v>
      </c>
      <c r="K369" s="1" t="s">
        <v>130</v>
      </c>
      <c r="L369" s="7" t="s">
        <v>133</v>
      </c>
      <c r="M369" s="1" t="s">
        <v>134</v>
      </c>
      <c r="N369" s="1">
        <v>2018</v>
      </c>
      <c r="O369" s="6">
        <v>-21791.83</v>
      </c>
    </row>
    <row r="370" spans="1:15" ht="12.75" customHeight="1">
      <c r="A370" s="1" t="s">
        <v>112</v>
      </c>
      <c r="B370" s="6">
        <v>-11649.38</v>
      </c>
      <c r="D370" s="1">
        <v>64910001</v>
      </c>
      <c r="E370" s="1" t="s">
        <v>106</v>
      </c>
      <c r="F370" s="1" t="s">
        <v>107</v>
      </c>
      <c r="G370" s="1" t="s">
        <v>113</v>
      </c>
      <c r="H370" s="2">
        <v>43278</v>
      </c>
      <c r="I370" s="1" t="s">
        <v>102</v>
      </c>
      <c r="J370" s="1" t="s">
        <v>111</v>
      </c>
      <c r="K370" s="1" t="s">
        <v>130</v>
      </c>
      <c r="L370" s="7" t="s">
        <v>133</v>
      </c>
      <c r="M370" s="1" t="s">
        <v>134</v>
      </c>
      <c r="N370" s="1">
        <v>2018</v>
      </c>
      <c r="O370" s="6">
        <v>-11649.38</v>
      </c>
    </row>
    <row r="371" spans="1:15" ht="12.75" customHeight="1">
      <c r="A371" s="1" t="s">
        <v>54</v>
      </c>
      <c r="B371" s="5">
        <v>1289.8499999999999</v>
      </c>
      <c r="D371" s="1">
        <v>50115300</v>
      </c>
      <c r="E371" s="1" t="s">
        <v>56</v>
      </c>
      <c r="F371" s="1" t="s">
        <v>57</v>
      </c>
      <c r="G371" s="1" t="s">
        <v>55</v>
      </c>
      <c r="H371" s="2">
        <v>43263</v>
      </c>
      <c r="I371" s="1" t="s">
        <v>8</v>
      </c>
      <c r="J371" s="1" t="s">
        <v>53</v>
      </c>
      <c r="K371" s="1" t="s">
        <v>131</v>
      </c>
      <c r="L371" s="7" t="s">
        <v>133</v>
      </c>
      <c r="M371" s="1" t="s">
        <v>134</v>
      </c>
      <c r="N371" s="1">
        <v>2018</v>
      </c>
      <c r="O371" s="5">
        <v>1289.8499999999999</v>
      </c>
    </row>
    <row r="372" spans="1:15" ht="12.75" customHeight="1">
      <c r="A372" s="1" t="s">
        <v>54</v>
      </c>
      <c r="B372" s="5">
        <v>0.15</v>
      </c>
      <c r="D372" s="1">
        <v>50115300</v>
      </c>
      <c r="E372" s="1" t="s">
        <v>56</v>
      </c>
      <c r="F372" s="1" t="s">
        <v>57</v>
      </c>
      <c r="G372" s="1" t="s">
        <v>55</v>
      </c>
      <c r="H372" s="2">
        <v>43263</v>
      </c>
      <c r="I372" s="1" t="s">
        <v>8</v>
      </c>
      <c r="J372" s="1" t="s">
        <v>58</v>
      </c>
      <c r="K372" s="1" t="s">
        <v>131</v>
      </c>
      <c r="L372" s="7" t="s">
        <v>133</v>
      </c>
      <c r="M372" s="1" t="s">
        <v>134</v>
      </c>
      <c r="N372" s="1">
        <v>2018</v>
      </c>
      <c r="O372" s="5">
        <v>0.15</v>
      </c>
    </row>
    <row r="373" spans="1:15" ht="12.75" customHeight="1">
      <c r="A373" s="1" t="s">
        <v>54</v>
      </c>
      <c r="B373" s="5">
        <v>8599</v>
      </c>
      <c r="D373" s="1">
        <v>50115300</v>
      </c>
      <c r="E373" s="1" t="s">
        <v>56</v>
      </c>
      <c r="F373" s="1" t="s">
        <v>57</v>
      </c>
      <c r="G373" s="1" t="s">
        <v>55</v>
      </c>
      <c r="H373" s="2">
        <v>43263</v>
      </c>
      <c r="I373" s="1" t="s">
        <v>8</v>
      </c>
      <c r="J373" s="1" t="s">
        <v>59</v>
      </c>
      <c r="K373" s="1" t="s">
        <v>131</v>
      </c>
      <c r="L373" s="7" t="s">
        <v>133</v>
      </c>
      <c r="M373" s="1" t="s">
        <v>134</v>
      </c>
      <c r="N373" s="1">
        <v>2018</v>
      </c>
      <c r="O373" s="5">
        <v>8599</v>
      </c>
    </row>
    <row r="374" spans="1:15" ht="12.75" customHeight="1">
      <c r="A374" s="1" t="s">
        <v>60</v>
      </c>
      <c r="B374" s="5">
        <v>1249743.75</v>
      </c>
      <c r="D374" s="1">
        <v>50115300</v>
      </c>
      <c r="E374" s="1" t="s">
        <v>56</v>
      </c>
      <c r="F374" s="1" t="s">
        <v>62</v>
      </c>
      <c r="G374" s="1" t="s">
        <v>61</v>
      </c>
      <c r="H374" s="2">
        <v>43264</v>
      </c>
      <c r="I374" s="1" t="s">
        <v>8</v>
      </c>
      <c r="J374" s="1" t="s">
        <v>59</v>
      </c>
      <c r="K374" s="1" t="s">
        <v>131</v>
      </c>
      <c r="L374" s="7" t="s">
        <v>133</v>
      </c>
      <c r="M374" s="1" t="s">
        <v>134</v>
      </c>
      <c r="N374" s="1">
        <v>2018</v>
      </c>
      <c r="O374" s="5">
        <v>1249743.75</v>
      </c>
    </row>
    <row r="375" spans="1:15" ht="12.75" customHeight="1">
      <c r="A375" s="1" t="s">
        <v>60</v>
      </c>
      <c r="B375" s="5">
        <v>187461.56</v>
      </c>
      <c r="D375" s="1">
        <v>50115300</v>
      </c>
      <c r="E375" s="1" t="s">
        <v>56</v>
      </c>
      <c r="F375" s="1" t="s">
        <v>62</v>
      </c>
      <c r="G375" s="1" t="s">
        <v>61</v>
      </c>
      <c r="H375" s="2">
        <v>43264</v>
      </c>
      <c r="I375" s="1" t="s">
        <v>8</v>
      </c>
      <c r="J375" s="1" t="s">
        <v>53</v>
      </c>
      <c r="K375" s="1" t="s">
        <v>131</v>
      </c>
      <c r="L375" s="7" t="s">
        <v>133</v>
      </c>
      <c r="M375" s="1" t="s">
        <v>134</v>
      </c>
      <c r="N375" s="1">
        <v>2018</v>
      </c>
      <c r="O375" s="5">
        <v>187461.56</v>
      </c>
    </row>
    <row r="376" spans="1:15" ht="12.75" customHeight="1">
      <c r="A376" s="1" t="s">
        <v>36</v>
      </c>
      <c r="B376" s="5">
        <v>2476345</v>
      </c>
      <c r="D376" s="1">
        <v>50113300</v>
      </c>
      <c r="E376" s="1" t="s">
        <v>12</v>
      </c>
      <c r="F376" s="1" t="s">
        <v>38</v>
      </c>
      <c r="G376" s="1" t="s">
        <v>37</v>
      </c>
      <c r="H376" s="2">
        <v>43258</v>
      </c>
      <c r="I376" s="1" t="s">
        <v>8</v>
      </c>
      <c r="J376" s="1" t="s">
        <v>35</v>
      </c>
      <c r="K376" s="1" t="s">
        <v>130</v>
      </c>
      <c r="L376" s="7" t="s">
        <v>133</v>
      </c>
      <c r="M376" s="1" t="s">
        <v>134</v>
      </c>
      <c r="N376" s="1">
        <v>2018</v>
      </c>
      <c r="O376" s="5">
        <v>2476345</v>
      </c>
    </row>
    <row r="377" spans="1:15" ht="12.75" customHeight="1">
      <c r="A377" s="1" t="s">
        <v>36</v>
      </c>
      <c r="B377" s="5">
        <v>247634.5</v>
      </c>
      <c r="D377" s="1">
        <v>50113300</v>
      </c>
      <c r="E377" s="1" t="s">
        <v>12</v>
      </c>
      <c r="F377" s="1" t="s">
        <v>38</v>
      </c>
      <c r="G377" s="1" t="s">
        <v>37</v>
      </c>
      <c r="H377" s="2">
        <v>43258</v>
      </c>
      <c r="I377" s="1" t="s">
        <v>8</v>
      </c>
      <c r="J377" s="1" t="s">
        <v>39</v>
      </c>
      <c r="K377" s="1" t="s">
        <v>130</v>
      </c>
      <c r="L377" s="7" t="s">
        <v>133</v>
      </c>
      <c r="M377" s="1" t="s">
        <v>134</v>
      </c>
      <c r="N377" s="1">
        <v>2018</v>
      </c>
      <c r="O377" s="5">
        <v>247634.5</v>
      </c>
    </row>
    <row r="378" spans="1:15" ht="12.75" customHeight="1">
      <c r="A378" s="1" t="s">
        <v>81</v>
      </c>
      <c r="B378" s="5">
        <v>1012095</v>
      </c>
      <c r="D378" s="1">
        <v>50490360</v>
      </c>
      <c r="E378" s="1" t="s">
        <v>12</v>
      </c>
      <c r="F378" s="1" t="s">
        <v>38</v>
      </c>
      <c r="G378" s="1" t="s">
        <v>82</v>
      </c>
      <c r="H378" s="2">
        <v>43258</v>
      </c>
      <c r="I378" s="1" t="s">
        <v>8</v>
      </c>
      <c r="J378" s="1" t="s">
        <v>35</v>
      </c>
      <c r="K378" s="1" t="s">
        <v>132</v>
      </c>
      <c r="L378" s="7" t="s">
        <v>133</v>
      </c>
      <c r="M378" s="1" t="s">
        <v>134</v>
      </c>
      <c r="N378" s="1">
        <v>2018</v>
      </c>
      <c r="O378" s="5">
        <v>1012095</v>
      </c>
    </row>
    <row r="379" spans="1:15" ht="12.75" customHeight="1">
      <c r="A379" s="1" t="s">
        <v>41</v>
      </c>
      <c r="B379" s="5">
        <v>763751</v>
      </c>
      <c r="D379" s="1">
        <v>50113300</v>
      </c>
      <c r="E379" s="1" t="s">
        <v>12</v>
      </c>
      <c r="F379" s="1" t="s">
        <v>43</v>
      </c>
      <c r="G379" s="1" t="s">
        <v>42</v>
      </c>
      <c r="H379" s="2">
        <v>43280</v>
      </c>
      <c r="I379" s="1" t="s">
        <v>8</v>
      </c>
      <c r="J379" s="1" t="s">
        <v>40</v>
      </c>
      <c r="K379" s="1" t="s">
        <v>130</v>
      </c>
      <c r="L379" s="7" t="s">
        <v>133</v>
      </c>
      <c r="M379" s="1" t="s">
        <v>134</v>
      </c>
      <c r="N379" s="1">
        <v>2018</v>
      </c>
      <c r="O379" s="5">
        <v>763751</v>
      </c>
    </row>
    <row r="380" spans="1:15" ht="12.75" customHeight="1">
      <c r="A380" s="1" t="s">
        <v>41</v>
      </c>
      <c r="B380" s="5">
        <v>76375.100000000006</v>
      </c>
      <c r="D380" s="1">
        <v>50113300</v>
      </c>
      <c r="E380" s="1" t="s">
        <v>12</v>
      </c>
      <c r="F380" s="1" t="s">
        <v>43</v>
      </c>
      <c r="G380" s="1" t="s">
        <v>42</v>
      </c>
      <c r="H380" s="2">
        <v>43280</v>
      </c>
      <c r="I380" s="1" t="s">
        <v>8</v>
      </c>
      <c r="J380" s="1" t="s">
        <v>44</v>
      </c>
      <c r="K380" s="1" t="s">
        <v>130</v>
      </c>
      <c r="L380" s="7" t="s">
        <v>133</v>
      </c>
      <c r="M380" s="1" t="s">
        <v>134</v>
      </c>
      <c r="N380" s="1">
        <v>2018</v>
      </c>
      <c r="O380" s="5">
        <v>76375.100000000006</v>
      </c>
    </row>
    <row r="381" spans="1:15" ht="12.75" customHeight="1">
      <c r="A381" s="1" t="s">
        <v>47</v>
      </c>
      <c r="B381" s="5">
        <v>2312293</v>
      </c>
      <c r="D381" s="1">
        <v>50113300</v>
      </c>
      <c r="E381" s="1" t="s">
        <v>12</v>
      </c>
      <c r="F381" s="1" t="s">
        <v>38</v>
      </c>
      <c r="G381" s="1" t="s">
        <v>48</v>
      </c>
      <c r="H381" s="2">
        <v>43280</v>
      </c>
      <c r="I381" s="1" t="s">
        <v>45</v>
      </c>
      <c r="J381" s="1" t="s">
        <v>46</v>
      </c>
      <c r="K381" s="1" t="s">
        <v>130</v>
      </c>
      <c r="L381" s="7" t="s">
        <v>133</v>
      </c>
      <c r="M381" s="1" t="s">
        <v>134</v>
      </c>
      <c r="N381" s="1">
        <v>2018</v>
      </c>
      <c r="O381" s="5">
        <v>2312293</v>
      </c>
    </row>
    <row r="382" spans="1:15" ht="12.75" customHeight="1">
      <c r="A382" s="1" t="s">
        <v>47</v>
      </c>
      <c r="B382" s="5">
        <v>231229.3</v>
      </c>
      <c r="D382" s="1">
        <v>50113300</v>
      </c>
      <c r="E382" s="1" t="s">
        <v>12</v>
      </c>
      <c r="F382" s="1" t="s">
        <v>38</v>
      </c>
      <c r="G382" s="1" t="s">
        <v>48</v>
      </c>
      <c r="H382" s="2">
        <v>43280</v>
      </c>
      <c r="I382" s="1" t="s">
        <v>45</v>
      </c>
      <c r="J382" s="1" t="s">
        <v>49</v>
      </c>
      <c r="K382" s="1" t="s">
        <v>130</v>
      </c>
      <c r="L382" s="7" t="s">
        <v>133</v>
      </c>
      <c r="M382" s="1" t="s">
        <v>134</v>
      </c>
      <c r="N382" s="1">
        <v>2018</v>
      </c>
      <c r="O382" s="5">
        <v>231229.3</v>
      </c>
    </row>
    <row r="383" spans="1:15" ht="12.75" customHeight="1">
      <c r="A383" s="1" t="s">
        <v>83</v>
      </c>
      <c r="B383" s="5">
        <v>882348</v>
      </c>
      <c r="D383" s="1">
        <v>50490360</v>
      </c>
      <c r="E383" s="1" t="s">
        <v>12</v>
      </c>
      <c r="F383" s="1" t="s">
        <v>38</v>
      </c>
      <c r="G383" s="1" t="s">
        <v>84</v>
      </c>
      <c r="H383" s="2">
        <v>43280</v>
      </c>
      <c r="I383" s="1" t="s">
        <v>45</v>
      </c>
      <c r="J383" s="1" t="s">
        <v>46</v>
      </c>
      <c r="K383" s="1" t="s">
        <v>132</v>
      </c>
      <c r="L383" s="7" t="s">
        <v>133</v>
      </c>
      <c r="M383" s="1" t="s">
        <v>134</v>
      </c>
      <c r="N383" s="1">
        <v>2018</v>
      </c>
      <c r="O383" s="5">
        <v>882348</v>
      </c>
    </row>
    <row r="384" spans="1:15" ht="12.75" customHeight="1">
      <c r="A384" s="1" t="s">
        <v>115</v>
      </c>
      <c r="B384" s="5">
        <v>13565.37</v>
      </c>
      <c r="D384" s="1">
        <v>64910001</v>
      </c>
      <c r="E384" s="1" t="s">
        <v>106</v>
      </c>
      <c r="F384" s="1" t="s">
        <v>107</v>
      </c>
      <c r="G384" s="1" t="s">
        <v>116</v>
      </c>
      <c r="H384" s="2">
        <v>43279</v>
      </c>
      <c r="I384" s="1" t="s">
        <v>102</v>
      </c>
      <c r="J384" s="1" t="s">
        <v>114</v>
      </c>
      <c r="K384" s="1" t="s">
        <v>130</v>
      </c>
      <c r="L384" s="7" t="s">
        <v>133</v>
      </c>
      <c r="M384" s="1" t="s">
        <v>134</v>
      </c>
      <c r="N384" s="1">
        <v>2018</v>
      </c>
      <c r="O384" s="5">
        <v>13565.37</v>
      </c>
    </row>
    <row r="385" spans="1:15" ht="12.75" customHeight="1">
      <c r="A385" s="1" t="s">
        <v>118</v>
      </c>
      <c r="B385" s="5">
        <v>18009.78</v>
      </c>
      <c r="D385" s="1">
        <v>64910001</v>
      </c>
      <c r="E385" s="1" t="s">
        <v>106</v>
      </c>
      <c r="F385" s="1" t="s">
        <v>107</v>
      </c>
      <c r="G385" s="1" t="s">
        <v>119</v>
      </c>
      <c r="H385" s="2">
        <v>43279</v>
      </c>
      <c r="I385" s="1" t="s">
        <v>102</v>
      </c>
      <c r="J385" s="1" t="s">
        <v>117</v>
      </c>
      <c r="K385" s="1" t="s">
        <v>130</v>
      </c>
      <c r="L385" s="7" t="s">
        <v>133</v>
      </c>
      <c r="M385" s="1" t="s">
        <v>134</v>
      </c>
      <c r="N385" s="1">
        <v>2018</v>
      </c>
      <c r="O385" s="5">
        <v>18009.78</v>
      </c>
    </row>
    <row r="386" spans="1:15" ht="12.75" customHeight="1">
      <c r="A386" s="1" t="s">
        <v>121</v>
      </c>
      <c r="B386" s="5">
        <v>9627.59</v>
      </c>
      <c r="D386" s="1">
        <v>64910001</v>
      </c>
      <c r="E386" s="1" t="s">
        <v>106</v>
      </c>
      <c r="F386" s="1" t="s">
        <v>107</v>
      </c>
      <c r="G386" s="1" t="s">
        <v>122</v>
      </c>
      <c r="H386" s="2">
        <v>43279</v>
      </c>
      <c r="I386" s="1" t="s">
        <v>102</v>
      </c>
      <c r="J386" s="1" t="s">
        <v>120</v>
      </c>
      <c r="K386" s="1" t="s">
        <v>130</v>
      </c>
      <c r="L386" s="7" t="s">
        <v>133</v>
      </c>
      <c r="M386" s="1" t="s">
        <v>134</v>
      </c>
      <c r="N386" s="1">
        <v>2018</v>
      </c>
      <c r="O386" s="5">
        <v>9627.59</v>
      </c>
    </row>
    <row r="387" spans="1:15" ht="12.75" customHeight="1">
      <c r="A387" s="1" t="s">
        <v>51</v>
      </c>
      <c r="B387" s="6">
        <v>-786330.22</v>
      </c>
      <c r="D387" s="1">
        <v>50113300</v>
      </c>
      <c r="E387" s="1" t="s">
        <v>52</v>
      </c>
      <c r="H387" s="2">
        <v>43280</v>
      </c>
      <c r="I387" s="1" t="s">
        <v>45</v>
      </c>
      <c r="J387" s="1" t="s">
        <v>50</v>
      </c>
      <c r="K387" s="1" t="s">
        <v>130</v>
      </c>
      <c r="L387" s="7" t="s">
        <v>133</v>
      </c>
      <c r="M387" s="1" t="s">
        <v>134</v>
      </c>
      <c r="N387" s="1">
        <v>2018</v>
      </c>
      <c r="O387" s="6">
        <v>-786330.22</v>
      </c>
    </row>
    <row r="388" spans="1:15" ht="12.75" customHeight="1">
      <c r="B388" s="23">
        <f>SUM(B2:B387)</f>
        <v>63532264.530000024</v>
      </c>
    </row>
  </sheetData>
  <sortState ref="A2:O388">
    <sortCondition ref="L2:L388"/>
    <sortCondition ref="A2:A388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7"/>
  <sheetViews>
    <sheetView zoomScaleNormal="100" workbookViewId="0">
      <selection activeCell="A2" sqref="A2:O46"/>
    </sheetView>
  </sheetViews>
  <sheetFormatPr defaultColWidth="8.88671875" defaultRowHeight="12.75" customHeight="1"/>
  <cols>
    <col min="1" max="1" width="17.77734375" style="1" bestFit="1" customWidth="1"/>
    <col min="2" max="2" width="10.109375" style="4" bestFit="1" customWidth="1"/>
    <col min="3" max="3" width="9.44140625" style="1" bestFit="1" customWidth="1"/>
    <col min="4" max="4" width="8.88671875" style="1"/>
    <col min="5" max="5" width="7.88671875" style="1" bestFit="1" customWidth="1"/>
    <col min="6" max="6" width="30.5546875" style="1" bestFit="1" customWidth="1"/>
    <col min="7" max="7" width="13" style="1" bestFit="1" customWidth="1"/>
    <col min="8" max="8" width="14" style="1" bestFit="1" customWidth="1"/>
    <col min="9" max="9" width="14.77734375" style="1" bestFit="1" customWidth="1"/>
    <col min="10" max="10" width="32.5546875" style="1" customWidth="1"/>
    <col min="11" max="11" width="10.21875" style="1" bestFit="1" customWidth="1"/>
    <col min="12" max="12" width="6.5546875" style="7" bestFit="1" customWidth="1"/>
    <col min="13" max="13" width="10.6640625" style="1" bestFit="1" customWidth="1"/>
    <col min="14" max="14" width="6.33203125" style="1" customWidth="1"/>
    <col min="15" max="15" width="13.77734375" style="1" bestFit="1" customWidth="1"/>
    <col min="16" max="16384" width="8.88671875" style="1"/>
  </cols>
  <sheetData>
    <row r="1" spans="1:15" ht="12.75" customHeight="1">
      <c r="A1" s="1" t="s">
        <v>3</v>
      </c>
      <c r="B1" s="4" t="s">
        <v>5</v>
      </c>
      <c r="C1" s="1" t="s">
        <v>6</v>
      </c>
      <c r="D1" s="1" t="s">
        <v>123</v>
      </c>
      <c r="E1" s="1" t="s">
        <v>124</v>
      </c>
      <c r="F1" s="1" t="s">
        <v>7</v>
      </c>
      <c r="G1" s="1" t="s">
        <v>4</v>
      </c>
      <c r="H1" s="1" t="s">
        <v>1</v>
      </c>
      <c r="I1" s="1" t="s">
        <v>0</v>
      </c>
      <c r="J1" s="1" t="s">
        <v>2</v>
      </c>
      <c r="K1" s="1" t="s">
        <v>125</v>
      </c>
      <c r="L1" s="7" t="s">
        <v>126</v>
      </c>
      <c r="M1" s="1" t="s">
        <v>127</v>
      </c>
      <c r="N1" s="1" t="s">
        <v>128</v>
      </c>
      <c r="O1" s="1" t="s">
        <v>129</v>
      </c>
    </row>
    <row r="2" spans="1:15" ht="12.75" customHeight="1">
      <c r="A2" s="1" t="s">
        <v>10</v>
      </c>
      <c r="B2" s="5">
        <v>1669.53</v>
      </c>
      <c r="D2" s="1">
        <v>50113300</v>
      </c>
      <c r="E2" s="1" t="s">
        <v>12</v>
      </c>
      <c r="F2" s="1" t="s">
        <v>13</v>
      </c>
      <c r="G2" s="1" t="s">
        <v>11</v>
      </c>
      <c r="H2" s="2">
        <v>43264</v>
      </c>
      <c r="I2" s="1" t="s">
        <v>8</v>
      </c>
      <c r="J2" s="1" t="s">
        <v>9</v>
      </c>
      <c r="K2" s="1" t="s">
        <v>130</v>
      </c>
      <c r="L2" s="7" t="s">
        <v>133</v>
      </c>
      <c r="M2" s="1" t="s">
        <v>134</v>
      </c>
      <c r="N2" s="1">
        <v>2018</v>
      </c>
      <c r="O2" s="5">
        <v>1669.53</v>
      </c>
    </row>
    <row r="3" spans="1:15" ht="12.75" customHeight="1">
      <c r="A3" s="1" t="s">
        <v>10</v>
      </c>
      <c r="B3" s="5">
        <v>166.95</v>
      </c>
      <c r="D3" s="1">
        <v>50113300</v>
      </c>
      <c r="E3" s="1" t="s">
        <v>12</v>
      </c>
      <c r="F3" s="1" t="s">
        <v>13</v>
      </c>
      <c r="G3" s="1" t="s">
        <v>11</v>
      </c>
      <c r="H3" s="2">
        <v>43264</v>
      </c>
      <c r="I3" s="1" t="s">
        <v>8</v>
      </c>
      <c r="J3" s="1" t="s">
        <v>14</v>
      </c>
      <c r="K3" s="1" t="s">
        <v>130</v>
      </c>
      <c r="L3" s="7" t="s">
        <v>133</v>
      </c>
      <c r="M3" s="1" t="s">
        <v>134</v>
      </c>
      <c r="N3" s="1">
        <v>2018</v>
      </c>
      <c r="O3" s="5">
        <v>166.95</v>
      </c>
    </row>
    <row r="4" spans="1:15" ht="12.75" customHeight="1">
      <c r="A4" s="1" t="s">
        <v>16</v>
      </c>
      <c r="B4" s="5">
        <v>52800</v>
      </c>
      <c r="D4" s="1">
        <v>50113300</v>
      </c>
      <c r="E4" s="1" t="s">
        <v>12</v>
      </c>
      <c r="F4" s="1" t="s">
        <v>18</v>
      </c>
      <c r="G4" s="1" t="s">
        <v>17</v>
      </c>
      <c r="H4" s="2">
        <v>43264</v>
      </c>
      <c r="I4" s="1" t="s">
        <v>8</v>
      </c>
      <c r="J4" s="1" t="s">
        <v>15</v>
      </c>
      <c r="K4" s="1" t="s">
        <v>130</v>
      </c>
      <c r="L4" s="7" t="s">
        <v>133</v>
      </c>
      <c r="M4" s="1" t="s">
        <v>134</v>
      </c>
      <c r="N4" s="1">
        <v>2018</v>
      </c>
      <c r="O4" s="5">
        <v>52800</v>
      </c>
    </row>
    <row r="5" spans="1:15" ht="12.75" customHeight="1">
      <c r="A5" s="1" t="s">
        <v>16</v>
      </c>
      <c r="B5" s="5">
        <v>5280</v>
      </c>
      <c r="D5" s="1">
        <v>50113300</v>
      </c>
      <c r="E5" s="1" t="s">
        <v>12</v>
      </c>
      <c r="F5" s="1" t="s">
        <v>18</v>
      </c>
      <c r="G5" s="1" t="s">
        <v>17</v>
      </c>
      <c r="H5" s="2">
        <v>43264</v>
      </c>
      <c r="I5" s="1" t="s">
        <v>8</v>
      </c>
      <c r="J5" s="1" t="s">
        <v>19</v>
      </c>
      <c r="K5" s="1" t="s">
        <v>130</v>
      </c>
      <c r="L5" s="7" t="s">
        <v>133</v>
      </c>
      <c r="M5" s="1" t="s">
        <v>134</v>
      </c>
      <c r="N5" s="1">
        <v>2018</v>
      </c>
      <c r="O5" s="5">
        <v>5280</v>
      </c>
    </row>
    <row r="6" spans="1:15" ht="12.75" customHeight="1">
      <c r="A6" s="1" t="s">
        <v>21</v>
      </c>
      <c r="B6" s="5">
        <v>19121.38</v>
      </c>
      <c r="D6" s="1">
        <v>50113300</v>
      </c>
      <c r="E6" s="1" t="s">
        <v>12</v>
      </c>
      <c r="F6" s="1" t="s">
        <v>13</v>
      </c>
      <c r="G6" s="1" t="s">
        <v>22</v>
      </c>
      <c r="H6" s="2">
        <v>43264</v>
      </c>
      <c r="I6" s="1" t="s">
        <v>8</v>
      </c>
      <c r="J6" s="1" t="s">
        <v>20</v>
      </c>
      <c r="K6" s="1" t="s">
        <v>130</v>
      </c>
      <c r="L6" s="7" t="s">
        <v>133</v>
      </c>
      <c r="M6" s="1" t="s">
        <v>134</v>
      </c>
      <c r="N6" s="1">
        <v>2018</v>
      </c>
      <c r="O6" s="5">
        <v>19121.38</v>
      </c>
    </row>
    <row r="7" spans="1:15" ht="12.75" customHeight="1">
      <c r="A7" s="1" t="s">
        <v>21</v>
      </c>
      <c r="B7" s="5">
        <v>1912.14</v>
      </c>
      <c r="D7" s="1">
        <v>50113300</v>
      </c>
      <c r="E7" s="1" t="s">
        <v>12</v>
      </c>
      <c r="F7" s="1" t="s">
        <v>13</v>
      </c>
      <c r="G7" s="1" t="s">
        <v>22</v>
      </c>
      <c r="H7" s="2">
        <v>43264</v>
      </c>
      <c r="I7" s="1" t="s">
        <v>8</v>
      </c>
      <c r="J7" s="1" t="s">
        <v>23</v>
      </c>
      <c r="K7" s="1" t="s">
        <v>130</v>
      </c>
      <c r="L7" s="7" t="s">
        <v>133</v>
      </c>
      <c r="M7" s="1" t="s">
        <v>134</v>
      </c>
      <c r="N7" s="1">
        <v>2018</v>
      </c>
      <c r="O7" s="5">
        <v>1912.14</v>
      </c>
    </row>
    <row r="8" spans="1:15" ht="12.75" customHeight="1">
      <c r="A8" s="1" t="s">
        <v>25</v>
      </c>
      <c r="B8" s="5">
        <v>24114</v>
      </c>
      <c r="D8" s="1">
        <v>50113300</v>
      </c>
      <c r="E8" s="1" t="s">
        <v>12</v>
      </c>
      <c r="F8" s="1" t="s">
        <v>13</v>
      </c>
      <c r="G8" s="1" t="s">
        <v>26</v>
      </c>
      <c r="H8" s="2">
        <v>43265</v>
      </c>
      <c r="I8" s="1" t="s">
        <v>8</v>
      </c>
      <c r="J8" s="1" t="s">
        <v>24</v>
      </c>
      <c r="K8" s="1" t="s">
        <v>130</v>
      </c>
      <c r="L8" s="7" t="s">
        <v>133</v>
      </c>
      <c r="M8" s="1" t="s">
        <v>134</v>
      </c>
      <c r="N8" s="1">
        <v>2018</v>
      </c>
      <c r="O8" s="5">
        <v>24114</v>
      </c>
    </row>
    <row r="9" spans="1:15" ht="12.75" customHeight="1">
      <c r="A9" s="1" t="s">
        <v>28</v>
      </c>
      <c r="B9" s="5">
        <v>30684</v>
      </c>
      <c r="D9" s="1">
        <v>50113300</v>
      </c>
      <c r="E9" s="1" t="s">
        <v>12</v>
      </c>
      <c r="F9" s="1" t="s">
        <v>13</v>
      </c>
      <c r="G9" s="1" t="s">
        <v>29</v>
      </c>
      <c r="H9" s="2">
        <v>43280</v>
      </c>
      <c r="I9" s="1" t="s">
        <v>8</v>
      </c>
      <c r="J9" s="1" t="s">
        <v>27</v>
      </c>
      <c r="K9" s="1" t="s">
        <v>130</v>
      </c>
      <c r="L9" s="7" t="s">
        <v>133</v>
      </c>
      <c r="M9" s="1" t="s">
        <v>134</v>
      </c>
      <c r="N9" s="1">
        <v>2018</v>
      </c>
      <c r="O9" s="5">
        <v>30684</v>
      </c>
    </row>
    <row r="10" spans="1:15" ht="12.75" customHeight="1">
      <c r="A10" s="1" t="s">
        <v>28</v>
      </c>
      <c r="B10" s="5">
        <v>3068.4</v>
      </c>
      <c r="D10" s="1">
        <v>50113300</v>
      </c>
      <c r="E10" s="1" t="s">
        <v>12</v>
      </c>
      <c r="F10" s="1" t="s">
        <v>13</v>
      </c>
      <c r="G10" s="1" t="s">
        <v>29</v>
      </c>
      <c r="H10" s="2">
        <v>43280</v>
      </c>
      <c r="I10" s="1" t="s">
        <v>8</v>
      </c>
      <c r="J10" s="1" t="s">
        <v>30</v>
      </c>
      <c r="K10" s="1" t="s">
        <v>130</v>
      </c>
      <c r="L10" s="7" t="s">
        <v>133</v>
      </c>
      <c r="M10" s="1" t="s">
        <v>134</v>
      </c>
      <c r="N10" s="1">
        <v>2018</v>
      </c>
      <c r="O10" s="5">
        <v>3068.4</v>
      </c>
    </row>
    <row r="11" spans="1:15" ht="12.75" customHeight="1">
      <c r="A11" s="1" t="s">
        <v>32</v>
      </c>
      <c r="B11" s="5">
        <v>5767.2</v>
      </c>
      <c r="D11" s="1">
        <v>50113300</v>
      </c>
      <c r="E11" s="1" t="s">
        <v>12</v>
      </c>
      <c r="F11" s="1" t="s">
        <v>13</v>
      </c>
      <c r="G11" s="1" t="s">
        <v>33</v>
      </c>
      <c r="H11" s="2">
        <v>43280</v>
      </c>
      <c r="I11" s="1" t="s">
        <v>8</v>
      </c>
      <c r="J11" s="1" t="s">
        <v>31</v>
      </c>
      <c r="K11" s="1" t="s">
        <v>130</v>
      </c>
      <c r="L11" s="7" t="s">
        <v>133</v>
      </c>
      <c r="M11" s="1" t="s">
        <v>134</v>
      </c>
      <c r="N11" s="1">
        <v>2018</v>
      </c>
      <c r="O11" s="5">
        <v>5767.2</v>
      </c>
    </row>
    <row r="12" spans="1:15" ht="12.75" customHeight="1">
      <c r="A12" s="1" t="s">
        <v>32</v>
      </c>
      <c r="B12" s="5">
        <v>57672</v>
      </c>
      <c r="D12" s="1">
        <v>50113300</v>
      </c>
      <c r="E12" s="1" t="s">
        <v>12</v>
      </c>
      <c r="F12" s="1" t="s">
        <v>13</v>
      </c>
      <c r="G12" s="1" t="s">
        <v>33</v>
      </c>
      <c r="H12" s="2">
        <v>43280</v>
      </c>
      <c r="I12" s="1" t="s">
        <v>8</v>
      </c>
      <c r="J12" s="1" t="s">
        <v>34</v>
      </c>
      <c r="K12" s="1" t="s">
        <v>130</v>
      </c>
      <c r="L12" s="7" t="s">
        <v>133</v>
      </c>
      <c r="M12" s="1" t="s">
        <v>134</v>
      </c>
      <c r="N12" s="1">
        <v>2018</v>
      </c>
      <c r="O12" s="5">
        <v>57672</v>
      </c>
    </row>
    <row r="13" spans="1:15" ht="12.75" customHeight="1">
      <c r="A13" s="1" t="s">
        <v>36</v>
      </c>
      <c r="B13" s="5">
        <v>2476345</v>
      </c>
      <c r="D13" s="1">
        <v>50113300</v>
      </c>
      <c r="E13" s="1" t="s">
        <v>12</v>
      </c>
      <c r="F13" s="1" t="s">
        <v>38</v>
      </c>
      <c r="G13" s="1" t="s">
        <v>37</v>
      </c>
      <c r="H13" s="2">
        <v>43258</v>
      </c>
      <c r="I13" s="1" t="s">
        <v>8</v>
      </c>
      <c r="J13" s="1" t="s">
        <v>35</v>
      </c>
      <c r="K13" s="1" t="s">
        <v>130</v>
      </c>
      <c r="L13" s="7" t="s">
        <v>133</v>
      </c>
      <c r="M13" s="1" t="s">
        <v>134</v>
      </c>
      <c r="N13" s="1">
        <v>2018</v>
      </c>
      <c r="O13" s="5">
        <v>2476345</v>
      </c>
    </row>
    <row r="14" spans="1:15" ht="12.75" customHeight="1">
      <c r="A14" s="1" t="s">
        <v>36</v>
      </c>
      <c r="B14" s="5">
        <v>247634.5</v>
      </c>
      <c r="D14" s="1">
        <v>50113300</v>
      </c>
      <c r="E14" s="1" t="s">
        <v>12</v>
      </c>
      <c r="F14" s="1" t="s">
        <v>38</v>
      </c>
      <c r="G14" s="1" t="s">
        <v>37</v>
      </c>
      <c r="H14" s="2">
        <v>43258</v>
      </c>
      <c r="I14" s="1" t="s">
        <v>8</v>
      </c>
      <c r="J14" s="1" t="s">
        <v>39</v>
      </c>
      <c r="K14" s="1" t="s">
        <v>130</v>
      </c>
      <c r="L14" s="7" t="s">
        <v>133</v>
      </c>
      <c r="M14" s="1" t="s">
        <v>134</v>
      </c>
      <c r="N14" s="1">
        <v>2018</v>
      </c>
      <c r="O14" s="5">
        <v>247634.5</v>
      </c>
    </row>
    <row r="15" spans="1:15" ht="12.75" customHeight="1">
      <c r="A15" s="1" t="s">
        <v>41</v>
      </c>
      <c r="B15" s="5">
        <v>763751</v>
      </c>
      <c r="D15" s="1">
        <v>50113300</v>
      </c>
      <c r="E15" s="1" t="s">
        <v>12</v>
      </c>
      <c r="F15" s="1" t="s">
        <v>43</v>
      </c>
      <c r="G15" s="1" t="s">
        <v>42</v>
      </c>
      <c r="H15" s="2">
        <v>43280</v>
      </c>
      <c r="I15" s="1" t="s">
        <v>8</v>
      </c>
      <c r="J15" s="1" t="s">
        <v>40</v>
      </c>
      <c r="K15" s="1" t="s">
        <v>130</v>
      </c>
      <c r="L15" s="7" t="s">
        <v>133</v>
      </c>
      <c r="M15" s="1" t="s">
        <v>134</v>
      </c>
      <c r="N15" s="1">
        <v>2018</v>
      </c>
      <c r="O15" s="5">
        <v>763751</v>
      </c>
    </row>
    <row r="16" spans="1:15" ht="12.75" customHeight="1">
      <c r="A16" s="1" t="s">
        <v>41</v>
      </c>
      <c r="B16" s="5">
        <v>76375.100000000006</v>
      </c>
      <c r="D16" s="1">
        <v>50113300</v>
      </c>
      <c r="E16" s="1" t="s">
        <v>12</v>
      </c>
      <c r="F16" s="1" t="s">
        <v>43</v>
      </c>
      <c r="G16" s="1" t="s">
        <v>42</v>
      </c>
      <c r="H16" s="2">
        <v>43280</v>
      </c>
      <c r="I16" s="1" t="s">
        <v>8</v>
      </c>
      <c r="J16" s="1" t="s">
        <v>44</v>
      </c>
      <c r="K16" s="1" t="s">
        <v>130</v>
      </c>
      <c r="L16" s="7" t="s">
        <v>133</v>
      </c>
      <c r="M16" s="1" t="s">
        <v>134</v>
      </c>
      <c r="N16" s="1">
        <v>2018</v>
      </c>
      <c r="O16" s="5">
        <v>76375.100000000006</v>
      </c>
    </row>
    <row r="17" spans="1:15" ht="12.75" customHeight="1">
      <c r="A17" s="1" t="s">
        <v>47</v>
      </c>
      <c r="B17" s="5">
        <v>2312293</v>
      </c>
      <c r="D17" s="1">
        <v>50113300</v>
      </c>
      <c r="E17" s="1" t="s">
        <v>12</v>
      </c>
      <c r="F17" s="1" t="s">
        <v>38</v>
      </c>
      <c r="G17" s="1" t="s">
        <v>48</v>
      </c>
      <c r="H17" s="2">
        <v>43280</v>
      </c>
      <c r="I17" s="1" t="s">
        <v>45</v>
      </c>
      <c r="J17" s="1" t="s">
        <v>46</v>
      </c>
      <c r="K17" s="1" t="s">
        <v>130</v>
      </c>
      <c r="L17" s="7" t="s">
        <v>133</v>
      </c>
      <c r="M17" s="1" t="s">
        <v>134</v>
      </c>
      <c r="N17" s="1">
        <v>2018</v>
      </c>
      <c r="O17" s="5">
        <v>2312293</v>
      </c>
    </row>
    <row r="18" spans="1:15" ht="12.75" customHeight="1">
      <c r="A18" s="1" t="s">
        <v>47</v>
      </c>
      <c r="B18" s="5">
        <v>231229.3</v>
      </c>
      <c r="D18" s="1">
        <v>50113300</v>
      </c>
      <c r="E18" s="1" t="s">
        <v>12</v>
      </c>
      <c r="F18" s="1" t="s">
        <v>38</v>
      </c>
      <c r="G18" s="1" t="s">
        <v>48</v>
      </c>
      <c r="H18" s="2">
        <v>43280</v>
      </c>
      <c r="I18" s="1" t="s">
        <v>45</v>
      </c>
      <c r="J18" s="1" t="s">
        <v>49</v>
      </c>
      <c r="K18" s="1" t="s">
        <v>130</v>
      </c>
      <c r="L18" s="7" t="s">
        <v>133</v>
      </c>
      <c r="M18" s="1" t="s">
        <v>134</v>
      </c>
      <c r="N18" s="1">
        <v>2018</v>
      </c>
      <c r="O18" s="5">
        <v>231229.3</v>
      </c>
    </row>
    <row r="19" spans="1:15" ht="12.75" customHeight="1">
      <c r="A19" s="1" t="s">
        <v>51</v>
      </c>
      <c r="B19" s="6">
        <v>-786330.22</v>
      </c>
      <c r="D19" s="1">
        <v>50113300</v>
      </c>
      <c r="E19" s="1" t="s">
        <v>52</v>
      </c>
      <c r="H19" s="2">
        <v>43280</v>
      </c>
      <c r="I19" s="1" t="s">
        <v>45</v>
      </c>
      <c r="J19" s="1" t="s">
        <v>50</v>
      </c>
      <c r="K19" s="1" t="s">
        <v>130</v>
      </c>
      <c r="L19" s="7" t="s">
        <v>133</v>
      </c>
      <c r="M19" s="1" t="s">
        <v>134</v>
      </c>
      <c r="N19" s="1">
        <v>2018</v>
      </c>
      <c r="O19" s="6">
        <v>-786330.22</v>
      </c>
    </row>
    <row r="20" spans="1:15" ht="12.75" customHeight="1">
      <c r="A20" s="1" t="s">
        <v>54</v>
      </c>
      <c r="B20" s="5">
        <v>1289.8499999999999</v>
      </c>
      <c r="D20" s="1">
        <v>50115300</v>
      </c>
      <c r="E20" s="1" t="s">
        <v>56</v>
      </c>
      <c r="F20" s="1" t="s">
        <v>57</v>
      </c>
      <c r="G20" s="1" t="s">
        <v>55</v>
      </c>
      <c r="H20" s="2">
        <v>43263</v>
      </c>
      <c r="I20" s="1" t="s">
        <v>8</v>
      </c>
      <c r="J20" s="1" t="s">
        <v>53</v>
      </c>
      <c r="K20" s="1" t="s">
        <v>131</v>
      </c>
      <c r="L20" s="7" t="s">
        <v>133</v>
      </c>
      <c r="M20" s="1" t="s">
        <v>134</v>
      </c>
      <c r="N20" s="1">
        <v>2018</v>
      </c>
      <c r="O20" s="5">
        <v>1289.8499999999999</v>
      </c>
    </row>
    <row r="21" spans="1:15" ht="12.75" customHeight="1">
      <c r="A21" s="1" t="s">
        <v>54</v>
      </c>
      <c r="B21" s="5">
        <v>0.15</v>
      </c>
      <c r="D21" s="1">
        <v>50115300</v>
      </c>
      <c r="E21" s="1" t="s">
        <v>56</v>
      </c>
      <c r="F21" s="1" t="s">
        <v>57</v>
      </c>
      <c r="G21" s="1" t="s">
        <v>55</v>
      </c>
      <c r="H21" s="2">
        <v>43263</v>
      </c>
      <c r="I21" s="1" t="s">
        <v>8</v>
      </c>
      <c r="J21" s="1" t="s">
        <v>58</v>
      </c>
      <c r="K21" s="1" t="s">
        <v>131</v>
      </c>
      <c r="L21" s="7" t="s">
        <v>133</v>
      </c>
      <c r="M21" s="1" t="s">
        <v>134</v>
      </c>
      <c r="N21" s="1">
        <v>2018</v>
      </c>
      <c r="O21" s="5">
        <v>0.15</v>
      </c>
    </row>
    <row r="22" spans="1:15" ht="12.75" customHeight="1">
      <c r="A22" s="1" t="s">
        <v>54</v>
      </c>
      <c r="B22" s="5">
        <v>8599</v>
      </c>
      <c r="D22" s="1">
        <v>50115300</v>
      </c>
      <c r="E22" s="1" t="s">
        <v>56</v>
      </c>
      <c r="F22" s="1" t="s">
        <v>57</v>
      </c>
      <c r="G22" s="1" t="s">
        <v>55</v>
      </c>
      <c r="H22" s="2">
        <v>43263</v>
      </c>
      <c r="I22" s="1" t="s">
        <v>8</v>
      </c>
      <c r="J22" s="1" t="s">
        <v>59</v>
      </c>
      <c r="K22" s="1" t="s">
        <v>131</v>
      </c>
      <c r="L22" s="7" t="s">
        <v>133</v>
      </c>
      <c r="M22" s="1" t="s">
        <v>134</v>
      </c>
      <c r="N22" s="1">
        <v>2018</v>
      </c>
      <c r="O22" s="5">
        <v>8599</v>
      </c>
    </row>
    <row r="23" spans="1:15" ht="12.75" customHeight="1">
      <c r="A23" s="1" t="s">
        <v>60</v>
      </c>
      <c r="B23" s="5">
        <v>1249743.75</v>
      </c>
      <c r="D23" s="1">
        <v>50115300</v>
      </c>
      <c r="E23" s="1" t="s">
        <v>56</v>
      </c>
      <c r="F23" s="1" t="s">
        <v>62</v>
      </c>
      <c r="G23" s="1" t="s">
        <v>61</v>
      </c>
      <c r="H23" s="2">
        <v>43264</v>
      </c>
      <c r="I23" s="1" t="s">
        <v>8</v>
      </c>
      <c r="J23" s="1" t="s">
        <v>59</v>
      </c>
      <c r="K23" s="1" t="s">
        <v>131</v>
      </c>
      <c r="L23" s="7" t="s">
        <v>133</v>
      </c>
      <c r="M23" s="1" t="s">
        <v>134</v>
      </c>
      <c r="N23" s="1">
        <v>2018</v>
      </c>
      <c r="O23" s="5">
        <v>1249743.75</v>
      </c>
    </row>
    <row r="24" spans="1:15" ht="12.75" customHeight="1">
      <c r="A24" s="1" t="s">
        <v>60</v>
      </c>
      <c r="B24" s="5">
        <v>187461.56</v>
      </c>
      <c r="D24" s="1">
        <v>50115300</v>
      </c>
      <c r="E24" s="1" t="s">
        <v>56</v>
      </c>
      <c r="F24" s="1" t="s">
        <v>62</v>
      </c>
      <c r="G24" s="1" t="s">
        <v>61</v>
      </c>
      <c r="H24" s="2">
        <v>43264</v>
      </c>
      <c r="I24" s="1" t="s">
        <v>8</v>
      </c>
      <c r="J24" s="1" t="s">
        <v>53</v>
      </c>
      <c r="K24" s="1" t="s">
        <v>131</v>
      </c>
      <c r="L24" s="7" t="s">
        <v>133</v>
      </c>
      <c r="M24" s="1" t="s">
        <v>134</v>
      </c>
      <c r="N24" s="1">
        <v>2018</v>
      </c>
      <c r="O24" s="5">
        <v>187461.56</v>
      </c>
    </row>
    <row r="25" spans="1:15" ht="12.75" customHeight="1">
      <c r="A25" s="1" t="s">
        <v>63</v>
      </c>
      <c r="B25" s="5">
        <v>354.65</v>
      </c>
      <c r="D25" s="1">
        <v>50490360</v>
      </c>
      <c r="E25" s="1" t="s">
        <v>12</v>
      </c>
      <c r="F25" s="1" t="s">
        <v>13</v>
      </c>
      <c r="G25" s="1" t="s">
        <v>64</v>
      </c>
      <c r="H25" s="2">
        <v>43264</v>
      </c>
      <c r="I25" s="1" t="s">
        <v>8</v>
      </c>
      <c r="J25" s="1" t="s">
        <v>9</v>
      </c>
      <c r="K25" s="1" t="s">
        <v>132</v>
      </c>
      <c r="L25" s="7" t="s">
        <v>133</v>
      </c>
      <c r="M25" s="1" t="s">
        <v>134</v>
      </c>
      <c r="N25" s="1">
        <v>2018</v>
      </c>
      <c r="O25" s="5">
        <v>354.65</v>
      </c>
    </row>
    <row r="26" spans="1:15" ht="12.75" customHeight="1">
      <c r="A26" s="1" t="s">
        <v>66</v>
      </c>
      <c r="B26" s="5">
        <v>44021</v>
      </c>
      <c r="D26" s="1">
        <v>50490360</v>
      </c>
      <c r="E26" s="1" t="s">
        <v>12</v>
      </c>
      <c r="F26" s="1" t="s">
        <v>13</v>
      </c>
      <c r="G26" s="1" t="s">
        <v>67</v>
      </c>
      <c r="H26" s="2">
        <v>43264</v>
      </c>
      <c r="I26" s="1" t="s">
        <v>8</v>
      </c>
      <c r="J26" s="1" t="s">
        <v>65</v>
      </c>
      <c r="K26" s="1" t="s">
        <v>132</v>
      </c>
      <c r="L26" s="7" t="s">
        <v>133</v>
      </c>
      <c r="M26" s="1" t="s">
        <v>134</v>
      </c>
      <c r="N26" s="1">
        <v>2018</v>
      </c>
      <c r="O26" s="5">
        <v>44021</v>
      </c>
    </row>
    <row r="27" spans="1:15" ht="12.75" customHeight="1">
      <c r="A27" s="1" t="s">
        <v>68</v>
      </c>
      <c r="B27" s="5">
        <v>104947.29</v>
      </c>
      <c r="D27" s="1">
        <v>50490360</v>
      </c>
      <c r="E27" s="1" t="s">
        <v>12</v>
      </c>
      <c r="F27" s="1" t="s">
        <v>13</v>
      </c>
      <c r="G27" s="1" t="s">
        <v>69</v>
      </c>
      <c r="H27" s="2">
        <v>43264</v>
      </c>
      <c r="I27" s="1" t="s">
        <v>8</v>
      </c>
      <c r="J27" s="1" t="s">
        <v>20</v>
      </c>
      <c r="K27" s="1" t="s">
        <v>132</v>
      </c>
      <c r="L27" s="7" t="s">
        <v>133</v>
      </c>
      <c r="M27" s="1" t="s">
        <v>134</v>
      </c>
      <c r="N27" s="1">
        <v>2018</v>
      </c>
      <c r="O27" s="5">
        <v>104947.29</v>
      </c>
    </row>
    <row r="28" spans="1:15" ht="12.75" customHeight="1">
      <c r="A28" s="1" t="s">
        <v>70</v>
      </c>
      <c r="B28" s="5">
        <v>183083.39</v>
      </c>
      <c r="D28" s="1">
        <v>50490360</v>
      </c>
      <c r="E28" s="1" t="s">
        <v>12</v>
      </c>
      <c r="F28" s="1" t="s">
        <v>13</v>
      </c>
      <c r="G28" s="1" t="s">
        <v>71</v>
      </c>
      <c r="H28" s="2">
        <v>43264</v>
      </c>
      <c r="I28" s="1" t="s">
        <v>8</v>
      </c>
      <c r="J28" s="1" t="s">
        <v>20</v>
      </c>
      <c r="K28" s="1" t="s">
        <v>132</v>
      </c>
      <c r="L28" s="7" t="s">
        <v>133</v>
      </c>
      <c r="M28" s="1" t="s">
        <v>134</v>
      </c>
      <c r="N28" s="1">
        <v>2018</v>
      </c>
      <c r="O28" s="5">
        <v>183083.39</v>
      </c>
    </row>
    <row r="29" spans="1:15" ht="12.75" customHeight="1">
      <c r="A29" s="1" t="s">
        <v>25</v>
      </c>
      <c r="B29" s="5">
        <v>116886</v>
      </c>
      <c r="D29" s="1">
        <v>50490360</v>
      </c>
      <c r="E29" s="1" t="s">
        <v>12</v>
      </c>
      <c r="F29" s="1" t="s">
        <v>13</v>
      </c>
      <c r="G29" s="1" t="s">
        <v>26</v>
      </c>
      <c r="H29" s="2">
        <v>43265</v>
      </c>
      <c r="I29" s="1" t="s">
        <v>8</v>
      </c>
      <c r="J29" s="1" t="s">
        <v>72</v>
      </c>
      <c r="K29" s="1" t="s">
        <v>132</v>
      </c>
      <c r="L29" s="7" t="s">
        <v>133</v>
      </c>
      <c r="M29" s="1" t="s">
        <v>134</v>
      </c>
      <c r="N29" s="1">
        <v>2018</v>
      </c>
      <c r="O29" s="5">
        <v>116886</v>
      </c>
    </row>
    <row r="30" spans="1:15" ht="12.75" customHeight="1">
      <c r="A30" s="1" t="s">
        <v>74</v>
      </c>
      <c r="B30" s="5">
        <v>8002.24</v>
      </c>
      <c r="D30" s="1">
        <v>50490360</v>
      </c>
      <c r="E30" s="1" t="s">
        <v>12</v>
      </c>
      <c r="F30" s="1" t="s">
        <v>18</v>
      </c>
      <c r="G30" s="1" t="s">
        <v>75</v>
      </c>
      <c r="H30" s="2">
        <v>43265</v>
      </c>
      <c r="I30" s="1" t="s">
        <v>8</v>
      </c>
      <c r="J30" s="1" t="s">
        <v>73</v>
      </c>
      <c r="K30" s="1" t="s">
        <v>132</v>
      </c>
      <c r="L30" s="7" t="s">
        <v>133</v>
      </c>
      <c r="M30" s="1" t="s">
        <v>134</v>
      </c>
      <c r="N30" s="1">
        <v>2018</v>
      </c>
      <c r="O30" s="5">
        <v>8002.24</v>
      </c>
    </row>
    <row r="31" spans="1:15" ht="12.75" customHeight="1">
      <c r="A31" s="1" t="s">
        <v>76</v>
      </c>
      <c r="B31" s="5">
        <v>1848.61</v>
      </c>
      <c r="D31" s="1">
        <v>50490360</v>
      </c>
      <c r="E31" s="1" t="s">
        <v>12</v>
      </c>
      <c r="F31" s="1" t="s">
        <v>78</v>
      </c>
      <c r="G31" s="1" t="s">
        <v>77</v>
      </c>
      <c r="H31" s="2">
        <v>43269</v>
      </c>
      <c r="I31" s="1" t="s">
        <v>8</v>
      </c>
      <c r="J31" s="1" t="s">
        <v>9</v>
      </c>
      <c r="K31" s="1" t="s">
        <v>132</v>
      </c>
      <c r="L31" s="7" t="s">
        <v>133</v>
      </c>
      <c r="M31" s="1" t="s">
        <v>134</v>
      </c>
      <c r="N31" s="1">
        <v>2018</v>
      </c>
      <c r="O31" s="5">
        <v>1848.61</v>
      </c>
    </row>
    <row r="32" spans="1:15" ht="12.75" customHeight="1">
      <c r="A32" s="1" t="s">
        <v>79</v>
      </c>
      <c r="B32" s="5">
        <v>151.80000000000001</v>
      </c>
      <c r="D32" s="1">
        <v>50490360</v>
      </c>
      <c r="E32" s="1" t="s">
        <v>12</v>
      </c>
      <c r="F32" s="1" t="s">
        <v>78</v>
      </c>
      <c r="G32" s="1" t="s">
        <v>80</v>
      </c>
      <c r="H32" s="2">
        <v>43269</v>
      </c>
      <c r="I32" s="1" t="s">
        <v>8</v>
      </c>
      <c r="J32" s="1" t="s">
        <v>9</v>
      </c>
      <c r="K32" s="1" t="s">
        <v>132</v>
      </c>
      <c r="L32" s="7" t="s">
        <v>133</v>
      </c>
      <c r="M32" s="1" t="s">
        <v>134</v>
      </c>
      <c r="N32" s="1">
        <v>2018</v>
      </c>
      <c r="O32" s="5">
        <v>151.80000000000001</v>
      </c>
    </row>
    <row r="33" spans="1:15" ht="12.75" customHeight="1">
      <c r="A33" s="1" t="s">
        <v>81</v>
      </c>
      <c r="B33" s="5">
        <v>1012095</v>
      </c>
      <c r="D33" s="1">
        <v>50490360</v>
      </c>
      <c r="E33" s="1" t="s">
        <v>12</v>
      </c>
      <c r="F33" s="1" t="s">
        <v>38</v>
      </c>
      <c r="G33" s="1" t="s">
        <v>82</v>
      </c>
      <c r="H33" s="2">
        <v>43258</v>
      </c>
      <c r="I33" s="1" t="s">
        <v>8</v>
      </c>
      <c r="J33" s="1" t="s">
        <v>35</v>
      </c>
      <c r="K33" s="1" t="s">
        <v>132</v>
      </c>
      <c r="L33" s="7" t="s">
        <v>133</v>
      </c>
      <c r="M33" s="1" t="s">
        <v>134</v>
      </c>
      <c r="N33" s="1">
        <v>2018</v>
      </c>
      <c r="O33" s="5">
        <v>1012095</v>
      </c>
    </row>
    <row r="34" spans="1:15" ht="12.75" customHeight="1">
      <c r="A34" s="1" t="s">
        <v>83</v>
      </c>
      <c r="B34" s="5">
        <v>882348</v>
      </c>
      <c r="D34" s="1">
        <v>50490360</v>
      </c>
      <c r="E34" s="1" t="s">
        <v>12</v>
      </c>
      <c r="F34" s="1" t="s">
        <v>38</v>
      </c>
      <c r="G34" s="1" t="s">
        <v>84</v>
      </c>
      <c r="H34" s="2">
        <v>43280</v>
      </c>
      <c r="I34" s="1" t="s">
        <v>45</v>
      </c>
      <c r="J34" s="1" t="s">
        <v>46</v>
      </c>
      <c r="K34" s="1" t="s">
        <v>132</v>
      </c>
      <c r="L34" s="7" t="s">
        <v>133</v>
      </c>
      <c r="M34" s="1" t="s">
        <v>134</v>
      </c>
      <c r="N34" s="1">
        <v>2018</v>
      </c>
      <c r="O34" s="5">
        <v>882348</v>
      </c>
    </row>
    <row r="35" spans="1:15" ht="12.75" customHeight="1">
      <c r="A35" s="1" t="s">
        <v>86</v>
      </c>
      <c r="B35" s="5">
        <v>55373.63</v>
      </c>
      <c r="D35" s="1">
        <v>50490360</v>
      </c>
      <c r="E35" s="1" t="s">
        <v>12</v>
      </c>
      <c r="F35" s="1" t="s">
        <v>18</v>
      </c>
      <c r="G35" s="1" t="s">
        <v>87</v>
      </c>
      <c r="H35" s="2">
        <v>43280</v>
      </c>
      <c r="I35" s="1" t="s">
        <v>8</v>
      </c>
      <c r="J35" s="1" t="s">
        <v>85</v>
      </c>
      <c r="K35" s="1" t="s">
        <v>132</v>
      </c>
      <c r="L35" s="7" t="s">
        <v>133</v>
      </c>
      <c r="M35" s="1" t="s">
        <v>134</v>
      </c>
      <c r="N35" s="1">
        <v>2018</v>
      </c>
      <c r="O35" s="5">
        <v>55373.63</v>
      </c>
    </row>
    <row r="36" spans="1:15" ht="12.75" customHeight="1">
      <c r="A36" s="1" t="s">
        <v>89</v>
      </c>
      <c r="B36" s="6">
        <v>-55373.63</v>
      </c>
      <c r="D36" s="1">
        <v>50490360</v>
      </c>
      <c r="E36" s="1" t="s">
        <v>12</v>
      </c>
      <c r="F36" s="1" t="s">
        <v>18</v>
      </c>
      <c r="G36" s="1" t="s">
        <v>90</v>
      </c>
      <c r="H36" s="2">
        <v>43280</v>
      </c>
      <c r="I36" s="1" t="s">
        <v>8</v>
      </c>
      <c r="J36" s="1" t="s">
        <v>88</v>
      </c>
      <c r="K36" s="1" t="s">
        <v>132</v>
      </c>
      <c r="L36" s="7" t="s">
        <v>133</v>
      </c>
      <c r="M36" s="1" t="s">
        <v>134</v>
      </c>
      <c r="N36" s="1">
        <v>2018</v>
      </c>
      <c r="O36" s="6">
        <v>-55373.63</v>
      </c>
    </row>
    <row r="37" spans="1:15" ht="12.75" customHeight="1">
      <c r="A37" s="1" t="s">
        <v>92</v>
      </c>
      <c r="B37" s="5">
        <v>4565</v>
      </c>
      <c r="D37" s="1">
        <v>50490360</v>
      </c>
      <c r="E37" s="1" t="s">
        <v>12</v>
      </c>
      <c r="F37" s="1" t="s">
        <v>18</v>
      </c>
      <c r="G37" s="1" t="s">
        <v>93</v>
      </c>
      <c r="H37" s="2">
        <v>43280</v>
      </c>
      <c r="I37" s="1" t="s">
        <v>8</v>
      </c>
      <c r="J37" s="1" t="s">
        <v>91</v>
      </c>
      <c r="K37" s="1" t="s">
        <v>132</v>
      </c>
      <c r="L37" s="7" t="s">
        <v>133</v>
      </c>
      <c r="M37" s="1" t="s">
        <v>134</v>
      </c>
      <c r="N37" s="1">
        <v>2018</v>
      </c>
      <c r="O37" s="5">
        <v>4565</v>
      </c>
    </row>
    <row r="38" spans="1:15" ht="12.75" customHeight="1">
      <c r="A38" s="1" t="s">
        <v>95</v>
      </c>
      <c r="B38" s="6">
        <v>-4565</v>
      </c>
      <c r="D38" s="1">
        <v>50490360</v>
      </c>
      <c r="E38" s="1" t="s">
        <v>12</v>
      </c>
      <c r="F38" s="1" t="s">
        <v>18</v>
      </c>
      <c r="G38" s="1" t="s">
        <v>96</v>
      </c>
      <c r="H38" s="2">
        <v>43280</v>
      </c>
      <c r="I38" s="1" t="s">
        <v>8</v>
      </c>
      <c r="J38" s="1" t="s">
        <v>94</v>
      </c>
      <c r="K38" s="1" t="s">
        <v>132</v>
      </c>
      <c r="L38" s="7" t="s">
        <v>133</v>
      </c>
      <c r="M38" s="1" t="s">
        <v>134</v>
      </c>
      <c r="N38" s="1">
        <v>2018</v>
      </c>
      <c r="O38" s="6">
        <v>-4565</v>
      </c>
    </row>
    <row r="39" spans="1:15" ht="12.75" customHeight="1">
      <c r="A39" s="1" t="s">
        <v>97</v>
      </c>
      <c r="B39" s="5">
        <v>221494.5</v>
      </c>
      <c r="D39" s="1">
        <v>50490360</v>
      </c>
      <c r="E39" s="1" t="s">
        <v>12</v>
      </c>
      <c r="F39" s="1" t="s">
        <v>18</v>
      </c>
      <c r="G39" s="1" t="s">
        <v>98</v>
      </c>
      <c r="H39" s="2">
        <v>43280</v>
      </c>
      <c r="I39" s="1" t="s">
        <v>8</v>
      </c>
      <c r="J39" s="1" t="s">
        <v>85</v>
      </c>
      <c r="K39" s="1" t="s">
        <v>132</v>
      </c>
      <c r="L39" s="7" t="s">
        <v>133</v>
      </c>
      <c r="M39" s="1" t="s">
        <v>134</v>
      </c>
      <c r="N39" s="1">
        <v>2018</v>
      </c>
      <c r="O39" s="5">
        <v>221494.5</v>
      </c>
    </row>
    <row r="40" spans="1:15" ht="12.75" customHeight="1">
      <c r="A40" s="1" t="s">
        <v>100</v>
      </c>
      <c r="B40" s="6">
        <v>-221494.5</v>
      </c>
      <c r="D40" s="1">
        <v>50490360</v>
      </c>
      <c r="E40" s="1" t="s">
        <v>12</v>
      </c>
      <c r="F40" s="1" t="s">
        <v>18</v>
      </c>
      <c r="G40" s="1" t="s">
        <v>101</v>
      </c>
      <c r="H40" s="2">
        <v>43280</v>
      </c>
      <c r="I40" s="1" t="s">
        <v>8</v>
      </c>
      <c r="J40" s="1" t="s">
        <v>99</v>
      </c>
      <c r="K40" s="1" t="s">
        <v>132</v>
      </c>
      <c r="L40" s="7" t="s">
        <v>133</v>
      </c>
      <c r="M40" s="1" t="s">
        <v>134</v>
      </c>
      <c r="N40" s="1">
        <v>2018</v>
      </c>
      <c r="O40" s="6">
        <v>-221494.5</v>
      </c>
    </row>
    <row r="41" spans="1:15" ht="12.75" customHeight="1">
      <c r="A41" s="1" t="s">
        <v>104</v>
      </c>
      <c r="B41" s="6">
        <v>-8788.11</v>
      </c>
      <c r="D41" s="1">
        <v>64910001</v>
      </c>
      <c r="E41" s="1" t="s">
        <v>106</v>
      </c>
      <c r="F41" s="1" t="s">
        <v>107</v>
      </c>
      <c r="G41" s="1" t="s">
        <v>105</v>
      </c>
      <c r="H41" s="2">
        <v>43278</v>
      </c>
      <c r="I41" s="1" t="s">
        <v>102</v>
      </c>
      <c r="J41" s="1" t="s">
        <v>103</v>
      </c>
      <c r="K41" s="1" t="s">
        <v>130</v>
      </c>
      <c r="L41" s="7" t="s">
        <v>133</v>
      </c>
      <c r="M41" s="1" t="s">
        <v>134</v>
      </c>
      <c r="N41" s="1">
        <v>2018</v>
      </c>
      <c r="O41" s="6">
        <v>-8788.11</v>
      </c>
    </row>
    <row r="42" spans="1:15" ht="12.75" customHeight="1">
      <c r="A42" s="1" t="s">
        <v>109</v>
      </c>
      <c r="B42" s="6">
        <v>-21791.83</v>
      </c>
      <c r="D42" s="1">
        <v>64910001</v>
      </c>
      <c r="E42" s="1" t="s">
        <v>106</v>
      </c>
      <c r="F42" s="1" t="s">
        <v>107</v>
      </c>
      <c r="G42" s="1" t="s">
        <v>110</v>
      </c>
      <c r="H42" s="2">
        <v>43278</v>
      </c>
      <c r="I42" s="1" t="s">
        <v>102</v>
      </c>
      <c r="J42" s="1" t="s">
        <v>108</v>
      </c>
      <c r="K42" s="1" t="s">
        <v>130</v>
      </c>
      <c r="L42" s="7" t="s">
        <v>133</v>
      </c>
      <c r="M42" s="1" t="s">
        <v>134</v>
      </c>
      <c r="N42" s="1">
        <v>2018</v>
      </c>
      <c r="O42" s="6">
        <v>-21791.83</v>
      </c>
    </row>
    <row r="43" spans="1:15" ht="12.75" customHeight="1">
      <c r="A43" s="1" t="s">
        <v>112</v>
      </c>
      <c r="B43" s="6">
        <v>-11649.38</v>
      </c>
      <c r="D43" s="1">
        <v>64910001</v>
      </c>
      <c r="E43" s="1" t="s">
        <v>106</v>
      </c>
      <c r="F43" s="1" t="s">
        <v>107</v>
      </c>
      <c r="G43" s="1" t="s">
        <v>113</v>
      </c>
      <c r="H43" s="2">
        <v>43278</v>
      </c>
      <c r="I43" s="1" t="s">
        <v>102</v>
      </c>
      <c r="J43" s="1" t="s">
        <v>111</v>
      </c>
      <c r="K43" s="1" t="s">
        <v>130</v>
      </c>
      <c r="L43" s="7" t="s">
        <v>133</v>
      </c>
      <c r="M43" s="1" t="s">
        <v>134</v>
      </c>
      <c r="N43" s="1">
        <v>2018</v>
      </c>
      <c r="O43" s="6">
        <v>-11649.38</v>
      </c>
    </row>
    <row r="44" spans="1:15" ht="12.75" customHeight="1">
      <c r="A44" s="1" t="s">
        <v>115</v>
      </c>
      <c r="B44" s="5">
        <v>13565.37</v>
      </c>
      <c r="D44" s="1">
        <v>64910001</v>
      </c>
      <c r="E44" s="1" t="s">
        <v>106</v>
      </c>
      <c r="F44" s="1" t="s">
        <v>107</v>
      </c>
      <c r="G44" s="1" t="s">
        <v>116</v>
      </c>
      <c r="H44" s="2">
        <v>43279</v>
      </c>
      <c r="I44" s="1" t="s">
        <v>102</v>
      </c>
      <c r="J44" s="1" t="s">
        <v>114</v>
      </c>
      <c r="K44" s="1" t="s">
        <v>130</v>
      </c>
      <c r="L44" s="7" t="s">
        <v>133</v>
      </c>
      <c r="M44" s="1" t="s">
        <v>134</v>
      </c>
      <c r="N44" s="1">
        <v>2018</v>
      </c>
      <c r="O44" s="5">
        <v>13565.37</v>
      </c>
    </row>
    <row r="45" spans="1:15" ht="12.75" customHeight="1">
      <c r="A45" s="1" t="s">
        <v>118</v>
      </c>
      <c r="B45" s="5">
        <v>18009.78</v>
      </c>
      <c r="D45" s="1">
        <v>64910001</v>
      </c>
      <c r="E45" s="1" t="s">
        <v>106</v>
      </c>
      <c r="F45" s="1" t="s">
        <v>107</v>
      </c>
      <c r="G45" s="1" t="s">
        <v>119</v>
      </c>
      <c r="H45" s="2">
        <v>43279</v>
      </c>
      <c r="I45" s="1" t="s">
        <v>102</v>
      </c>
      <c r="J45" s="1" t="s">
        <v>117</v>
      </c>
      <c r="K45" s="1" t="s">
        <v>130</v>
      </c>
      <c r="L45" s="7" t="s">
        <v>133</v>
      </c>
      <c r="M45" s="1" t="s">
        <v>134</v>
      </c>
      <c r="N45" s="1">
        <v>2018</v>
      </c>
      <c r="O45" s="5">
        <v>18009.78</v>
      </c>
    </row>
    <row r="46" spans="1:15" ht="12.75" customHeight="1">
      <c r="A46" s="1" t="s">
        <v>121</v>
      </c>
      <c r="B46" s="5">
        <v>9627.59</v>
      </c>
      <c r="D46" s="1">
        <v>64910001</v>
      </c>
      <c r="E46" s="1" t="s">
        <v>106</v>
      </c>
      <c r="F46" s="1" t="s">
        <v>107</v>
      </c>
      <c r="G46" s="1" t="s">
        <v>122</v>
      </c>
      <c r="H46" s="2">
        <v>43279</v>
      </c>
      <c r="I46" s="1" t="s">
        <v>102</v>
      </c>
      <c r="J46" s="1" t="s">
        <v>120</v>
      </c>
      <c r="K46" s="1" t="s">
        <v>130</v>
      </c>
      <c r="L46" s="7" t="s">
        <v>133</v>
      </c>
      <c r="M46" s="1" t="s">
        <v>134</v>
      </c>
      <c r="N46" s="1">
        <v>2018</v>
      </c>
      <c r="O46" s="5">
        <v>9627.59</v>
      </c>
    </row>
    <row r="47" spans="1:15" ht="12.75" customHeight="1">
      <c r="B47" s="4">
        <f>SUM(B2:B46)</f>
        <v>9323358.9899999984</v>
      </c>
      <c r="O47" s="4">
        <f>SUM(O2:O46)</f>
        <v>9323358.9899999984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1-6.18</vt:lpstr>
      <vt:lpstr>Podklad 0618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2018-07-18T09:58:29Z</cp:lastPrinted>
  <dcterms:modified xsi:type="dcterms:W3CDTF">2018-07-18T09:58:58Z</dcterms:modified>
</cp:coreProperties>
</file>