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7.18" sheetId="2" r:id="rId4"/>
    <sheet name="Podklad 0718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C15" i="4"/>
  <c r="B441" i="2"/>
  <c r="K159"/>
  <c r="K158"/>
  <c r="K157"/>
  <c r="K156"/>
  <c r="K155"/>
  <c r="K154"/>
  <c r="K153"/>
  <c r="K138"/>
  <c r="K137"/>
  <c r="K136"/>
  <c r="K135"/>
  <c r="K134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B55" i="1"/>
</calcChain>
</file>

<file path=xl/sharedStrings.xml><?xml version="1.0" encoding="utf-8"?>
<sst xmlns="http://schemas.openxmlformats.org/spreadsheetml/2006/main" count="4763" uniqueCount="787">
  <si>
    <t>Zaúčtoval</t>
  </si>
  <si>
    <t>Datum zaúčtování</t>
  </si>
  <si>
    <t>Popis</t>
  </si>
  <si>
    <t>Evidenční číslo dokladu</t>
  </si>
  <si>
    <t>Variabilní symbol</t>
  </si>
  <si>
    <t>Obchodní partner</t>
  </si>
  <si>
    <t>Částka MD</t>
  </si>
  <si>
    <t>Částka DAL</t>
  </si>
  <si>
    <t>Buzková Eva</t>
  </si>
  <si>
    <t>Neuplatněná DPH - Grifols 1-6/2018</t>
  </si>
  <si>
    <t>DP-2018-707-000148</t>
  </si>
  <si>
    <t>5616008020</t>
  </si>
  <si>
    <t>Grifols s.r.o.</t>
  </si>
  <si>
    <t>32110700</t>
  </si>
  <si>
    <t>Grifols 1-6/2018</t>
  </si>
  <si>
    <t>Neuplatněná DPH - Novartis 4-6/2018</t>
  </si>
  <si>
    <t>FP-2018-707-000027</t>
  </si>
  <si>
    <t>2000048162</t>
  </si>
  <si>
    <t>Novartis s.r.o.</t>
  </si>
  <si>
    <t>Novartis 4-6/2018</t>
  </si>
  <si>
    <t>Pfizer 9-11/2017</t>
  </si>
  <si>
    <t>FP-2018-707-000028</t>
  </si>
  <si>
    <t>9749501565</t>
  </si>
  <si>
    <t>Pfizer, spol. s r.o.</t>
  </si>
  <si>
    <t>Neuplatněná DPH - Pfizer 9-11/2017</t>
  </si>
  <si>
    <t>Neuplatněná DPH - SVUS 1-3/2018 a Berlin Chemie 1-3/2018</t>
  </si>
  <si>
    <t>DP-2018-707-000139</t>
  </si>
  <si>
    <t>2734180299</t>
  </si>
  <si>
    <t>PHARMACY - distribuce léčiv s.r.o.</t>
  </si>
  <si>
    <t>SVUS 1-3/2018 a Berlin Chemie 1-3/2018</t>
  </si>
  <si>
    <t>Neuplatněná DPH - Takeda 10-12/2017</t>
  </si>
  <si>
    <t>DP-2018-707-000153</t>
  </si>
  <si>
    <t>2734180058</t>
  </si>
  <si>
    <t>Takeda 10-12/2017</t>
  </si>
  <si>
    <t>Nutricia 5/2018 - FNOL</t>
  </si>
  <si>
    <t>DP-2018-707-000157</t>
  </si>
  <si>
    <t>9991803944</t>
  </si>
  <si>
    <t>PHOENIX lékárenský velkoobchod, s.r.o.</t>
  </si>
  <si>
    <t>storno dokladu DP-2018-707-000138 (9991803076) - Krka 1-3/2018</t>
  </si>
  <si>
    <t>DP-2018-707-000158</t>
  </si>
  <si>
    <t>9991804795</t>
  </si>
  <si>
    <t>Neuplatněná DPH - storno dokladu DP-2018-707-000138 (9991803076) - Krka 1-3/2018</t>
  </si>
  <si>
    <t>Exeltis 1-3/2018 FNOL</t>
  </si>
  <si>
    <t>DP-2018-707-000159</t>
  </si>
  <si>
    <t>9991803079</t>
  </si>
  <si>
    <t>Účet DAL</t>
  </si>
  <si>
    <t>Účet MD</t>
  </si>
  <si>
    <t>Položka</t>
  </si>
  <si>
    <t>LÉKY</t>
  </si>
  <si>
    <t>Období</t>
  </si>
  <si>
    <t>7 / 2018</t>
  </si>
  <si>
    <t>Měsíc</t>
  </si>
  <si>
    <t>červenec</t>
  </si>
  <si>
    <t>Rok</t>
  </si>
  <si>
    <t>Částka celkem</t>
  </si>
  <si>
    <t>FP-2018-25-000031</t>
  </si>
  <si>
    <t>32130000</t>
  </si>
  <si>
    <t>Alliance Healthcare s.r.o.</t>
  </si>
  <si>
    <t>5901716315</t>
  </si>
  <si>
    <t>Neuplatněná DPH - finanční bonus</t>
  </si>
  <si>
    <t>ZDRAV.MAT.</t>
  </si>
  <si>
    <t>finanční bonus</t>
  </si>
  <si>
    <t>FP-2018-25-000028</t>
  </si>
  <si>
    <t>BEZNOSKA, s.r.o.</t>
  </si>
  <si>
    <t>1804512</t>
  </si>
  <si>
    <t>Haléřové vyrovnání</t>
  </si>
  <si>
    <t>FP-2018-25-000029</t>
  </si>
  <si>
    <t>Cardiomedical, s.r.o.</t>
  </si>
  <si>
    <t>180400019</t>
  </si>
  <si>
    <t>FP-2018-25-000027</t>
  </si>
  <si>
    <t>MEDICAL M spol. s r.o.</t>
  </si>
  <si>
    <t>160180020</t>
  </si>
  <si>
    <t>FP-2018-25-000030</t>
  </si>
  <si>
    <t>Zimmer Czech, s.r.o.</t>
  </si>
  <si>
    <t>20180100</t>
  </si>
  <si>
    <t>ZBOŽÍ</t>
  </si>
  <si>
    <t>DP-2018-707-000146</t>
  </si>
  <si>
    <t>5901715072</t>
  </si>
  <si>
    <t>Sandoz 3/2018</t>
  </si>
  <si>
    <t>DP-2018-707-000147</t>
  </si>
  <si>
    <t>5901715071</t>
  </si>
  <si>
    <t>DP-2018-707-000154</t>
  </si>
  <si>
    <t>5901716064</t>
  </si>
  <si>
    <t>NovoNordisk 1-3/2018</t>
  </si>
  <si>
    <t>DP-2018-707-000155</t>
  </si>
  <si>
    <t>5901716060</t>
  </si>
  <si>
    <t>FP-2018-707-000026</t>
  </si>
  <si>
    <t>2000048161</t>
  </si>
  <si>
    <t>FP-2018-707-000029</t>
  </si>
  <si>
    <t>9749501564</t>
  </si>
  <si>
    <t>DP-2018-707-000140</t>
  </si>
  <si>
    <t>2734180304</t>
  </si>
  <si>
    <t>SVUS 1-3/2018</t>
  </si>
  <si>
    <t>DP-2018-707-000141</t>
  </si>
  <si>
    <t>2734180301</t>
  </si>
  <si>
    <t>Berlin Chemie 1-3/2018</t>
  </si>
  <si>
    <t>DP-2018-707-000151</t>
  </si>
  <si>
    <t>2734180154</t>
  </si>
  <si>
    <t>Polpharma 10-12/2017</t>
  </si>
  <si>
    <t>DP-2018-707-000152</t>
  </si>
  <si>
    <t>2734180064</t>
  </si>
  <si>
    <t>DP-2018-707-000142</t>
  </si>
  <si>
    <t>9991803080</t>
  </si>
  <si>
    <t>Takeda 1-3/2018</t>
  </si>
  <si>
    <t>DP-2018-707-000143</t>
  </si>
  <si>
    <t>9991802725</t>
  </si>
  <si>
    <t>Roncor (singulair 10) 4/2018</t>
  </si>
  <si>
    <t>DP-2018-707-000144</t>
  </si>
  <si>
    <t>9991800999</t>
  </si>
  <si>
    <t>(Reckitt 7-12/2017 - bude storno)</t>
  </si>
  <si>
    <t>Accord 10-12/2017 a (Reckitt 7-12/2017 - bude storno)</t>
  </si>
  <si>
    <t>DP-2018-707-000145</t>
  </si>
  <si>
    <t>9991802771</t>
  </si>
  <si>
    <t>(Reckitt 7-12/2017 - storno k dokladu 9991800999)</t>
  </si>
  <si>
    <t>(Reckitt 7-12/2017 - storno k dokladu 9991800999) a Roncor /singular/ 4/2018</t>
  </si>
  <si>
    <t>Roncor /singular/ 4/2018</t>
  </si>
  <si>
    <t>DP-2018-707-000156</t>
  </si>
  <si>
    <t>9991803940</t>
  </si>
  <si>
    <t>Accord 1-3/2018 a Krka 1-3/2018</t>
  </si>
  <si>
    <t>Nutricia 5/2018 - prodej</t>
  </si>
  <si>
    <t>Belupo 2017 prodej</t>
  </si>
  <si>
    <t>Exeltis 1-3/2018 - prodej</t>
  </si>
  <si>
    <t>DP-2018-707-000149</t>
  </si>
  <si>
    <t>ViaPharma s.r.o.</t>
  </si>
  <si>
    <t>1876501293</t>
  </si>
  <si>
    <t>Bayer 1-3/2018</t>
  </si>
  <si>
    <t>DP-2018-707-000150</t>
  </si>
  <si>
    <t>1876501300</t>
  </si>
  <si>
    <t>Vytvořil / zaevidoval</t>
  </si>
  <si>
    <t>DP-2018-707-000001</t>
  </si>
  <si>
    <t>9991709600</t>
  </si>
  <si>
    <t>Lehnert Zdeněk</t>
  </si>
  <si>
    <t>Neuplatněná DPH - Nutricia 10/2017</t>
  </si>
  <si>
    <t>1 / 2018</t>
  </si>
  <si>
    <t>leden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</si>
  <si>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</si>
  <si>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</si>
  <si>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</si>
  <si>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</si>
  <si>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</si>
  <si>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</si>
  <si>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</si>
  <si>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</si>
  <si>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</si>
  <si>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</si>
  <si>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</si>
  <si>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</si>
  <si>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</si>
  <si>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</si>
  <si>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</si>
  <si>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5616006462</t>
  </si>
  <si>
    <t>Neuplatněná DPH - Grifols 7-12/2017</t>
  </si>
  <si>
    <t>Grifols 7-12/2017</t>
  </si>
  <si>
    <t>DP-2018-707-000007</t>
  </si>
  <si>
    <t>Merck Sharp &amp; Dohme s.r.o.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</si>
  <si>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</si>
  <si>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</si>
  <si>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</si>
  <si>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</si>
  <si>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</si>
  <si>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</si>
  <si>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</si>
  <si>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</si>
  <si>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</si>
  <si>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</si>
  <si>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</si>
  <si>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</si>
  <si>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</si>
  <si>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</si>
  <si>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</si>
  <si>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</si>
  <si>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</si>
  <si>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</si>
  <si>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</si>
  <si>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</si>
  <si>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</si>
  <si>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</si>
  <si>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</si>
  <si>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</si>
  <si>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</si>
  <si>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</si>
  <si>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</si>
  <si>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Avenier a.s.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</si>
  <si>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</si>
  <si>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</si>
  <si>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</si>
  <si>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</si>
  <si>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</si>
  <si>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</si>
  <si>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</si>
  <si>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</si>
  <si>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</si>
  <si>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Krka 7-9/2017</t>
  </si>
  <si>
    <t>SVUS Pharma, Mylan 7-9/2017</t>
  </si>
  <si>
    <t>DP-2018-707-000018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</si>
  <si>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</si>
  <si>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</si>
  <si>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</si>
  <si>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</si>
  <si>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</si>
  <si>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</si>
  <si>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SHIRE CZECH s.r.o.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</si>
  <si>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</si>
  <si>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</si>
  <si>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</si>
  <si>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</si>
  <si>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</si>
  <si>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</si>
  <si>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</si>
  <si>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</si>
  <si>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</si>
  <si>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</si>
  <si>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</si>
  <si>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</si>
  <si>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</si>
  <si>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</si>
  <si>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</si>
  <si>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</si>
  <si>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</si>
  <si>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</si>
  <si>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</si>
  <si>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</si>
  <si>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FP-2018-25-000001</t>
  </si>
  <si>
    <t>1800008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</si>
  <si>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</si>
  <si>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</si>
  <si>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</si>
  <si>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</si>
  <si>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</si>
  <si>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</si>
  <si>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MAQUET Czech Republic s.r.o.</t>
  </si>
  <si>
    <t>3066100249</t>
  </si>
  <si>
    <t>FP-2018-25-000005</t>
  </si>
  <si>
    <t>Johnson  &amp; Johnson, s.r.o.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</si>
  <si>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</si>
  <si>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</si>
  <si>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</si>
  <si>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</si>
  <si>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</si>
  <si>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</si>
  <si>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</si>
  <si>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</si>
  <si>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</si>
  <si>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</si>
  <si>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</si>
  <si>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</si>
  <si>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</si>
  <si>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</si>
  <si>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FP-2018-707-000001</t>
  </si>
  <si>
    <t>2000047011</t>
  </si>
  <si>
    <t>Neuplatněná DPH - Novartis 7-12 a 10-12/2017</t>
  </si>
  <si>
    <t>Novartis 7-12 a 10-12/2017</t>
  </si>
  <si>
    <t>FP-2018-707-000002</t>
  </si>
  <si>
    <t>2000047010</t>
  </si>
  <si>
    <t>Novartis 10-12/2017</t>
  </si>
  <si>
    <t>FP-2018-707-000003</t>
  </si>
  <si>
    <t>SERVIER s.r.o.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</si>
  <si>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</si>
  <si>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</si>
  <si>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</si>
  <si>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</si>
  <si>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</si>
  <si>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</si>
  <si>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Octapharma AG</t>
  </si>
  <si>
    <t>2</t>
  </si>
  <si>
    <t>Neuplatněná DPH - OctaPharma 7-9/2017</t>
  </si>
  <si>
    <t>OctaPharma 7-9/2017</t>
  </si>
  <si>
    <t>ID-2018-01-000059</t>
  </si>
  <si>
    <t>39520000</t>
  </si>
  <si>
    <t>Fakultní nemocnice Olomouc</t>
  </si>
  <si>
    <t>Storno dohad.pol.2017 - bonusy (léky)</t>
  </si>
  <si>
    <t>DP-2018-707-000026</t>
  </si>
  <si>
    <t>50113300</t>
  </si>
  <si>
    <t>7991701708</t>
  </si>
  <si>
    <t>Aspen 10-12/2017</t>
  </si>
  <si>
    <t>2 / 2018</t>
  </si>
  <si>
    <t>únor</t>
  </si>
  <si>
    <t>Neuplatněná DPH - Aspen 10-12/2017</t>
  </si>
  <si>
    <t>DP-2018-707-000027</t>
  </si>
  <si>
    <t>9991709780</t>
  </si>
  <si>
    <t>Mylan 7-9/2017</t>
  </si>
  <si>
    <t>Neuplatněná DPH - Mylan 7-9/2017</t>
  </si>
  <si>
    <t>DP-2018-707-000028</t>
  </si>
  <si>
    <t>9991709781</t>
  </si>
  <si>
    <t>Stada Pharma 7-9/2017 a Celgene 12/2017</t>
  </si>
  <si>
    <t>Neuplatněná DPH - Stada Pharma 7-9/2017 a Celgene 12/2017</t>
  </si>
  <si>
    <t>DP-2018-707-000029</t>
  </si>
  <si>
    <t>7991800066</t>
  </si>
  <si>
    <t>AstraZeneca 10-12/2017</t>
  </si>
  <si>
    <t>Neuplatněná DPH - AstraZeneca 10-12/2017</t>
  </si>
  <si>
    <t>DP-2018-707-000030</t>
  </si>
  <si>
    <t>7991800090</t>
  </si>
  <si>
    <t>Astellas 1/2018</t>
  </si>
  <si>
    <t>Neuplatněná DPH - Astellas 1/2018</t>
  </si>
  <si>
    <t>DP-2018-707-000031</t>
  </si>
  <si>
    <t>50490360</t>
  </si>
  <si>
    <t>7991800062</t>
  </si>
  <si>
    <t>DP-2018-707-000032</t>
  </si>
  <si>
    <t>9991711390</t>
  </si>
  <si>
    <t>DP-2018-707-000033</t>
  </si>
  <si>
    <t>7991701703</t>
  </si>
  <si>
    <t>DP-2018-707-000034</t>
  </si>
  <si>
    <t>2734180033</t>
  </si>
  <si>
    <t>Takeda 1-3 + 7-9/2017 a BerlinChemie 10-12/2018</t>
  </si>
  <si>
    <t>Neuplatněná DPH - Takeda 1-3 + 7-9/2017 a BerlinChemie 10-12/2018</t>
  </si>
  <si>
    <t>DP-2018-707-000035</t>
  </si>
  <si>
    <t>511800426</t>
  </si>
  <si>
    <t>Biogen 1-12/2017</t>
  </si>
  <si>
    <t>Neuplatněná DPH - Biogen 1-12/2017</t>
  </si>
  <si>
    <t>DP-2018-707-000036</t>
  </si>
  <si>
    <t>ROCHE s.r.o.</t>
  </si>
  <si>
    <t>34000090</t>
  </si>
  <si>
    <t>Roche 10-12/2017</t>
  </si>
  <si>
    <t>Neuplatněná DPH - Roche 10-12/2017</t>
  </si>
  <si>
    <t>DP-2018-707-000037</t>
  </si>
  <si>
    <t>4650004415</t>
  </si>
  <si>
    <t>Roche 2/2018</t>
  </si>
  <si>
    <t>Neuplatněná DPH - Roche 2/2018</t>
  </si>
  <si>
    <t>DP-2018-707-000038</t>
  </si>
  <si>
    <t>1876500334</t>
  </si>
  <si>
    <t>DP-2018-707-000039</t>
  </si>
  <si>
    <t>5901708493</t>
  </si>
  <si>
    <t>Actelion-Marklas 10-12/2017</t>
  </si>
  <si>
    <t>Neuplatněná DPH - Actelion-Marklas 10-12/2017</t>
  </si>
  <si>
    <t>DP-2018-707-000040</t>
  </si>
  <si>
    <t>5901708764</t>
  </si>
  <si>
    <t>4Life Pharma 10-12/2017</t>
  </si>
  <si>
    <t>Neuplatněná DPH - 4Life Pharma 10-12/2017</t>
  </si>
  <si>
    <t>DP-2018-707-000041</t>
  </si>
  <si>
    <t>5901708612</t>
  </si>
  <si>
    <t>Taketa 10-12/2017</t>
  </si>
  <si>
    <t>Neuplatněná DPH - Taketa 10-12/2017</t>
  </si>
  <si>
    <t>DP-2018-707-000042</t>
  </si>
  <si>
    <t>2734180039</t>
  </si>
  <si>
    <t>Abbvie, SD Pharma 10-12/2017 a Takeda 1-3 + 7-9/2017</t>
  </si>
  <si>
    <t>DP-2018-707-000043</t>
  </si>
  <si>
    <t>1876500335</t>
  </si>
  <si>
    <t>DP-2018-707-000044</t>
  </si>
  <si>
    <t>1876500336</t>
  </si>
  <si>
    <t>DP-2018-707-000045</t>
  </si>
  <si>
    <t>5901708402</t>
  </si>
  <si>
    <t>NovoNordisk 10-12/2017</t>
  </si>
  <si>
    <t>DP-2018-707-000046</t>
  </si>
  <si>
    <t>5901708412</t>
  </si>
  <si>
    <t>DP-2018-707-000047</t>
  </si>
  <si>
    <t>5901708657</t>
  </si>
  <si>
    <t>DP-2018-707-000048</t>
  </si>
  <si>
    <t>5901708791</t>
  </si>
  <si>
    <t>Accord 10-12/2017</t>
  </si>
  <si>
    <t>DP-2018-707-000049</t>
  </si>
  <si>
    <t>5901708654</t>
  </si>
  <si>
    <t>DP-2018-707-000050</t>
  </si>
  <si>
    <t>5901708790</t>
  </si>
  <si>
    <t>FP-2018-25-000012</t>
  </si>
  <si>
    <t>50115300</t>
  </si>
  <si>
    <t>3066100254</t>
  </si>
  <si>
    <t>Trochtová Jana</t>
  </si>
  <si>
    <t>FP-2018-25-000013</t>
  </si>
  <si>
    <t>1800864</t>
  </si>
  <si>
    <t>FP-2018-707-000006</t>
  </si>
  <si>
    <t>2000047119</t>
  </si>
  <si>
    <t>FP-2018-707-000007</t>
  </si>
  <si>
    <t>2000047120</t>
  </si>
  <si>
    <t>Neuplatněná DPH - Novartis 10-12/2017</t>
  </si>
  <si>
    <t>FP-2018-707-000008</t>
  </si>
  <si>
    <t>Sandoz s.r.o.</t>
  </si>
  <si>
    <t>4280029892</t>
  </si>
  <si>
    <t>Sandoz 10-12/2017</t>
  </si>
  <si>
    <t>Neuplatněná DPH - Sandoz 10-12/2017</t>
  </si>
  <si>
    <t>FP-2018-707-000009</t>
  </si>
  <si>
    <t>4280029893</t>
  </si>
  <si>
    <t>DP-2018-25-000001</t>
  </si>
  <si>
    <t>BoneCare s.r.o.</t>
  </si>
  <si>
    <t>25</t>
  </si>
  <si>
    <t>3 / 2018</t>
  </si>
  <si>
    <t>březen</t>
  </si>
  <si>
    <t>DP-2018-707-000051</t>
  </si>
  <si>
    <t>1876500647</t>
  </si>
  <si>
    <t>Bayer 10-12/2017</t>
  </si>
  <si>
    <t>Neuplatněná DPH - Bayer 10-12/2017</t>
  </si>
  <si>
    <t>DP-2018-707-000052</t>
  </si>
  <si>
    <t>5901710478</t>
  </si>
  <si>
    <t>PharmaSwiss 10-12/2017</t>
  </si>
  <si>
    <t>Neuplatněná DPH - PharmaSwiss 10-12/2017</t>
  </si>
  <si>
    <t>DP-2018-707-000053</t>
  </si>
  <si>
    <t>5901710479</t>
  </si>
  <si>
    <t>DP-2018-707-000054</t>
  </si>
  <si>
    <t>2734180072</t>
  </si>
  <si>
    <t>Takeda, SVUS, Krka 10-12/2017</t>
  </si>
  <si>
    <t>FP-2018-25-000014</t>
  </si>
  <si>
    <t>605980003</t>
  </si>
  <si>
    <t>FP-2018-25-000015</t>
  </si>
  <si>
    <t>1801499</t>
  </si>
  <si>
    <t>FP-2018-25-000016</t>
  </si>
  <si>
    <t>5901710567</t>
  </si>
  <si>
    <t>ID-2018-01-000120</t>
  </si>
  <si>
    <t>Přikrylová Kateřina</t>
  </si>
  <si>
    <t>přeúčtování části dokladu DP-2018-707-000005</t>
  </si>
  <si>
    <t>DP-2018-707-000055</t>
  </si>
  <si>
    <t>7991800292</t>
  </si>
  <si>
    <t>Neuplatněná DPH - Boehringer 10-12/2017</t>
  </si>
  <si>
    <t>4 / 2018</t>
  </si>
  <si>
    <t>duben</t>
  </si>
  <si>
    <t>Boehringer 10-12/2017</t>
  </si>
  <si>
    <t>DP-2018-707-000056</t>
  </si>
  <si>
    <t>7991800148</t>
  </si>
  <si>
    <t>Neuplatněná DPH - Astellas 2/2018</t>
  </si>
  <si>
    <t>Astellas 2/2018</t>
  </si>
  <si>
    <t>DP-2018-707-000057</t>
  </si>
  <si>
    <t>9991800008</t>
  </si>
  <si>
    <t>Nutricia 1/2018, Mylan 10-12/2017</t>
  </si>
  <si>
    <t>Neuplatněná DPH - Nutricia 1/2018, Mylan 10-12/2017</t>
  </si>
  <si>
    <t>DP-2018-707-000058</t>
  </si>
  <si>
    <t>9991800006</t>
  </si>
  <si>
    <t>Celgene 1/2018</t>
  </si>
  <si>
    <t>Neuplatněná DPH - Celgene 1/2018</t>
  </si>
  <si>
    <t>DP-2018-707-000059</t>
  </si>
  <si>
    <t>9991800003</t>
  </si>
  <si>
    <t>Neuplatněná DPH - SVUS 10-12/2017 a StadaPharma 10-12/2017</t>
  </si>
  <si>
    <t>SVUS 10-12/2017 a StadaPharma 10-12/2017</t>
  </si>
  <si>
    <t>DP-2018-707-000060</t>
  </si>
  <si>
    <t>9991800002</t>
  </si>
  <si>
    <t>Neuplatněná DPH - Takeda 10-12/2018</t>
  </si>
  <si>
    <t>Takeda 10-12/2018</t>
  </si>
  <si>
    <t>DP-2018-707-000061</t>
  </si>
  <si>
    <t>9991710697</t>
  </si>
  <si>
    <t>Neuplatněná DPH - Medac 10-12/2017 a Abbvie 10-12/2017</t>
  </si>
  <si>
    <t>Medac 10-12/2017 a Abbvie 10-12/2017</t>
  </si>
  <si>
    <t>DP-2018-707-000062</t>
  </si>
  <si>
    <t>7991800287</t>
  </si>
  <si>
    <t>DP-2018-707-000063</t>
  </si>
  <si>
    <t>7991800275</t>
  </si>
  <si>
    <t>DP-2018-707-000064</t>
  </si>
  <si>
    <t>9991800731</t>
  </si>
  <si>
    <t>DP-2018-707-000065</t>
  </si>
  <si>
    <t>9991800001</t>
  </si>
  <si>
    <t>Takeda 10-12/2017 a StadaPharma 10-12/2017</t>
  </si>
  <si>
    <t>DP-2018-707-000066</t>
  </si>
  <si>
    <t>9991800005</t>
  </si>
  <si>
    <t>Nutricia 10-12/2017 - spotřeba FNOL</t>
  </si>
  <si>
    <t>Nutricia 10-12/2017 - prodej</t>
  </si>
  <si>
    <t>DP-2018-707-000067</t>
  </si>
  <si>
    <t>9991710695</t>
  </si>
  <si>
    <t>Nutricia 12/2017 - spotřeba FNOL</t>
  </si>
  <si>
    <t>Nutricia 12/2017- prodej</t>
  </si>
  <si>
    <t>DP-2018-707-000068</t>
  </si>
  <si>
    <t>9991800004</t>
  </si>
  <si>
    <t>Neuplatněná DPH - Mylan 10-12/2017</t>
  </si>
  <si>
    <t>Mylan 10-12/2017</t>
  </si>
  <si>
    <t>DP-2018-707-000069</t>
  </si>
  <si>
    <t>9118200157</t>
  </si>
  <si>
    <t>Storno k dokladu 9991800004 - Mylan 10-12/2017</t>
  </si>
  <si>
    <t>Neuplatněná DPH - Storno k dokladu 9991800004 - Mylan 10-12/2017</t>
  </si>
  <si>
    <t>DP-2018-707-000070</t>
  </si>
  <si>
    <t>7991800121</t>
  </si>
  <si>
    <t>Neuplatněná DPH - Storno k dokladu 7991800066 - AstraZeneca 10-12/2017</t>
  </si>
  <si>
    <t>Storno k dokladu 7991800066 - AstraZeneca 10-12/2017</t>
  </si>
  <si>
    <t>DP-2018-707-000071</t>
  </si>
  <si>
    <t>7991800127</t>
  </si>
  <si>
    <t>DP-2018-707-000072</t>
  </si>
  <si>
    <t>9991710696</t>
  </si>
  <si>
    <t>Neuplatněná DPH - Celgene 12/2017 a Nutricia 12/2017</t>
  </si>
  <si>
    <t>Celgene 12/2017 a Nutricia 12/2017</t>
  </si>
  <si>
    <t>DP-2018-707-000073</t>
  </si>
  <si>
    <t>511801061</t>
  </si>
  <si>
    <t>Biogen 1-3/2018</t>
  </si>
  <si>
    <t>Neuplatněná DPH - Biogen 1-3/2018</t>
  </si>
  <si>
    <t>DP-2018-707-000074</t>
  </si>
  <si>
    <t>9991801002</t>
  </si>
  <si>
    <t>DP-2018-707-000075</t>
  </si>
  <si>
    <t>9991801001</t>
  </si>
  <si>
    <t>DP-2018-707-000076</t>
  </si>
  <si>
    <t>9991801000</t>
  </si>
  <si>
    <t>Exeltis 10-12/2017</t>
  </si>
  <si>
    <t>DP-2018-707-000077</t>
  </si>
  <si>
    <t>5901708752</t>
  </si>
  <si>
    <t>Storno k dokladu 5901707549 - DP-2018-707-000023 - Accord 7-9/2017</t>
  </si>
  <si>
    <t>DP-2018-707-000078</t>
  </si>
  <si>
    <t>5901711604</t>
  </si>
  <si>
    <t>Glenmark 4-6/2017</t>
  </si>
  <si>
    <t>DP-2018-707-000079</t>
  </si>
  <si>
    <t>5901711023</t>
  </si>
  <si>
    <t>Pierre Fabre 2/2018</t>
  </si>
  <si>
    <t>Neuplatněná DPH - Pierre Fabre 2/2018</t>
  </si>
  <si>
    <t>DP-2018-707-000080</t>
  </si>
  <si>
    <t>5901711603</t>
  </si>
  <si>
    <t>Neuplatněná DPH - Glenmark 4-6/2017</t>
  </si>
  <si>
    <t>DP-2018-707-000081</t>
  </si>
  <si>
    <t>89000226</t>
  </si>
  <si>
    <t>Neuplatněná DPH - MSD 10-12/2017 + 1/2018</t>
  </si>
  <si>
    <t>MSD 10-12/2017 + 1/2018</t>
  </si>
  <si>
    <t>DP-2018-707-000082</t>
  </si>
  <si>
    <t>9991801005</t>
  </si>
  <si>
    <t>Nutricia 2/2018</t>
  </si>
  <si>
    <t>DP-2018-707-000083</t>
  </si>
  <si>
    <t>9991801004</t>
  </si>
  <si>
    <t>DP-2018-707-000084</t>
  </si>
  <si>
    <t>9991801003</t>
  </si>
  <si>
    <t>Neuplatněná DPH - Krka 10-12/2017 a Celgene 2/2018</t>
  </si>
  <si>
    <t>Krka 10-12/2017 a Celgene 2/2018</t>
  </si>
  <si>
    <t>DP-2018-707-000085</t>
  </si>
  <si>
    <t>9991801652</t>
  </si>
  <si>
    <t>Roncor 3/2018</t>
  </si>
  <si>
    <t>DP-2018-707-000086</t>
  </si>
  <si>
    <t>9991801694</t>
  </si>
  <si>
    <t>DP-2018-707-000087</t>
  </si>
  <si>
    <t>9991800774</t>
  </si>
  <si>
    <t>DP-2018-707-000088</t>
  </si>
  <si>
    <t>9991800777</t>
  </si>
  <si>
    <t>Octapharma 2017</t>
  </si>
  <si>
    <t>DP-2018-707-000089</t>
  </si>
  <si>
    <t>PROMEDICA PRAHA GROUP, a.s.</t>
  </si>
  <si>
    <t>158450</t>
  </si>
  <si>
    <t>Roche 1-3/2018</t>
  </si>
  <si>
    <t>Neuplatněná DPH - Roche 1-3/2018</t>
  </si>
  <si>
    <t>FP-2018-25-000017</t>
  </si>
  <si>
    <t>EP SERVICES s.r.o.</t>
  </si>
  <si>
    <t>70010533</t>
  </si>
  <si>
    <t>FP-2018-25-000018</t>
  </si>
  <si>
    <t>1802178</t>
  </si>
  <si>
    <t>FP-2018-25-000019</t>
  </si>
  <si>
    <t>Medtronic Czechia s.r.o.</t>
  </si>
  <si>
    <t>1800014483</t>
  </si>
  <si>
    <t>FP-2018-25-000020</t>
  </si>
  <si>
    <t>1800008074</t>
  </si>
  <si>
    <t>FP-2018-25-000021</t>
  </si>
  <si>
    <t>CARDION s.r.o.</t>
  </si>
  <si>
    <t>90088062</t>
  </si>
  <si>
    <t>FP-2018-25-000022</t>
  </si>
  <si>
    <t>90088063</t>
  </si>
  <si>
    <t>FP-2018-707-000010</t>
  </si>
  <si>
    <t>2000047608</t>
  </si>
  <si>
    <t>Neuplatněná DPH - Novartis 1-3/2018</t>
  </si>
  <si>
    <t>Novartis 1-3/2018</t>
  </si>
  <si>
    <t>FP-2018-707-000011</t>
  </si>
  <si>
    <t>2000047609</t>
  </si>
  <si>
    <t>DP-2018-707-000090</t>
  </si>
  <si>
    <t>340000495</t>
  </si>
  <si>
    <t>5 / 2018</t>
  </si>
  <si>
    <t>květen</t>
  </si>
  <si>
    <t>DP-2018-707-000091</t>
  </si>
  <si>
    <t>2734180201</t>
  </si>
  <si>
    <t>Exeltis 1-3/2018 a SD Pharma 1-3/2018</t>
  </si>
  <si>
    <t>DP-2018-707-000092</t>
  </si>
  <si>
    <t>2734180204</t>
  </si>
  <si>
    <t>Abbvie 1-3/2018 a SD Pharma 1-3/2018</t>
  </si>
  <si>
    <t>DP-2018-707-000093</t>
  </si>
  <si>
    <t>7991800408</t>
  </si>
  <si>
    <t>Aspen 1-3/2018</t>
  </si>
  <si>
    <t>Neuplatněná DPH - Aspen 1-3/2018</t>
  </si>
  <si>
    <t>DP-2018-707-000094</t>
  </si>
  <si>
    <t>7991800413</t>
  </si>
  <si>
    <t>DP-2018-707-000095</t>
  </si>
  <si>
    <t>9991802855</t>
  </si>
  <si>
    <t>Nutricia 3/2018</t>
  </si>
  <si>
    <t>DP-2018-707-000096</t>
  </si>
  <si>
    <t>9991801871</t>
  </si>
  <si>
    <t>Nutricia 3/2018 spotřeba FNOL</t>
  </si>
  <si>
    <t>Nutricia 3/2018 prodej</t>
  </si>
  <si>
    <t>DP-2018-707-000097</t>
  </si>
  <si>
    <t>5901712078</t>
  </si>
  <si>
    <t>GL Pharma 1-3/2018</t>
  </si>
  <si>
    <t>DP-2018-707-000098</t>
  </si>
  <si>
    <t>5901713210</t>
  </si>
  <si>
    <t>Glenmark 10-12/2017</t>
  </si>
  <si>
    <t>DP-2018-707-000099</t>
  </si>
  <si>
    <t>5901713211</t>
  </si>
  <si>
    <t>Neuplatněná DPH - Glenmark 10-12/2017</t>
  </si>
  <si>
    <t>DP-2018-707-000100</t>
  </si>
  <si>
    <t>5901712827</t>
  </si>
  <si>
    <t>Abbvie 1-3/2018</t>
  </si>
  <si>
    <t>Neuplatněná DPH - Abbvie 1-3/2018</t>
  </si>
  <si>
    <t>DP-2018-707-000101</t>
  </si>
  <si>
    <t>5901712098</t>
  </si>
  <si>
    <t>DP-2018-707-000102</t>
  </si>
  <si>
    <t>5901712079</t>
  </si>
  <si>
    <t>Neuplatněná DPH - GL Pharma 1-3/2018</t>
  </si>
  <si>
    <t>DP-2018-707-000103</t>
  </si>
  <si>
    <t>5901712913</t>
  </si>
  <si>
    <t>Pfizer 12/2017-04/2018</t>
  </si>
  <si>
    <t>Neuplatněná DPH - Pfizer 12/2017-04/2018</t>
  </si>
  <si>
    <t>DP-2018-707-000104</t>
  </si>
  <si>
    <t>9991801696</t>
  </si>
  <si>
    <t>OctaPharma 2-3/2018</t>
  </si>
  <si>
    <t>Neuplatněná DPH - OctaPharma 2-3/2018</t>
  </si>
  <si>
    <t>DP-2018-707-000105</t>
  </si>
  <si>
    <t>9991802773</t>
  </si>
  <si>
    <t>OctaPharma 4/2018</t>
  </si>
  <si>
    <t>Neuplatněná DPH - OctaPharma 4/2018</t>
  </si>
  <si>
    <t>DP-2018-707-000106</t>
  </si>
  <si>
    <t>9991801870</t>
  </si>
  <si>
    <t>Teva 2/2018 a Abbvie 1-3/2018</t>
  </si>
  <si>
    <t>Neuplatněná DPH - Teva 2/2018 a Abbvie 1-3/2018</t>
  </si>
  <si>
    <t>DP-2018-707-000107</t>
  </si>
  <si>
    <t>7991800674</t>
  </si>
  <si>
    <t>AstraZeneca 1-3/2018</t>
  </si>
  <si>
    <t>Neuplatněná DPH - AstraZeneca 1-3/2018</t>
  </si>
  <si>
    <t>DP-2018-707-000108</t>
  </si>
  <si>
    <t>7991800670</t>
  </si>
  <si>
    <t>DP-2018-707-000109</t>
  </si>
  <si>
    <t>4650004525</t>
  </si>
  <si>
    <t>DP-2018-707-000110</t>
  </si>
  <si>
    <t>5901713421</t>
  </si>
  <si>
    <t>PharmaSwiss 1-3/2018</t>
  </si>
  <si>
    <t>Neuplatněná DPH - PharmaSwiss 1-3/2018</t>
  </si>
  <si>
    <t>DP-2018-707-000111</t>
  </si>
  <si>
    <t>5901713422</t>
  </si>
  <si>
    <t>DP-2018-707-000112</t>
  </si>
  <si>
    <t>5901713605</t>
  </si>
  <si>
    <t>DP-2018-707-000113</t>
  </si>
  <si>
    <t>5901713645</t>
  </si>
  <si>
    <t>DP-2018-707-000114</t>
  </si>
  <si>
    <t>5901713604</t>
  </si>
  <si>
    <t>Neuplatněná DPH - Takeda 1-3/2018</t>
  </si>
  <si>
    <t>DP-2018-707-000115</t>
  </si>
  <si>
    <t>1600000144</t>
  </si>
  <si>
    <t>Shire 1-3/2018</t>
  </si>
  <si>
    <t>Neuplatněná DPH - Shire 1-3/2018</t>
  </si>
  <si>
    <t>DP-2018-707-000116</t>
  </si>
  <si>
    <t>2734180249</t>
  </si>
  <si>
    <t>Davidová Miroslava</t>
  </si>
  <si>
    <t>DP-2018-707-000117</t>
  </si>
  <si>
    <t>2734180255</t>
  </si>
  <si>
    <t>DP-2018-707-000118</t>
  </si>
  <si>
    <t>2734180252</t>
  </si>
  <si>
    <t>DP-2018-707-000119</t>
  </si>
  <si>
    <t>7991800119</t>
  </si>
  <si>
    <t>Astrazeneca 10-12/2017</t>
  </si>
  <si>
    <t>FP-2018-25-000023</t>
  </si>
  <si>
    <t>1802934</t>
  </si>
  <si>
    <t>FP-2018-25-000024</t>
  </si>
  <si>
    <t>INLAB Medical, s.r.o.</t>
  </si>
  <si>
    <t>584004</t>
  </si>
  <si>
    <t>FP-2018-707-000012</t>
  </si>
  <si>
    <t>2018000047</t>
  </si>
  <si>
    <t>Servier 1-3/2018</t>
  </si>
  <si>
    <t>FP-2018-707-000013</t>
  </si>
  <si>
    <t>2018000048</t>
  </si>
  <si>
    <t>Neuplatněná DPH - Servier 1-3/2018</t>
  </si>
  <si>
    <t>FP-2018-707-000014</t>
  </si>
  <si>
    <t>2000047800</t>
  </si>
  <si>
    <t>FP-2018-707-000015</t>
  </si>
  <si>
    <t>2000047799</t>
  </si>
  <si>
    <t>FP-2018-707-000016</t>
  </si>
  <si>
    <t>9749501520</t>
  </si>
  <si>
    <t>Pfizer 12/2017-2/2018</t>
  </si>
  <si>
    <t>Neuplatněná DPH - Pfizer 12/2017-2/2018</t>
  </si>
  <si>
    <t>FP-2018-707-000017</t>
  </si>
  <si>
    <t>9749501521</t>
  </si>
  <si>
    <t>FP-2018-707-000018</t>
  </si>
  <si>
    <t>4280031113</t>
  </si>
  <si>
    <t>Sandoz 1-3/2018</t>
  </si>
  <si>
    <t>FP-2018-707-000019</t>
  </si>
  <si>
    <t>4280031112</t>
  </si>
  <si>
    <t>Neuplatněná DPH - Sandoz 1-3/2018</t>
  </si>
  <si>
    <t>FP-2018-707-000020</t>
  </si>
  <si>
    <t>3</t>
  </si>
  <si>
    <t>OctaPharma 10-12/2017</t>
  </si>
  <si>
    <t>Neuplatněná DPH - OctaPharma 10-12/2017</t>
  </si>
  <si>
    <t>FV-2018-76-000001</t>
  </si>
  <si>
    <t>31105042</t>
  </si>
  <si>
    <t>64910001</t>
  </si>
  <si>
    <t>BAYER s.r.o.</t>
  </si>
  <si>
    <t>876000001</t>
  </si>
  <si>
    <t>Na základě smlouvy č. S2017-398 Vám fakturujeme nárok za odebrané přípr. XARELTO za období 3Q/2017, kontaktní osoba p. Zadák Jakub</t>
  </si>
  <si>
    <t>05 / 2018</t>
  </si>
  <si>
    <t>FV-2018-76-000002</t>
  </si>
  <si>
    <t>876000002</t>
  </si>
  <si>
    <t>Na základě smlouvy č. S2017-398 Vám fakturujeme nárok za odebrané přípr. XARELTO za období 4Q/2017, kontaktní osoba p. Hudáková Sandra</t>
  </si>
  <si>
    <t>FV-2018-76-000003</t>
  </si>
  <si>
    <t>876000003</t>
  </si>
  <si>
    <t>Na základě smlouvy č. S2017-398 Vám fakturujeme nárok za odebrané přípr. XARELTO za období 1Q/2018, kontaktní osoba p. Hudáková Sandra</t>
  </si>
  <si>
    <t>DP-2018-707-000120</t>
  </si>
  <si>
    <t>9991803695</t>
  </si>
  <si>
    <t>6 / 2018</t>
  </si>
  <si>
    <t>červen</t>
  </si>
  <si>
    <t>DP-2018-707-000121</t>
  </si>
  <si>
    <t>9991803763</t>
  </si>
  <si>
    <t>Richter Gedeon 1-3/2018</t>
  </si>
  <si>
    <t>DP-2018-707-000122</t>
  </si>
  <si>
    <t>9991803790</t>
  </si>
  <si>
    <t>DP-2018-707-000123</t>
  </si>
  <si>
    <t>5901714269</t>
  </si>
  <si>
    <t>4Life Pharma 1-3/2018</t>
  </si>
  <si>
    <t>Neuplatněná DPH - 4Life Pharma 1-3/2018</t>
  </si>
  <si>
    <t>DP-2018-707-000124</t>
  </si>
  <si>
    <t>7991800800</t>
  </si>
  <si>
    <t>Boehringer 1-3/2018</t>
  </si>
  <si>
    <t>DP-2018-707-000125</t>
  </si>
  <si>
    <t>7991800810</t>
  </si>
  <si>
    <t>DP-2018-707-000126</t>
  </si>
  <si>
    <t>7991800815</t>
  </si>
  <si>
    <t>Neuplatněná DPH - Boehringer 1-3/2018</t>
  </si>
  <si>
    <t>DP-2018-707-000127</t>
  </si>
  <si>
    <t>9991803077</t>
  </si>
  <si>
    <t>Nutricia 4/2018 - FNOL</t>
  </si>
  <si>
    <t>Nutricia 4/2018 - prodej</t>
  </si>
  <si>
    <t>DP-2018-707-000128</t>
  </si>
  <si>
    <t>5901714308</t>
  </si>
  <si>
    <t>Accord 1-3/2018</t>
  </si>
  <si>
    <t>DP-2018-707-000129</t>
  </si>
  <si>
    <t>1876501009</t>
  </si>
  <si>
    <t>DP-2018-707-000130</t>
  </si>
  <si>
    <t>1876501002</t>
  </si>
  <si>
    <t>DP-2018-707-000131</t>
  </si>
  <si>
    <t>5901711871</t>
  </si>
  <si>
    <t>DP-2018-707-000132</t>
  </si>
  <si>
    <t>5901715069</t>
  </si>
  <si>
    <t>Sandoz 3/2018 - storno dokladu 5901711871</t>
  </si>
  <si>
    <t>DP-2018-707-000133</t>
  </si>
  <si>
    <t>5901711872</t>
  </si>
  <si>
    <t>DP-2018-707-000134</t>
  </si>
  <si>
    <t>5901715070</t>
  </si>
  <si>
    <t>Sandoz 3/2018 - storno dokladu 5901711872 - chybná částka</t>
  </si>
  <si>
    <t>DP-2018-707-000135</t>
  </si>
  <si>
    <t>5901708604</t>
  </si>
  <si>
    <t>Pierre Fabre 10-12/2017</t>
  </si>
  <si>
    <t>DP-2018-707-000136</t>
  </si>
  <si>
    <t>5901709494</t>
  </si>
  <si>
    <t>Pierre Fabre 10-12/2017 - storno dokladu 5901708604 - chybně vystaven</t>
  </si>
  <si>
    <t>DP-2018-707-000137</t>
  </si>
  <si>
    <t>9991801869</t>
  </si>
  <si>
    <t>Medac 1-3/2018</t>
  </si>
  <si>
    <t>Neuplatněná DPH - Medac 1-3/2018</t>
  </si>
  <si>
    <t>DP-2018-707-000138</t>
  </si>
  <si>
    <t>9991803076</t>
  </si>
  <si>
    <t>Neuplatněná DPH - Krka 1-3/2018</t>
  </si>
  <si>
    <t>Krka 1-3/2018</t>
  </si>
  <si>
    <t>DV-2018-076-000001</t>
  </si>
  <si>
    <t>8076000001</t>
  </si>
  <si>
    <t>Jakšová Jana</t>
  </si>
  <si>
    <t>storno dokladu FV-2018-76-000001</t>
  </si>
  <si>
    <t>DV-2018-076-000002</t>
  </si>
  <si>
    <t>8076000002</t>
  </si>
  <si>
    <t>storno dokladu FV-2018-76-000002</t>
  </si>
  <si>
    <t>DV-2018-076-000003</t>
  </si>
  <si>
    <t>8076000003</t>
  </si>
  <si>
    <t>storno dokladu FV-2018-76-000003</t>
  </si>
  <si>
    <t>FP-2018-25-000025</t>
  </si>
  <si>
    <t>1803692</t>
  </si>
  <si>
    <t>FP-2018-25-000026</t>
  </si>
  <si>
    <t>20180056</t>
  </si>
  <si>
    <t>FP-2018-707-000021</t>
  </si>
  <si>
    <t>Pfizer PFE, spol. s r.o.</t>
  </si>
  <si>
    <t>9750901376</t>
  </si>
  <si>
    <t>FP-2018-707-000022</t>
  </si>
  <si>
    <t>9750901377</t>
  </si>
  <si>
    <t>FP-2018-707-000023</t>
  </si>
  <si>
    <t>4</t>
  </si>
  <si>
    <t>OctaPharma 1-3/2018</t>
  </si>
  <si>
    <t>Neuplatněná DPH - OctaPharma 1-3/2018</t>
  </si>
  <si>
    <t>FP-2018-707-000024</t>
  </si>
  <si>
    <t>9750901381</t>
  </si>
  <si>
    <t>Pfizer 12-2/2018</t>
  </si>
  <si>
    <t>Neuplatněná DPH - Pfizer 12-2/2018</t>
  </si>
  <si>
    <t>FP-2018-707-000025</t>
  </si>
  <si>
    <t>9750901382</t>
  </si>
  <si>
    <t>FV-2018-76-000004</t>
  </si>
  <si>
    <t>876000004</t>
  </si>
  <si>
    <t>Na základě smlouvy č. S2017-398 Vám fakturujeme nárok za odebrané přípr. XARELTO za období 3Q/2017, kontaktní osoba p.Hudáková Sandra</t>
  </si>
  <si>
    <t>FV-2018-76-000005</t>
  </si>
  <si>
    <t>876000005</t>
  </si>
  <si>
    <t>FV-2018-76-000006</t>
  </si>
  <si>
    <t>876000006</t>
  </si>
  <si>
    <t>ID-2018-795-000188</t>
  </si>
  <si>
    <t>39500000</t>
  </si>
  <si>
    <t>přeúčtování xtandi, imnovid, javlor, lonquex</t>
  </si>
  <si>
    <t>Popisky řádků</t>
  </si>
  <si>
    <t>Celkový součet</t>
  </si>
  <si>
    <t>(Prázdné)</t>
  </si>
  <si>
    <t>Součet z Částka MD</t>
  </si>
  <si>
    <t>Popisky sloupců</t>
  </si>
  <si>
    <t>BONUSY Léky a ZM dle dodavatelů</t>
  </si>
  <si>
    <t>storno dohadné položky r.2017</t>
  </si>
  <si>
    <t>přeúčt.na 50113016</t>
  </si>
  <si>
    <t>Bonusy celkem vč.bonusů za nákup zboží (lékárna)</t>
  </si>
  <si>
    <t>BONUSY FNOL shrnutí 01 - 07 / 2018</t>
  </si>
  <si>
    <t>HV před zdaněním za 1 - 7 / 2018</t>
  </si>
  <si>
    <t>Poznámka:</t>
  </si>
  <si>
    <t>V lednu až červnu 2018 byly bonusy za léky, zdrav.materiál a zboží účtovány dle dodavatelů</t>
  </si>
  <si>
    <t>mínusem na nákladových účet 50113300, 50115300, 50490360.</t>
  </si>
  <si>
    <t>Na základě ústního pokynu vedoucího UEZP, došlo v 1/2018 až 6/2018 (dokl.ID-2018-01-000073,</t>
  </si>
  <si>
    <t xml:space="preserve">ID-2018-01-000104, ID-2018-01-000147, ID-2018-01-000185, ID-2018-01-000280, </t>
  </si>
  <si>
    <t>64910003.</t>
  </si>
  <si>
    <t xml:space="preserve">ID-2018-01-000352, ID-2018-01-000388) k přeúčtování do výnosů org. na účty 64910001, 64910002, </t>
  </si>
  <si>
    <t>Vypracovala: Eva Buzková - vedoucí OUC</t>
  </si>
  <si>
    <t>V Olomouci dne 14.8.2018</t>
  </si>
</sst>
</file>

<file path=xl/styles.xml><?xml version="1.0" encoding="utf-8"?>
<styleSheet xmlns="http://schemas.openxmlformats.org/spreadsheetml/2006/main">
  <numFmts count="1">
    <numFmt numFmtId="164" formatCode="0.00;\-0.00"/>
  </numFmts>
  <fonts count="18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49" fontId="5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right" vertical="top"/>
    </xf>
    <xf numFmtId="0" fontId="6" fillId="0" borderId="0" xfId="0" applyFont="1"/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" fontId="7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9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8" fillId="2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indent="1"/>
    </xf>
    <xf numFmtId="4" fontId="6" fillId="0" borderId="0" xfId="0" applyNumberFormat="1" applyFont="1"/>
    <xf numFmtId="0" fontId="1" fillId="0" borderId="0" xfId="0" applyFont="1"/>
    <xf numFmtId="4" fontId="9" fillId="2" borderId="0" xfId="0" applyNumberFormat="1" applyFont="1" applyFill="1"/>
    <xf numFmtId="0" fontId="9" fillId="2" borderId="0" xfId="0" applyFont="1" applyFill="1"/>
    <xf numFmtId="0" fontId="0" fillId="0" borderId="0" xfId="0" applyAlignment="1">
      <alignment vertical="top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4" fillId="6" borderId="0" xfId="0" applyNumberFormat="1" applyFont="1" applyFill="1"/>
    <xf numFmtId="0" fontId="0" fillId="7" borderId="0" xfId="0" applyFill="1"/>
    <xf numFmtId="3" fontId="15" fillId="6" borderId="0" xfId="0" applyNumberFormat="1" applyFont="1" applyFill="1"/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ální" xfId="0" builtinId="0"/>
  </cellStyles>
  <dxfs count="31">
    <dxf>
      <font>
        <color rgb="FFFF0000"/>
      </font>
    </dxf>
    <dxf>
      <font>
        <color rgb="FFFF0000"/>
      </font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19117</xdr:rowOff>
    </xdr:from>
    <xdr:to>
      <xdr:col>9</xdr:col>
      <xdr:colOff>318534</xdr:colOff>
      <xdr:row>65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27817"/>
          <a:ext cx="7455934" cy="4273483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326.537337268521" createdVersion="3" refreshedVersion="3" minRefreshableVersion="3" recordCount="439">
  <cacheSource type="worksheet">
    <worksheetSource ref="A1:O440" sheet="Podklad 1-7.18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22308340" count="436">
        <n v="268.75"/>
        <n v="1799.24"/>
        <n v="179.92"/>
        <n v="1279.74"/>
        <n v="2538.15"/>
        <n v="16921.02"/>
        <n v="109986.63"/>
        <n v="8318.31"/>
        <n v="11695.06"/>
        <n v="4208.34"/>
        <n v="420.83"/>
        <n v="127.2"/>
        <n v="485.14"/>
        <n v="643.9"/>
        <n v="100426.69"/>
        <n v="10042.67"/>
        <n v="84751.54"/>
        <n v="847515.42"/>
        <n v="7334.35"/>
        <n v="73343.520000000004"/>
        <n v="8201.7999999999993"/>
        <n v="26"/>
        <n v="260.02"/>
        <n v="34231.33"/>
        <n v="42.35"/>
        <n v="76.400000000000006"/>
        <n v="5743.14"/>
        <n v="7045.25"/>
        <n v="359389.44"/>
        <n v="65092.59"/>
        <n v="8483.0400000000009"/>
        <n v="90000"/>
        <n v="25920"/>
        <n v="10949.58"/>
        <n v="17475.060000000001"/>
        <n v="5655.36"/>
        <n v="25958.13"/>
        <n v="259580.87"/>
        <n v="41686"/>
        <n v="416859.96"/>
        <n v="1821.21"/>
        <n v="53865.05"/>
        <n v="49.2"/>
        <n v="492"/>
        <n v="1312.4"/>
        <n v="916515"/>
        <n v="91651.5"/>
        <n v="120518.58"/>
        <n v="232.43"/>
        <n v="2324.25"/>
        <n v="28007.84"/>
        <n v="54279"/>
        <n v="5427.9"/>
        <n v="1731141"/>
        <n v="173114.1"/>
        <n v="3613"/>
        <n v="0.05"/>
        <n v="541.95000000000005"/>
        <n v="2948.07"/>
        <n v="19653.79"/>
        <n v="48687.95"/>
        <n v="7303.19"/>
        <n v="155653.01999999999"/>
        <n v="32687.13"/>
        <n v="107847.81"/>
        <n v="513561"/>
        <n v="27017.55"/>
        <n v="180117"/>
        <n v="2208000"/>
        <n v="331200"/>
        <n v="37649.300000000003"/>
        <n v="250995"/>
        <n v="36097"/>
        <n v="5414.6"/>
        <n v="700.7"/>
        <n v="4671"/>
        <n v="34756"/>
        <n v="5213.3999999999996"/>
        <n v="5604"/>
        <n v="840.6"/>
        <n v="525301.86"/>
        <n v="5253018.59"/>
        <n v="17387.41"/>
        <n v="75958.31"/>
        <n v="1352.49"/>
        <n v="13524.78"/>
        <n v="70427.05"/>
        <n v="704270.48"/>
        <n v="-11700000"/>
        <n v="348021.98"/>
        <n v="34802.199999999997"/>
        <n v="10093.91"/>
        <n v="1009.39"/>
        <n v="15.75"/>
        <n v="2.36"/>
        <n v="100141.77"/>
        <n v="10014.18"/>
        <n v="8.73"/>
        <n v="1.83"/>
        <n v="262487.53999999998"/>
        <n v="26248.75"/>
        <n v="277906.64"/>
        <n v="27790.66"/>
        <n v="114399.72"/>
        <n v="36653.199999999997"/>
        <n v="192.52"/>
        <n v="369443.06"/>
        <n v="287237.86"/>
        <n v="28723.79"/>
        <n v="68363"/>
        <n v="6836.3"/>
        <n v="584127.76"/>
        <n v="58412.78"/>
        <n v="779219.84"/>
        <n v="77921.98"/>
        <n v="195.66"/>
        <n v="19.57"/>
        <n v="321098"/>
        <n v="32109.8"/>
        <n v="51200"/>
        <n v="5120"/>
        <n v="1048.5"/>
        <n v="104.85"/>
        <n v="90427.25"/>
        <n v="2384.91"/>
        <n v="611133"/>
        <n v="1257853"/>
        <n v="171.38"/>
        <n v="12003.36"/>
        <n v="776.96"/>
        <n v="6001.68"/>
        <n v="279832.5"/>
        <n v="58764.83"/>
        <n v="2959"/>
        <n v="443.85"/>
        <n v="0.15"/>
        <n v="207475"/>
        <n v="1801080"/>
        <n v="180108"/>
        <n v="2420299"/>
        <n v="242029.9"/>
        <n v="1992140"/>
        <n v="-11000"/>
        <n v="-1650"/>
        <n v="21065.97"/>
        <n v="2106.6"/>
        <n v="500.36"/>
        <n v="50.04"/>
        <n v="25751.42"/>
        <n v="46931.26"/>
        <n v="377344.11"/>
        <n v="79242.259999999995"/>
        <n v="3199"/>
        <n v="479.85"/>
        <n v="4654.8999999999996"/>
        <n v="977.53"/>
        <n v="-108853.46"/>
        <n v="856.75"/>
        <n v="8567.4599999999991"/>
        <n v="45159.83"/>
        <n v="451598.29"/>
        <n v="30224.720000000001"/>
        <n v="3022.47"/>
        <n v="16982.2"/>
        <n v="276.32"/>
        <n v="2547.33"/>
        <n v="1315.8"/>
        <n v="131943.57999999999"/>
        <n v="13194.36"/>
        <n v="1393.49"/>
        <n v="655.13"/>
        <n v="13934.9"/>
        <n v="98.27"/>
        <n v="202.47"/>
        <n v="2024.73"/>
        <n v="24.27"/>
        <n v="5753.47"/>
        <n v="115.59"/>
        <n v="57534.65"/>
        <n v="174068.33"/>
        <n v="88078.3"/>
        <n v="640.54"/>
        <n v="119.88"/>
        <n v="17641.22"/>
        <n v="5000"/>
        <n v="8552.7000000000007"/>
        <n v="6063"/>
        <n v="110384.3"/>
        <n v="5141"/>
        <n v="115027.12"/>
        <n v="1101.6199999999999"/>
        <n v="8730.26"/>
        <n v="51870.54"/>
        <n v="518705.44"/>
        <n v="-518705.44"/>
        <n v="-51870.54"/>
        <n v="-26248.75"/>
        <n v="-262487.53999999998"/>
        <n v="267726.26"/>
        <n v="26772.63"/>
        <n v="35.590000000000003"/>
        <n v="17696.48"/>
        <n v="2654.47"/>
        <n v="169.48"/>
        <n v="101091.73"/>
        <n v="10109.17"/>
        <n v="294991.77"/>
        <n v="29499.23"/>
        <n v="34009.519999999997"/>
        <n v="518522.34"/>
        <n v="183.1"/>
        <n v="4756.4399999999996"/>
        <n v="385.66"/>
        <n v="-28007.84"/>
        <n v="890836.5"/>
        <n v="18260"/>
        <n v="1826"/>
        <n v="4023.76"/>
        <n v="40237.599999999999"/>
        <n v="9759.42"/>
        <n v="97594.2"/>
        <n v="584.55999999999995"/>
        <n v="3441.52"/>
        <n v="113.52"/>
        <n v="23319"/>
        <n v="3999.93"/>
        <n v="97944.38"/>
        <n v="20597.09"/>
        <n v="2.79"/>
        <n v="100299.41"/>
        <n v="13.28"/>
        <n v="10029.94"/>
        <n v="129.84"/>
        <n v="519.36"/>
        <n v="228.28"/>
        <n v="31.4"/>
        <n v="9450"/>
        <n v="228461"/>
        <n v="22846.1"/>
        <n v="516237.1"/>
        <n v="2458271.9"/>
        <n v="421.5"/>
        <n v="2810"/>
        <n v="0.5"/>
        <n v="183201.8"/>
        <n v="38472.379999999997"/>
        <n v="37591.26"/>
        <n v="250608.4"/>
        <n v="10495.7"/>
        <n v="69971.320000000007"/>
        <n v="2564000.83"/>
        <n v="3000222.61"/>
        <n v="538440.17000000004"/>
        <n v="450033.39"/>
        <n v="687117.35"/>
        <n v="504811.56"/>
        <n v="3365410.44"/>
        <n v="144294.65"/>
        <n v="9912.1"/>
        <n v="99121"/>
        <n v="9199"/>
        <n v="77748.91"/>
        <n v="7774.89"/>
        <n v="16351.86"/>
        <n v="21877.53"/>
        <n v="407529.48"/>
        <n v="40752.949999999997"/>
        <n v="275984.90999999997"/>
        <n v="4156.92"/>
        <n v="949.9"/>
        <n v="154.41999999999999"/>
        <n v="19583"/>
        <n v="94775.53"/>
        <n v="4248.2299999999996"/>
        <n v="26132"/>
        <n v="135350.10999999999"/>
        <n v="577759.56999999995"/>
        <n v="22079.22"/>
        <n v="2207.92"/>
        <n v="22690"/>
        <n v="2269"/>
        <n v="1263041"/>
        <n v="126304.1"/>
        <n v="186.98"/>
        <n v="18.7"/>
        <n v="933656"/>
        <n v="93365.6"/>
        <n v="27000"/>
        <n v="2700"/>
        <n v="79650"/>
        <n v="7965"/>
        <n v="131.96"/>
        <n v="19.79"/>
        <n v="30599.26"/>
        <n v="3059.93"/>
        <n v="154.88999999999999"/>
        <n v="32.53"/>
        <n v="260681.25"/>
        <n v="26068.13"/>
        <n v="142229.6"/>
        <n v="448048.52"/>
        <n v="44804.85"/>
        <n v="1020.61"/>
        <n v="102.06"/>
        <n v="29675.22"/>
        <n v="1465.85"/>
        <n v="1028.18"/>
        <n v="3341.71"/>
        <n v="334.17"/>
        <n v="527419"/>
        <n v="52741.9"/>
        <n v="1702.04"/>
        <n v="170.2"/>
        <n v="853.32"/>
        <n v="2490.02"/>
        <n v="-5238.72"/>
        <n v="2311"/>
        <n v="346.65"/>
        <n v="0.35"/>
        <n v="1918287.5"/>
        <n v="287743.13"/>
        <n v="0.37"/>
        <n v="69994.28"/>
        <n v="10998.48"/>
        <n v="1099.8499999999999"/>
        <n v="2015231"/>
        <n v="201523.1"/>
        <n v="118509"/>
        <n v="438199"/>
        <n v="43819.9"/>
        <n v="435970"/>
        <n v="2143820"/>
        <n v="2193507"/>
        <n v="219350.7"/>
        <n v="907414"/>
        <n v="90741.4"/>
        <n v="8788.11"/>
        <n v="21791.83"/>
        <n v="11649.38"/>
        <n v="354.65"/>
        <n v="44021"/>
        <n v="1669.53"/>
        <n v="166.95"/>
        <n v="52800"/>
        <n v="5280"/>
        <n v="104947.29"/>
        <n v="183083.39"/>
        <n v="19121.38"/>
        <n v="1912.14"/>
        <n v="24114"/>
        <n v="116886"/>
        <n v="8002.24"/>
        <n v="1848.61"/>
        <n v="151.80000000000001"/>
        <n v="221494.5"/>
        <n v="-221494.5"/>
        <n v="55373.63"/>
        <n v="-55373.63"/>
        <n v="4565"/>
        <n v="-4565"/>
        <n v="30684"/>
        <n v="3068.4"/>
        <n v="5767.2"/>
        <n v="57672"/>
        <n v="-8788.11"/>
        <n v="-21791.83"/>
        <n v="-11649.38"/>
        <n v="1289.8499999999999"/>
        <n v="8599"/>
        <n v="1249743.75"/>
        <n v="187461.56"/>
        <n v="2476345"/>
        <n v="247634.5"/>
        <n v="1012095"/>
        <n v="763751"/>
        <n v="76375.100000000006"/>
        <n v="2312293"/>
        <n v="231229.3"/>
        <n v="882348"/>
        <n v="13565.37"/>
        <n v="18009.78"/>
        <n v="9627.59"/>
        <n v="-786330.22"/>
        <n v="241.07"/>
        <n v="2410.69"/>
        <n v="448.22"/>
        <n v="14437.13"/>
        <n v="6170.91"/>
        <n v="9.41"/>
        <n v="120.43"/>
        <n v="333.51"/>
        <n v="81909.53"/>
        <n v="-333.51"/>
        <n v="-13248.2"/>
        <n v="50.19"/>
        <n v="3798.6"/>
        <n v="7597.2"/>
        <n v="89725.1"/>
        <n v="897250.99"/>
        <n v="18057.48"/>
        <n v="3836.04"/>
        <n v="10790.62"/>
        <n v="1334.25"/>
        <n v="26.05"/>
        <n v="260.52"/>
        <n v="727806"/>
        <n v="575558"/>
        <n v="104422"/>
        <n v="16408"/>
        <n v="133592"/>
        <n v="-57672"/>
        <n v="-5767.2"/>
        <n v="1229.6500000000001"/>
        <n v="12306.6"/>
        <n v="2682.87"/>
        <n v="5625"/>
        <n v="639"/>
        <n v="843.75"/>
        <n v="134.19"/>
        <n v="2532"/>
        <n v="0.2"/>
        <n v="379.8"/>
        <n v="351108"/>
        <n v="3346251"/>
        <n v="73732.679999999993"/>
        <n v="22308340"/>
        <n v="200835.95"/>
        <n v="1338906.3500000001"/>
        <n v="2273.29"/>
        <n v="10825.2"/>
        <n v="8674"/>
        <n v="54155.4"/>
        <n v="541554"/>
        <n v="68919"/>
        <n v="6891.9"/>
        <n v="413464"/>
      </sharedItems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64910001"/>
    </cacheField>
    <cacheField name="Účet DAL" numFmtId="0">
      <sharedItems containsMixedTypes="1" containsNumber="1" containsInteger="1" minValue="32130000" maxValue="39520000"/>
    </cacheField>
    <cacheField name="Obchodní partner" numFmtId="0">
      <sharedItems containsBlank="1" count="32"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Fakultní nemocnice Olomouc"/>
        <s v="ROCHE s.r.o."/>
        <s v="Sandoz s.r.o."/>
        <s v="BoneCare s.r.o."/>
        <s v="PROMEDICA PRAHA GROUP, a.s."/>
        <s v="EP SERVICES s.r.o."/>
        <s v="Medtronic Czechia s.r.o."/>
        <s v="CARDION s.r.o."/>
        <s v="INLAB Medical, s.r.o."/>
        <s v="Pfizer, spol. s r.o."/>
        <s v="BAYER s.r.o."/>
        <s v="Zimmer Czech, s.r.o."/>
        <s v="Pfizer PFE, spol. s r.o."/>
        <m/>
        <s v="MEDICAL M spol. s r.o."/>
        <s v="Cardiomedical,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8-01-16T00:00:00" maxDate="2018-08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7">
        <s v="leden"/>
        <s v="únor"/>
        <s v="březen"/>
        <s v="duben"/>
        <s v="květen"/>
        <s v="červen"/>
        <s v="červenec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223083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s v="DP-2018-707-000001"/>
    <x v="0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68.75"/>
  </r>
  <r>
    <s v="DP-2018-707-000001"/>
    <x v="1"/>
    <m/>
    <n v="50113300"/>
    <s v="32110700"/>
    <x v="0"/>
    <s v="9991709600"/>
    <d v="2018-01-16T00:00:00"/>
    <s v="Lehnert Zdeněk"/>
    <s v="Nutricia 10/2017"/>
    <x v="0"/>
    <s v="1 / 2018"/>
    <x v="0"/>
    <x v="0"/>
    <n v="1799.24"/>
  </r>
  <r>
    <s v="DP-2018-707-000001"/>
    <x v="2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179.92"/>
  </r>
  <r>
    <s v="DP-2018-707-000001"/>
    <x v="3"/>
    <m/>
    <n v="50113300"/>
    <s v="32110700"/>
    <x v="0"/>
    <s v="9991709600"/>
    <d v="2018-01-16T00:00:00"/>
    <s v="Lehnert Zdeněk"/>
    <s v="Nutricia 10/2017"/>
    <x v="0"/>
    <s v="1 / 2018"/>
    <x v="0"/>
    <x v="0"/>
    <n v="1279.74"/>
  </r>
  <r>
    <s v="DP-2018-707-000001"/>
    <x v="4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538.15"/>
  </r>
  <r>
    <s v="DP-2018-707-000001"/>
    <x v="5"/>
    <m/>
    <n v="50113300"/>
    <s v="32110700"/>
    <x v="0"/>
    <s v="9991709600"/>
    <d v="2018-01-16T00:00:00"/>
    <s v="Lehnert Zdeněk"/>
    <s v="Nutricia 10/2017"/>
    <x v="0"/>
    <s v="1 / 2018"/>
    <x v="0"/>
    <x v="0"/>
    <n v="16921.02"/>
  </r>
  <r>
    <s v="DP-2018-707-000002"/>
    <x v="6"/>
    <m/>
    <n v="50490360"/>
    <s v="32110700"/>
    <x v="0"/>
    <s v="9991708706"/>
    <d v="2018-01-16T00:00:00"/>
    <s v="Lehnert Zdeněk"/>
    <s v="Nutricia 10/2017"/>
    <x v="1"/>
    <s v="1 / 2018"/>
    <x v="0"/>
    <x v="0"/>
    <n v="109986.63"/>
  </r>
  <r>
    <s v="DP-2018-707-000002"/>
    <x v="7"/>
    <m/>
    <n v="50490360"/>
    <s v="32110700"/>
    <x v="0"/>
    <s v="9991708706"/>
    <d v="2018-01-16T00:00:00"/>
    <s v="Lehnert Zdeněk"/>
    <s v="Nutricia 10/2017"/>
    <x v="1"/>
    <s v="1 / 2018"/>
    <x v="0"/>
    <x v="0"/>
    <n v="8318.31"/>
  </r>
  <r>
    <s v="DP-2018-707-000002"/>
    <x v="8"/>
    <m/>
    <n v="50490360"/>
    <s v="32110700"/>
    <x v="0"/>
    <s v="9991708706"/>
    <d v="2018-01-16T00:00:00"/>
    <s v="Lehnert Zdeněk"/>
    <s v="Nutricia 10/2017"/>
    <x v="1"/>
    <s v="1 / 2018"/>
    <x v="0"/>
    <x v="0"/>
    <n v="11695.06"/>
  </r>
  <r>
    <s v="DP-2018-707-000003"/>
    <x v="9"/>
    <m/>
    <n v="50113300"/>
    <s v="32110700"/>
    <x v="0"/>
    <s v="9991709538"/>
    <d v="2018-01-16T00:00:00"/>
    <s v="Lehnert Zdeněk"/>
    <s v="Pierre Fabre 09-10/2017"/>
    <x v="0"/>
    <s v="1 / 2018"/>
    <x v="0"/>
    <x v="0"/>
    <n v="4208.34"/>
  </r>
  <r>
    <s v="DP-2018-707-000003"/>
    <x v="10"/>
    <m/>
    <n v="50113300"/>
    <s v="32110700"/>
    <x v="0"/>
    <s v="9991709538"/>
    <d v="2018-01-16T00:00:00"/>
    <s v="Lehnert Zdeněk"/>
    <s v="Neuplatněná DPH - Pierre Fabre 09-10/2017"/>
    <x v="0"/>
    <s v="1 / 2018"/>
    <x v="0"/>
    <x v="0"/>
    <n v="420.83"/>
  </r>
  <r>
    <s v="DP-2018-707-000004"/>
    <x v="11"/>
    <m/>
    <n v="50490360"/>
    <s v="32110700"/>
    <x v="0"/>
    <s v="9991709543"/>
    <d v="2018-01-16T00:00:00"/>
    <s v="Lehnert Zdeněk"/>
    <s v="Omega 7-9/2017"/>
    <x v="1"/>
    <s v="1 / 2018"/>
    <x v="0"/>
    <x v="0"/>
    <n v="127.2"/>
  </r>
  <r>
    <s v="DP-2018-707-000004"/>
    <x v="12"/>
    <m/>
    <n v="50490360"/>
    <s v="32110700"/>
    <x v="0"/>
    <s v="9991709543"/>
    <d v="2018-01-16T00:00:00"/>
    <s v="Lehnert Zdeněk"/>
    <s v="Omega 7-9/2017"/>
    <x v="1"/>
    <s v="1 / 2018"/>
    <x v="0"/>
    <x v="0"/>
    <n v="485.14"/>
  </r>
  <r>
    <s v="DP-2018-707-000004"/>
    <x v="13"/>
    <m/>
    <n v="50490360"/>
    <s v="32110700"/>
    <x v="0"/>
    <s v="9991709543"/>
    <d v="2018-01-16T00:00:00"/>
    <s v="Lehnert Zdeněk"/>
    <s v="Omega 7-9/2017"/>
    <x v="1"/>
    <s v="1 / 2018"/>
    <x v="0"/>
    <x v="0"/>
    <n v="643.9"/>
  </r>
  <r>
    <s v="DP-2018-707-000005"/>
    <x v="14"/>
    <m/>
    <n v="50113300"/>
    <s v="32110700"/>
    <x v="0"/>
    <s v="9991708707"/>
    <d v="2018-01-16T00:00:00"/>
    <s v="Lehnert Zdeněk"/>
    <s v="Celgene a Richter Gedeon 7-9/2017"/>
    <x v="0"/>
    <s v="1 / 2018"/>
    <x v="0"/>
    <x v="0"/>
    <n v="100426.69"/>
  </r>
  <r>
    <s v="DP-2018-707-000005"/>
    <x v="15"/>
    <m/>
    <n v="50113300"/>
    <s v="32110700"/>
    <x v="0"/>
    <s v="9991708707"/>
    <d v="2018-01-16T00:00:00"/>
    <s v="Lehnert Zdeněk"/>
    <s v="Neuplatněná DPH - Celgene a Richter Gedeon 7-9/2017"/>
    <x v="0"/>
    <s v="1 / 2018"/>
    <x v="0"/>
    <x v="0"/>
    <n v="10042.67"/>
  </r>
  <r>
    <s v="DP-2018-707-000006"/>
    <x v="16"/>
    <m/>
    <n v="50113300"/>
    <s v="32110700"/>
    <x v="1"/>
    <s v="5616006462"/>
    <d v="2018-01-19T00:00:00"/>
    <s v="Lehnert Zdeněk"/>
    <s v="Neuplatněná DPH - Grifols 7-12/2017"/>
    <x v="0"/>
    <s v="1 / 2018"/>
    <x v="0"/>
    <x v="0"/>
    <n v="84751.54"/>
  </r>
  <r>
    <s v="DP-2018-707-000006"/>
    <x v="17"/>
    <m/>
    <n v="50113300"/>
    <s v="32110700"/>
    <x v="1"/>
    <s v="5616006462"/>
    <d v="2018-01-19T00:00:00"/>
    <s v="Lehnert Zdeněk"/>
    <s v="Grifols 7-12/2017"/>
    <x v="0"/>
    <s v="1 / 2018"/>
    <x v="0"/>
    <x v="0"/>
    <n v="847515.42"/>
  </r>
  <r>
    <s v="DP-2018-707-000007"/>
    <x v="18"/>
    <m/>
    <n v="50113300"/>
    <s v="32110700"/>
    <x v="2"/>
    <s v="89000161"/>
    <d v="2018-01-19T00:00:00"/>
    <s v="Lehnert Zdeněk"/>
    <s v="Neuplatněná DPH - MSD 7-9/2017"/>
    <x v="0"/>
    <s v="1 / 2018"/>
    <x v="0"/>
    <x v="0"/>
    <n v="7334.35"/>
  </r>
  <r>
    <s v="DP-2018-707-000007"/>
    <x v="19"/>
    <m/>
    <n v="50113300"/>
    <s v="32110700"/>
    <x v="2"/>
    <s v="89000161"/>
    <d v="2018-01-19T00:00:00"/>
    <s v="Lehnert Zdeněk"/>
    <s v="MSD 7-9/2017"/>
    <x v="0"/>
    <s v="1 / 2018"/>
    <x v="0"/>
    <x v="0"/>
    <n v="73343.520000000004"/>
  </r>
  <r>
    <s v="DP-2018-707-000008"/>
    <x v="20"/>
    <m/>
    <n v="50490360"/>
    <s v="32110700"/>
    <x v="3"/>
    <s v="5901706529"/>
    <d v="2018-01-19T00:00:00"/>
    <s v="Lehnert Zdeněk"/>
    <s v="Exaltis czech 7-9/2017"/>
    <x v="1"/>
    <s v="1 / 2018"/>
    <x v="0"/>
    <x v="0"/>
    <n v="8201.7999999999993"/>
  </r>
  <r>
    <s v="DP-2018-707-000009"/>
    <x v="21"/>
    <m/>
    <n v="50113300"/>
    <s v="32110700"/>
    <x v="4"/>
    <s v="2734170564"/>
    <d v="2018-01-19T00:00:00"/>
    <s v="Lehnert Zdeněk"/>
    <s v="Neuplatněná DPH - SUVS 7-9/2017"/>
    <x v="0"/>
    <s v="1 / 2018"/>
    <x v="0"/>
    <x v="0"/>
    <n v="26"/>
  </r>
  <r>
    <s v="DP-2018-707-000009"/>
    <x v="22"/>
    <m/>
    <n v="50113300"/>
    <s v="32110700"/>
    <x v="4"/>
    <s v="2734170564"/>
    <d v="2018-01-19T00:00:00"/>
    <s v="Lehnert Zdeněk"/>
    <s v="SUVS 7-9/2017"/>
    <x v="0"/>
    <s v="1 / 2018"/>
    <x v="0"/>
    <x v="0"/>
    <n v="260.02"/>
  </r>
  <r>
    <s v="DP-2018-707-000010"/>
    <x v="23"/>
    <m/>
    <n v="50490360"/>
    <s v="32110700"/>
    <x v="0"/>
    <s v="9991709776"/>
    <d v="2018-01-24T00:00:00"/>
    <s v="Lehnert Zdeněk"/>
    <s v="Takeda 7-9/2017 a Accord 7-9/2017"/>
    <x v="1"/>
    <s v="1 / 2018"/>
    <x v="0"/>
    <x v="0"/>
    <n v="34231.33"/>
  </r>
  <r>
    <s v="DP-2018-707-000011"/>
    <x v="24"/>
    <m/>
    <n v="50490360"/>
    <s v="32110700"/>
    <x v="0"/>
    <s v="9991710490"/>
    <d v="2018-01-24T00:00:00"/>
    <s v="Lehnert Zdeněk"/>
    <s v="Stada Pharma 4-9/2017"/>
    <x v="1"/>
    <s v="1 / 2018"/>
    <x v="0"/>
    <x v="0"/>
    <n v="42.35"/>
  </r>
  <r>
    <s v="DP-2018-707-000011"/>
    <x v="25"/>
    <m/>
    <n v="50490360"/>
    <s v="32110700"/>
    <x v="0"/>
    <s v="9991710490"/>
    <d v="2018-01-24T00:00:00"/>
    <s v="Lehnert Zdeněk"/>
    <s v="Stada Pharma 4-9/2017"/>
    <x v="1"/>
    <s v="1 / 2018"/>
    <x v="0"/>
    <x v="0"/>
    <n v="76.400000000000006"/>
  </r>
  <r>
    <s v="DP-2018-707-000011"/>
    <x v="26"/>
    <m/>
    <n v="50490360"/>
    <s v="32110700"/>
    <x v="0"/>
    <s v="9991710490"/>
    <d v="2018-01-24T00:00:00"/>
    <s v="Lehnert Zdeněk"/>
    <s v="Stada Pharma 4-9/2017"/>
    <x v="1"/>
    <s v="1 / 2018"/>
    <x v="0"/>
    <x v="0"/>
    <n v="5743.14"/>
  </r>
  <r>
    <s v="DP-2018-707-000012"/>
    <x v="27"/>
    <m/>
    <n v="50490360"/>
    <s v="32110700"/>
    <x v="0"/>
    <s v="9991709777"/>
    <d v="2018-01-24T00:00:00"/>
    <s v="Lehnert Zdeněk"/>
    <s v="Takeda 7-9/2017 a Accord 7-9/2017"/>
    <x v="1"/>
    <s v="1 / 2018"/>
    <x v="0"/>
    <x v="0"/>
    <n v="7045.25"/>
  </r>
  <r>
    <s v="DP-2018-707-000013"/>
    <x v="28"/>
    <m/>
    <n v="50113300"/>
    <s v="32110700"/>
    <x v="0"/>
    <s v="9991709778"/>
    <d v="2018-01-24T00:00:00"/>
    <s v="Lehnert Zdeněk"/>
    <s v="Takeda 7-9/2017 fnol"/>
    <x v="0"/>
    <s v="1 / 2018"/>
    <x v="0"/>
    <x v="0"/>
    <n v="359389.44"/>
  </r>
  <r>
    <s v="DP-2018-707-000013"/>
    <x v="29"/>
    <m/>
    <n v="50113300"/>
    <s v="32110700"/>
    <x v="0"/>
    <s v="9991709778"/>
    <d v="2018-01-24T00:00:00"/>
    <s v="Lehnert Zdeněk"/>
    <s v="Takeda 7-9/2017 fnol"/>
    <x v="0"/>
    <s v="1 / 2018"/>
    <x v="0"/>
    <x v="0"/>
    <n v="65092.59"/>
  </r>
  <r>
    <s v="DP-2018-707-000013"/>
    <x v="30"/>
    <m/>
    <n v="50113300"/>
    <s v="32110700"/>
    <x v="0"/>
    <s v="9991709778"/>
    <d v="2018-01-24T00:00:00"/>
    <s v="Lehnert Zdeněk"/>
    <s v="Takeda 7-9/2017 fnol"/>
    <x v="0"/>
    <s v="1 / 2018"/>
    <x v="0"/>
    <x v="0"/>
    <n v="8483.0400000000009"/>
  </r>
  <r>
    <s v="DP-2018-707-000013"/>
    <x v="31"/>
    <m/>
    <n v="50490360"/>
    <s v="32110700"/>
    <x v="0"/>
    <s v="9991709778"/>
    <d v="2018-01-24T00:00:00"/>
    <s v="Lehnert Zdeněk"/>
    <s v="Nutricia 11/2017 prodej"/>
    <x v="1"/>
    <s v="1 / 2018"/>
    <x v="0"/>
    <x v="0"/>
    <n v="90000"/>
  </r>
  <r>
    <s v="DP-2018-707-000014"/>
    <x v="32"/>
    <m/>
    <n v="50113300"/>
    <s v="32110700"/>
    <x v="0"/>
    <s v="9991709779"/>
    <d v="2018-01-24T00:00:00"/>
    <s v="Lehnert Zdeněk"/>
    <s v="Nutricia 7-9/2017 a 11/2017 prodej"/>
    <x v="0"/>
    <s v="1 / 2018"/>
    <x v="0"/>
    <x v="0"/>
    <n v="25920"/>
  </r>
  <r>
    <s v="DP-2018-707-000014"/>
    <x v="33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0949.58"/>
  </r>
  <r>
    <s v="DP-2018-707-000014"/>
    <x v="34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7475.060000000001"/>
  </r>
  <r>
    <s v="DP-2018-707-000014"/>
    <x v="35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5655.36"/>
  </r>
  <r>
    <s v="DP-2018-707-000015"/>
    <x v="36"/>
    <m/>
    <n v="50113300"/>
    <s v="32110700"/>
    <x v="5"/>
    <s v="511706439"/>
    <d v="2018-01-30T00:00:00"/>
    <s v="Lehnert Zdeněk"/>
    <s v="Neuplatněná DPH - Biogen 10-12/2017"/>
    <x v="0"/>
    <s v="1 / 2018"/>
    <x v="0"/>
    <x v="0"/>
    <n v="25958.13"/>
  </r>
  <r>
    <s v="DP-2018-707-000015"/>
    <x v="37"/>
    <m/>
    <n v="50113300"/>
    <s v="32110700"/>
    <x v="5"/>
    <s v="511706439"/>
    <d v="2018-01-30T00:00:00"/>
    <s v="Lehnert Zdeněk"/>
    <s v="Biogen 10-12/2017"/>
    <x v="0"/>
    <s v="1 / 2018"/>
    <x v="0"/>
    <x v="0"/>
    <n v="259580.87"/>
  </r>
  <r>
    <s v="DP-2018-707-000016"/>
    <x v="38"/>
    <m/>
    <n v="50113300"/>
    <s v="32110700"/>
    <x v="0"/>
    <s v="7991701479"/>
    <d v="2018-01-30T00:00:00"/>
    <s v="Lehnert Zdeněk"/>
    <s v="Neuplatněná DPH - Astellas 12/2017"/>
    <x v="0"/>
    <s v="1 / 2018"/>
    <x v="0"/>
    <x v="0"/>
    <n v="41686"/>
  </r>
  <r>
    <s v="DP-2018-707-000016"/>
    <x v="39"/>
    <m/>
    <n v="50113300"/>
    <s v="32110700"/>
    <x v="0"/>
    <s v="7991701479"/>
    <d v="2018-01-30T00:00:00"/>
    <s v="Lehnert Zdeněk"/>
    <s v="Astellas 12/2017"/>
    <x v="0"/>
    <s v="1 / 2018"/>
    <x v="0"/>
    <x v="0"/>
    <n v="416859.96"/>
  </r>
  <r>
    <s v="DP-2018-707-000017"/>
    <x v="40"/>
    <m/>
    <n v="50113300"/>
    <s v="32110700"/>
    <x v="4"/>
    <s v="2734170570"/>
    <d v="2018-01-31T00:00:00"/>
    <s v="Lehnert Zdeněk"/>
    <s v="Krka 7-9/2017"/>
    <x v="0"/>
    <s v="1 / 2018"/>
    <x v="0"/>
    <x v="0"/>
    <n v="1821.21"/>
  </r>
  <r>
    <s v="DP-2018-707-000017"/>
    <x v="41"/>
    <m/>
    <n v="50490360"/>
    <s v="32110700"/>
    <x v="4"/>
    <s v="2734170570"/>
    <d v="2018-01-31T00:00:00"/>
    <s v="Lehnert Zdeněk"/>
    <s v="SVUS Pharma, Mylan 7-9/2017"/>
    <x v="1"/>
    <s v="1 / 2018"/>
    <x v="0"/>
    <x v="0"/>
    <n v="53865.05"/>
  </r>
  <r>
    <s v="DP-2018-707-000018"/>
    <x v="42"/>
    <m/>
    <n v="50113300"/>
    <s v="32110700"/>
    <x v="6"/>
    <s v="1876500156"/>
    <d v="2018-01-31T00:00:00"/>
    <s v="Lehnert Zdeněk"/>
    <s v="Neuplatněná DPH - Takeda 7-9/2017"/>
    <x v="0"/>
    <s v="1 / 2018"/>
    <x v="0"/>
    <x v="0"/>
    <n v="49.2"/>
  </r>
  <r>
    <s v="DP-2018-707-000018"/>
    <x v="43"/>
    <m/>
    <n v="50113300"/>
    <s v="32110700"/>
    <x v="6"/>
    <s v="1876500156"/>
    <d v="2018-01-31T00:00:00"/>
    <s v="Lehnert Zdeněk"/>
    <s v="Takeda 7-9/2017"/>
    <x v="0"/>
    <s v="1 / 2018"/>
    <x v="0"/>
    <x v="0"/>
    <n v="492"/>
  </r>
  <r>
    <s v="DP-2018-707-000019"/>
    <x v="44"/>
    <m/>
    <n v="50490360"/>
    <s v="32110700"/>
    <x v="6"/>
    <s v="1876500151"/>
    <d v="2018-01-31T00:00:00"/>
    <s v="Lehnert Zdeněk"/>
    <s v="Takeda 7-9/2017"/>
    <x v="1"/>
    <s v="1 / 2018"/>
    <x v="0"/>
    <x v="0"/>
    <n v="1312.4"/>
  </r>
  <r>
    <s v="DP-2018-707-000020"/>
    <x v="45"/>
    <m/>
    <n v="50113300"/>
    <s v="32110700"/>
    <x v="7"/>
    <s v="1600000077"/>
    <d v="2018-01-31T00:00:00"/>
    <s v="Lehnert Zdeněk"/>
    <s v="Shire 10-12/2017"/>
    <x v="0"/>
    <s v="1 / 2018"/>
    <x v="0"/>
    <x v="0"/>
    <n v="916515"/>
  </r>
  <r>
    <s v="DP-2018-707-000020"/>
    <x v="46"/>
    <m/>
    <n v="50113300"/>
    <s v="32110700"/>
    <x v="7"/>
    <s v="1600000077"/>
    <d v="2018-01-31T00:00:00"/>
    <s v="Lehnert Zdeněk"/>
    <s v="Neuplatněná DPH - Shire 10-12/2017"/>
    <x v="0"/>
    <s v="1 / 2018"/>
    <x v="0"/>
    <x v="0"/>
    <n v="91651.5"/>
  </r>
  <r>
    <s v="DP-2018-707-000021"/>
    <x v="47"/>
    <m/>
    <n v="50490360"/>
    <s v="32110700"/>
    <x v="3"/>
    <s v="5901707439"/>
    <d v="2018-01-31T00:00:00"/>
    <s v="Lehnert Zdeněk"/>
    <s v="G.L.Pharma 10-12/2017"/>
    <x v="1"/>
    <s v="1 / 2018"/>
    <x v="0"/>
    <x v="0"/>
    <n v="120518.58"/>
  </r>
  <r>
    <s v="DP-2018-707-000022"/>
    <x v="48"/>
    <m/>
    <n v="50113300"/>
    <s v="32110700"/>
    <x v="3"/>
    <s v="5901707440"/>
    <d v="2018-01-31T00:00:00"/>
    <s v="Lehnert Zdeněk"/>
    <s v="Neuplatněná DPH - G.L.Pharma 10-12/2017"/>
    <x v="0"/>
    <s v="1 / 2018"/>
    <x v="0"/>
    <x v="0"/>
    <n v="232.43"/>
  </r>
  <r>
    <s v="DP-2018-707-000022"/>
    <x v="49"/>
    <m/>
    <n v="50113300"/>
    <s v="32110700"/>
    <x v="3"/>
    <s v="5901707440"/>
    <d v="2018-01-31T00:00:00"/>
    <s v="Lehnert Zdeněk"/>
    <s v="G.L.Pharma 10-12/2017"/>
    <x v="0"/>
    <s v="1 / 2018"/>
    <x v="0"/>
    <x v="0"/>
    <n v="2324.25"/>
  </r>
  <r>
    <s v="DP-2018-707-000023"/>
    <x v="50"/>
    <m/>
    <n v="50490360"/>
    <s v="32110700"/>
    <x v="3"/>
    <s v="5901707549"/>
    <d v="2018-01-31T00:00:00"/>
    <s v="Lehnert Zdeněk"/>
    <s v="Accord 7-9/2017"/>
    <x v="1"/>
    <s v="1 / 2018"/>
    <x v="0"/>
    <x v="0"/>
    <n v="28007.84"/>
  </r>
  <r>
    <s v="DP-2018-707-000024"/>
    <x v="51"/>
    <m/>
    <n v="50113300"/>
    <s v="32110700"/>
    <x v="3"/>
    <s v="5901707524"/>
    <d v="2018-01-31T00:00:00"/>
    <s v="Lehnert Zdeněk"/>
    <s v="Abbvie 7-9/2017"/>
    <x v="0"/>
    <s v="1 / 2018"/>
    <x v="0"/>
    <x v="0"/>
    <n v="54279"/>
  </r>
  <r>
    <s v="DP-2018-707-000024"/>
    <x v="52"/>
    <m/>
    <n v="50113300"/>
    <s v="32110700"/>
    <x v="3"/>
    <s v="5901707524"/>
    <d v="2018-01-31T00:00:00"/>
    <s v="Lehnert Zdeněk"/>
    <s v="Neuplatněná DPH - Abbvie 7-9/2017"/>
    <x v="0"/>
    <s v="1 / 2018"/>
    <x v="0"/>
    <x v="0"/>
    <n v="5427.9"/>
  </r>
  <r>
    <s v="DP-2018-707-000025"/>
    <x v="53"/>
    <m/>
    <n v="50113300"/>
    <s v="32110700"/>
    <x v="3"/>
    <s v="5901707729"/>
    <d v="2018-01-31T00:00:00"/>
    <s v="Lehnert Zdeněk"/>
    <s v="Abbvie 10-12/2017"/>
    <x v="0"/>
    <s v="1 / 2018"/>
    <x v="0"/>
    <x v="0"/>
    <n v="1731141"/>
  </r>
  <r>
    <s v="DP-2018-707-000025"/>
    <x v="54"/>
    <m/>
    <n v="50113300"/>
    <s v="32110700"/>
    <x v="3"/>
    <s v="5901707729"/>
    <d v="2018-01-31T00:00:00"/>
    <s v="Lehnert Zdeněk"/>
    <s v="Neuplatněná DPH - Abbvie 10-12/2017"/>
    <x v="0"/>
    <s v="1 / 2018"/>
    <x v="0"/>
    <x v="0"/>
    <n v="173114.1"/>
  </r>
  <r>
    <s v="FP-2018-25-000001"/>
    <x v="55"/>
    <m/>
    <n v="50115300"/>
    <s v="32130000"/>
    <x v="8"/>
    <s v="1800008"/>
    <d v="2018-01-19T00:00:00"/>
    <s v="Lehnert Zdeněk"/>
    <s v="finanční bonus"/>
    <x v="2"/>
    <s v="1 / 2018"/>
    <x v="0"/>
    <x v="0"/>
    <n v="3613"/>
  </r>
  <r>
    <s v="FP-2018-25-000001"/>
    <x v="56"/>
    <m/>
    <n v="50115300"/>
    <s v="32130000"/>
    <x v="8"/>
    <s v="1800008"/>
    <d v="2018-01-19T00:00:00"/>
    <s v="Lehnert Zdeněk"/>
    <s v="Haléřové vyrovnání"/>
    <x v="2"/>
    <s v="1 / 2018"/>
    <x v="0"/>
    <x v="0"/>
    <n v="0.05"/>
  </r>
  <r>
    <s v="FP-2018-25-000001"/>
    <x v="57"/>
    <m/>
    <n v="50115300"/>
    <s v="32130000"/>
    <x v="8"/>
    <s v="1800008"/>
    <d v="2018-01-19T00:00:00"/>
    <s v="Lehnert Zdeněk"/>
    <s v="Neuplatněná DPH - finanční bonus"/>
    <x v="2"/>
    <s v="1 / 2018"/>
    <x v="0"/>
    <x v="0"/>
    <n v="541.95000000000005"/>
  </r>
  <r>
    <s v="FP-2018-25-000002"/>
    <x v="58"/>
    <m/>
    <n v="50115300"/>
    <s v="32130000"/>
    <x v="9"/>
    <s v="605180004"/>
    <d v="2018-01-19T00:00:00"/>
    <s v="Lehnert Zdeněk"/>
    <s v="Neuplatněná DPH - finanční bonus"/>
    <x v="2"/>
    <s v="1 / 2018"/>
    <x v="0"/>
    <x v="0"/>
    <n v="2948.07"/>
  </r>
  <r>
    <s v="FP-2018-25-000002"/>
    <x v="59"/>
    <m/>
    <n v="50115300"/>
    <s v="32130000"/>
    <x v="9"/>
    <s v="605180004"/>
    <d v="2018-01-19T00:00:00"/>
    <s v="Lehnert Zdeněk"/>
    <s v="finanční bonus"/>
    <x v="2"/>
    <s v="1 / 2018"/>
    <x v="0"/>
    <x v="0"/>
    <n v="19653.79"/>
  </r>
  <r>
    <s v="FP-2018-25-000003"/>
    <x v="60"/>
    <m/>
    <n v="50115300"/>
    <s v="32130000"/>
    <x v="9"/>
    <s v="605180005"/>
    <d v="2018-01-19T00:00:00"/>
    <s v="Lehnert Zdeněk"/>
    <s v="finanční bonus"/>
    <x v="2"/>
    <s v="1 / 2018"/>
    <x v="0"/>
    <x v="0"/>
    <n v="48687.95"/>
  </r>
  <r>
    <s v="FP-2018-25-000003"/>
    <x v="61"/>
    <m/>
    <n v="50115300"/>
    <s v="32130000"/>
    <x v="9"/>
    <s v="605180005"/>
    <d v="2018-01-19T00:00:00"/>
    <s v="Lehnert Zdeněk"/>
    <s v="Neuplatněná DPH - finanční bonus"/>
    <x v="2"/>
    <s v="1 / 2018"/>
    <x v="0"/>
    <x v="0"/>
    <n v="7303.19"/>
  </r>
  <r>
    <s v="FP-2018-25-000004"/>
    <x v="62"/>
    <m/>
    <n v="50115300"/>
    <s v="32130000"/>
    <x v="10"/>
    <s v="3066100249"/>
    <d v="2018-01-24T00:00:00"/>
    <s v="Lehnert Zdeněk"/>
    <s v="finanční bonus"/>
    <x v="2"/>
    <s v="1 / 2018"/>
    <x v="0"/>
    <x v="0"/>
    <n v="155653.01999999999"/>
  </r>
  <r>
    <s v="FP-2018-25-000004"/>
    <x v="63"/>
    <m/>
    <n v="50115300"/>
    <s v="32130000"/>
    <x v="10"/>
    <s v="3066100249"/>
    <d v="2018-01-24T00:00:00"/>
    <s v="Lehnert Zdeněk"/>
    <s v="Neuplatněná DPH - finanční bonus"/>
    <x v="2"/>
    <s v="1 / 2018"/>
    <x v="0"/>
    <x v="0"/>
    <n v="32687.13"/>
  </r>
  <r>
    <s v="FP-2018-25-000005"/>
    <x v="64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107847.81"/>
  </r>
  <r>
    <s v="FP-2018-25-000005"/>
    <x v="65"/>
    <m/>
    <n v="50115300"/>
    <s v="32130000"/>
    <x v="11"/>
    <s v="18001738"/>
    <d v="2018-01-31T00:00:00"/>
    <s v="Lehnert Zdeněk"/>
    <s v="finanční bonus"/>
    <x v="2"/>
    <s v="1 / 2018"/>
    <x v="0"/>
    <x v="0"/>
    <n v="513561"/>
  </r>
  <r>
    <s v="FP-2018-25-000005"/>
    <x v="66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27017.55"/>
  </r>
  <r>
    <s v="FP-2018-25-000005"/>
    <x v="67"/>
    <m/>
    <n v="50115300"/>
    <s v="32130000"/>
    <x v="11"/>
    <s v="18001738"/>
    <d v="2018-01-31T00:00:00"/>
    <s v="Lehnert Zdeněk"/>
    <s v="finanční bonus"/>
    <x v="2"/>
    <s v="1 / 2018"/>
    <x v="0"/>
    <x v="0"/>
    <n v="180117"/>
  </r>
  <r>
    <s v="FP-2018-25-000006"/>
    <x v="68"/>
    <m/>
    <n v="50115300"/>
    <s v="32130000"/>
    <x v="12"/>
    <s v="17416080"/>
    <d v="2018-01-31T00:00:00"/>
    <s v="Lehnert Zdeněk"/>
    <s v="finanční bonus"/>
    <x v="2"/>
    <s v="1 / 2018"/>
    <x v="0"/>
    <x v="0"/>
    <n v="2208000"/>
  </r>
  <r>
    <s v="FP-2018-25-000006"/>
    <x v="69"/>
    <m/>
    <n v="50115300"/>
    <s v="32130000"/>
    <x v="12"/>
    <s v="17416080"/>
    <d v="2018-01-31T00:00:00"/>
    <s v="Lehnert Zdeněk"/>
    <s v="Neuplatněná DPH - finanční bonus"/>
    <x v="2"/>
    <s v="1 / 2018"/>
    <x v="0"/>
    <x v="0"/>
    <n v="331200"/>
  </r>
  <r>
    <s v="FP-2018-25-000007"/>
    <x v="70"/>
    <m/>
    <n v="50115300"/>
    <s v="32130000"/>
    <x v="11"/>
    <s v="172187704"/>
    <d v="2018-01-31T00:00:00"/>
    <s v="Lehnert Zdeněk"/>
    <s v="Neuplatněná DPH - finanční bonus"/>
    <x v="2"/>
    <s v="1 / 2018"/>
    <x v="0"/>
    <x v="0"/>
    <n v="37649.300000000003"/>
  </r>
  <r>
    <s v="FP-2018-25-000007"/>
    <x v="71"/>
    <m/>
    <n v="50115300"/>
    <s v="32130000"/>
    <x v="11"/>
    <s v="172187704"/>
    <d v="2018-01-31T00:00:00"/>
    <s v="Lehnert Zdeněk"/>
    <s v="finanční bonus"/>
    <x v="2"/>
    <s v="1 / 2018"/>
    <x v="0"/>
    <x v="0"/>
    <n v="250995"/>
  </r>
  <r>
    <s v="FP-2018-25-000008"/>
    <x v="72"/>
    <m/>
    <n v="50115300"/>
    <s v="32130000"/>
    <x v="11"/>
    <s v="172187705"/>
    <d v="2018-01-31T00:00:00"/>
    <s v="Lehnert Zdeněk"/>
    <s v="finanční bonus"/>
    <x v="2"/>
    <s v="1 / 2018"/>
    <x v="0"/>
    <x v="0"/>
    <n v="36097"/>
  </r>
  <r>
    <s v="FP-2018-25-000008"/>
    <x v="73"/>
    <m/>
    <n v="50115300"/>
    <s v="32130000"/>
    <x v="11"/>
    <s v="172187705"/>
    <d v="2018-01-31T00:00:00"/>
    <s v="Lehnert Zdeněk"/>
    <s v="Neuplatněná DPH - finanční bonus"/>
    <x v="2"/>
    <s v="1 / 2018"/>
    <x v="0"/>
    <x v="0"/>
    <n v="5414.6"/>
  </r>
  <r>
    <s v="FP-2018-25-000009"/>
    <x v="74"/>
    <m/>
    <n v="50115300"/>
    <s v="32130000"/>
    <x v="11"/>
    <s v="172187706"/>
    <d v="2018-01-31T00:00:00"/>
    <s v="Lehnert Zdeněk"/>
    <s v="Neuplatněná DPH - finanční bonus"/>
    <x v="2"/>
    <s v="1 / 2018"/>
    <x v="0"/>
    <x v="0"/>
    <n v="700.7"/>
  </r>
  <r>
    <s v="FP-2018-25-000009"/>
    <x v="75"/>
    <m/>
    <n v="50115300"/>
    <s v="32130000"/>
    <x v="11"/>
    <s v="172187706"/>
    <d v="2018-01-31T00:00:00"/>
    <s v="Lehnert Zdeněk"/>
    <s v="finanční bonus"/>
    <x v="2"/>
    <s v="1 / 2018"/>
    <x v="0"/>
    <x v="0"/>
    <n v="4671"/>
  </r>
  <r>
    <s v="FP-2018-25-000010"/>
    <x v="76"/>
    <m/>
    <n v="50115300"/>
    <s v="32130000"/>
    <x v="11"/>
    <s v="172187707"/>
    <d v="2018-01-31T00:00:00"/>
    <s v="Lehnert Zdeněk"/>
    <s v="finanční bonus"/>
    <x v="2"/>
    <s v="1 / 2018"/>
    <x v="0"/>
    <x v="0"/>
    <n v="34756"/>
  </r>
  <r>
    <s v="FP-2018-25-000010"/>
    <x v="77"/>
    <m/>
    <n v="50115300"/>
    <s v="32130000"/>
    <x v="11"/>
    <s v="172187707"/>
    <d v="2018-01-31T00:00:00"/>
    <s v="Lehnert Zdeněk"/>
    <s v="Neuplatněná DPH - finanční bonus"/>
    <x v="2"/>
    <s v="1 / 2018"/>
    <x v="0"/>
    <x v="0"/>
    <n v="5213.3999999999996"/>
  </r>
  <r>
    <s v="FP-2018-25-000011"/>
    <x v="78"/>
    <m/>
    <n v="50115300"/>
    <s v="32130000"/>
    <x v="11"/>
    <s v="172187708"/>
    <d v="2018-01-31T00:00:00"/>
    <s v="Lehnert Zdeněk"/>
    <s v="finanční bonus"/>
    <x v="2"/>
    <s v="1 / 2018"/>
    <x v="0"/>
    <x v="0"/>
    <n v="5604"/>
  </r>
  <r>
    <s v="FP-2018-25-000011"/>
    <x v="79"/>
    <m/>
    <n v="50115300"/>
    <s v="32130000"/>
    <x v="11"/>
    <s v="172187708"/>
    <d v="2018-01-31T00:00:00"/>
    <s v="Lehnert Zdeněk"/>
    <s v="Neuplatněná DPH - finanční bonus"/>
    <x v="2"/>
    <s v="1 / 2018"/>
    <x v="0"/>
    <x v="0"/>
    <n v="840.6"/>
  </r>
  <r>
    <s v="FP-2018-707-000001"/>
    <x v="80"/>
    <m/>
    <n v="50113300"/>
    <s v="32110700"/>
    <x v="13"/>
    <s v="2000047011"/>
    <d v="2018-01-24T00:00:00"/>
    <s v="Lehnert Zdeněk"/>
    <s v="Neuplatněná DPH - Novartis 7-12 a 10-12/2017"/>
    <x v="0"/>
    <s v="1 / 2018"/>
    <x v="0"/>
    <x v="0"/>
    <n v="525301.86"/>
  </r>
  <r>
    <s v="FP-2018-707-000001"/>
    <x v="81"/>
    <m/>
    <n v="50113300"/>
    <s v="32110700"/>
    <x v="13"/>
    <s v="2000047011"/>
    <d v="2018-01-24T00:00:00"/>
    <s v="Lehnert Zdeněk"/>
    <s v="Novartis 7-12 a 10-12/2017"/>
    <x v="0"/>
    <s v="1 / 2018"/>
    <x v="0"/>
    <x v="0"/>
    <n v="5253018.59"/>
  </r>
  <r>
    <s v="FP-2018-707-000002"/>
    <x v="82"/>
    <m/>
    <n v="50490360"/>
    <s v="32110700"/>
    <x v="13"/>
    <s v="2000047010"/>
    <d v="2018-01-24T00:00:00"/>
    <s v="Lehnert Zdeněk"/>
    <s v="Novartis 10-12/2017"/>
    <x v="1"/>
    <s v="1 / 2018"/>
    <x v="0"/>
    <x v="0"/>
    <n v="17387.41"/>
  </r>
  <r>
    <s v="FP-2018-707-000003"/>
    <x v="83"/>
    <m/>
    <n v="50490360"/>
    <s v="32110700"/>
    <x v="14"/>
    <s v="1180300061"/>
    <d v="2018-01-30T00:00:00"/>
    <s v="Lehnert Zdeněk"/>
    <s v="Servier 10-12/2017"/>
    <x v="1"/>
    <s v="1 / 2018"/>
    <x v="0"/>
    <x v="0"/>
    <n v="75958.31"/>
  </r>
  <r>
    <s v="FP-2018-707-000004"/>
    <x v="84"/>
    <m/>
    <n v="50113300"/>
    <s v="32110700"/>
    <x v="14"/>
    <s v="1180300062"/>
    <d v="2018-01-30T00:00:00"/>
    <s v="Lehnert Zdeněk"/>
    <s v="Neuplatněná DPH - Servier 10-12/2017"/>
    <x v="0"/>
    <s v="1 / 2018"/>
    <x v="0"/>
    <x v="0"/>
    <n v="1352.49"/>
  </r>
  <r>
    <s v="FP-2018-707-000004"/>
    <x v="85"/>
    <m/>
    <n v="50113300"/>
    <s v="32110700"/>
    <x v="14"/>
    <s v="1180300062"/>
    <d v="2018-01-30T00:00:00"/>
    <s v="Lehnert Zdeněk"/>
    <s v="Servier 10-12/2017"/>
    <x v="0"/>
    <s v="1 / 2018"/>
    <x v="0"/>
    <x v="0"/>
    <n v="13524.78"/>
  </r>
  <r>
    <s v="FP-2018-707-000005"/>
    <x v="86"/>
    <m/>
    <n v="50113300"/>
    <s v="32110700"/>
    <x v="15"/>
    <s v="2"/>
    <d v="2018-01-31T00:00:00"/>
    <s v="Lehnert Zdeněk"/>
    <s v="Neuplatněná DPH - OctaPharma 7-9/2017"/>
    <x v="0"/>
    <s v="1 / 2018"/>
    <x v="0"/>
    <x v="0"/>
    <n v="70427.05"/>
  </r>
  <r>
    <s v="FP-2018-707-000005"/>
    <x v="87"/>
    <m/>
    <n v="50113300"/>
    <s v="32110700"/>
    <x v="15"/>
    <s v="2"/>
    <d v="2018-01-31T00:00:00"/>
    <s v="Lehnert Zdeněk"/>
    <s v="OctaPharma 7-9/2017"/>
    <x v="0"/>
    <s v="1 / 2018"/>
    <x v="0"/>
    <x v="0"/>
    <n v="704270.48"/>
  </r>
  <r>
    <s v="ID-2018-01-000059"/>
    <x v="88"/>
    <m/>
    <n v="50113300"/>
    <s v="39520000"/>
    <x v="16"/>
    <m/>
    <d v="2018-01-31T00:00:00"/>
    <s v="Lehnert Zdeněk"/>
    <s v="Storno dohad.pol.2017 - bonusy (léky)"/>
    <x v="0"/>
    <s v="1 / 2018"/>
    <x v="0"/>
    <x v="0"/>
    <n v="-11700000"/>
  </r>
  <r>
    <s v="DP-2018-707-000026"/>
    <x v="89"/>
    <m/>
    <s v="50113300"/>
    <s v="32110700"/>
    <x v="0"/>
    <s v="7991701708"/>
    <d v="2018-02-28T00:00:00"/>
    <s v="Lehnert Zdeněk"/>
    <s v="Aspen 10-12/2017"/>
    <x v="0"/>
    <s v="2 / 2018"/>
    <x v="1"/>
    <x v="0"/>
    <n v="348021.98"/>
  </r>
  <r>
    <s v="DP-2018-707-000026"/>
    <x v="90"/>
    <m/>
    <s v="50113300"/>
    <s v="32110700"/>
    <x v="0"/>
    <s v="7991701708"/>
    <d v="2018-02-28T00:00:00"/>
    <s v="Lehnert Zdeněk"/>
    <s v="Neuplatněná DPH - Aspen 10-12/2017"/>
    <x v="0"/>
    <s v="2 / 2018"/>
    <x v="1"/>
    <x v="0"/>
    <n v="34802.199999999997"/>
  </r>
  <r>
    <s v="DP-2018-707-000027"/>
    <x v="91"/>
    <m/>
    <s v="50113300"/>
    <s v="32110700"/>
    <x v="0"/>
    <s v="9991709780"/>
    <d v="2018-02-28T00:00:00"/>
    <s v="Lehnert Zdeněk"/>
    <s v="Mylan 7-9/2017"/>
    <x v="0"/>
    <s v="2 / 2018"/>
    <x v="1"/>
    <x v="0"/>
    <n v="10093.91"/>
  </r>
  <r>
    <s v="DP-2018-707-000027"/>
    <x v="92"/>
    <m/>
    <s v="50113300"/>
    <s v="32110700"/>
    <x v="0"/>
    <s v="9991709780"/>
    <d v="2018-02-28T00:00:00"/>
    <s v="Lehnert Zdeněk"/>
    <s v="Neuplatněná DPH - Mylan 7-9/2017"/>
    <x v="0"/>
    <s v="2 / 2018"/>
    <x v="1"/>
    <x v="0"/>
    <n v="1009.39"/>
  </r>
  <r>
    <s v="DP-2018-707-000028"/>
    <x v="93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5.75"/>
  </r>
  <r>
    <s v="DP-2018-707-000028"/>
    <x v="94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2.36"/>
  </r>
  <r>
    <s v="DP-2018-707-000028"/>
    <x v="95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00141.77"/>
  </r>
  <r>
    <s v="DP-2018-707-000028"/>
    <x v="96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0014.18"/>
  </r>
  <r>
    <s v="DP-2018-707-000028"/>
    <x v="97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8.73"/>
  </r>
  <r>
    <s v="DP-2018-707-000028"/>
    <x v="98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.83"/>
  </r>
  <r>
    <s v="DP-2018-707-000029"/>
    <x v="99"/>
    <m/>
    <s v="50113300"/>
    <s v="32110700"/>
    <x v="0"/>
    <s v="7991800066"/>
    <d v="2018-02-28T00:00:00"/>
    <s v="Lehnert Zdeněk"/>
    <s v="AstraZeneca 10-12/2017"/>
    <x v="0"/>
    <s v="2 / 2018"/>
    <x v="1"/>
    <x v="0"/>
    <n v="262487.53999999998"/>
  </r>
  <r>
    <s v="DP-2018-707-000029"/>
    <x v="100"/>
    <m/>
    <s v="50113300"/>
    <s v="32110700"/>
    <x v="0"/>
    <s v="7991800066"/>
    <d v="2018-02-28T00:00:00"/>
    <s v="Lehnert Zdeněk"/>
    <s v="Neuplatněná DPH - AstraZeneca 10-12/2017"/>
    <x v="0"/>
    <s v="2 / 2018"/>
    <x v="1"/>
    <x v="0"/>
    <n v="26248.75"/>
  </r>
  <r>
    <s v="DP-2018-707-000030"/>
    <x v="101"/>
    <m/>
    <s v="50113300"/>
    <s v="32110700"/>
    <x v="0"/>
    <s v="7991800090"/>
    <d v="2018-02-28T00:00:00"/>
    <s v="Lehnert Zdeněk"/>
    <s v="Astellas 1/2018"/>
    <x v="0"/>
    <s v="2 / 2018"/>
    <x v="1"/>
    <x v="0"/>
    <n v="277906.64"/>
  </r>
  <r>
    <s v="DP-2018-707-000030"/>
    <x v="102"/>
    <m/>
    <s v="50113300"/>
    <s v="32110700"/>
    <x v="0"/>
    <s v="7991800090"/>
    <d v="2018-02-28T00:00:00"/>
    <s v="Lehnert Zdeněk"/>
    <s v="Neuplatněná DPH - Astellas 1/2018"/>
    <x v="0"/>
    <s v="2 / 2018"/>
    <x v="1"/>
    <x v="0"/>
    <n v="27790.66"/>
  </r>
  <r>
    <s v="DP-2018-707-000031"/>
    <x v="103"/>
    <m/>
    <s v="50490360"/>
    <s v="32110700"/>
    <x v="0"/>
    <s v="7991800062"/>
    <d v="2018-02-28T00:00:00"/>
    <s v="Lehnert Zdeněk"/>
    <s v="AstraZeneca 10-12/2017"/>
    <x v="1"/>
    <s v="2 / 2018"/>
    <x v="1"/>
    <x v="0"/>
    <n v="114399.72"/>
  </r>
  <r>
    <s v="DP-2018-707-000032"/>
    <x v="104"/>
    <m/>
    <s v="50490360"/>
    <s v="32110700"/>
    <x v="0"/>
    <s v="9991711390"/>
    <d v="2018-02-28T00:00:00"/>
    <s v="Lehnert Zdeněk"/>
    <s v="Krka 7-9/2017"/>
    <x v="1"/>
    <s v="2 / 2018"/>
    <x v="1"/>
    <x v="0"/>
    <n v="36653.199999999997"/>
  </r>
  <r>
    <s v="DP-2018-707-000032"/>
    <x v="105"/>
    <m/>
    <s v="50490360"/>
    <s v="32110700"/>
    <x v="0"/>
    <s v="9991711390"/>
    <d v="2018-02-28T00:00:00"/>
    <s v="Lehnert Zdeněk"/>
    <s v="Krka 7-9/2017"/>
    <x v="1"/>
    <s v="2 / 2018"/>
    <x v="1"/>
    <x v="0"/>
    <n v="192.52"/>
  </r>
  <r>
    <s v="DP-2018-707-000033"/>
    <x v="106"/>
    <m/>
    <s v="50490360"/>
    <s v="32110700"/>
    <x v="0"/>
    <s v="7991701703"/>
    <d v="2018-02-28T00:00:00"/>
    <s v="Lehnert Zdeněk"/>
    <s v="Aspen 10-12/2017"/>
    <x v="1"/>
    <s v="2 / 2018"/>
    <x v="1"/>
    <x v="0"/>
    <n v="369443.06"/>
  </r>
  <r>
    <s v="DP-2018-707-000034"/>
    <x v="107"/>
    <m/>
    <s v="50113300"/>
    <s v="32110700"/>
    <x v="4"/>
    <s v="2734180033"/>
    <d v="2018-02-28T00:00:00"/>
    <s v="Lehnert Zdeněk"/>
    <s v="Takeda 1-3 + 7-9/2017 a BerlinChemie 10-12/2018"/>
    <x v="0"/>
    <s v="2 / 2018"/>
    <x v="1"/>
    <x v="0"/>
    <n v="287237.86"/>
  </r>
  <r>
    <s v="DP-2018-707-000034"/>
    <x v="108"/>
    <m/>
    <s v="50113300"/>
    <s v="32110700"/>
    <x v="4"/>
    <s v="2734180033"/>
    <d v="2018-02-28T00:00:00"/>
    <s v="Lehnert Zdeněk"/>
    <s v="Neuplatněná DPH - Takeda 1-3 + 7-9/2017 a BerlinChemie 10-12/2018"/>
    <x v="0"/>
    <s v="2 / 2018"/>
    <x v="1"/>
    <x v="0"/>
    <n v="28723.79"/>
  </r>
  <r>
    <s v="DP-2018-707-000035"/>
    <x v="109"/>
    <m/>
    <s v="50113300"/>
    <s v="32110700"/>
    <x v="5"/>
    <s v="511800426"/>
    <d v="2018-02-28T00:00:00"/>
    <s v="Lehnert Zdeněk"/>
    <s v="Biogen 1-12/2017"/>
    <x v="0"/>
    <s v="2 / 2018"/>
    <x v="1"/>
    <x v="0"/>
    <n v="68363"/>
  </r>
  <r>
    <s v="DP-2018-707-000035"/>
    <x v="110"/>
    <m/>
    <s v="50113300"/>
    <s v="32110700"/>
    <x v="5"/>
    <s v="511800426"/>
    <d v="2018-02-28T00:00:00"/>
    <s v="Lehnert Zdeněk"/>
    <s v="Neuplatněná DPH - Biogen 1-12/2017"/>
    <x v="0"/>
    <s v="2 / 2018"/>
    <x v="1"/>
    <x v="0"/>
    <n v="6836.3"/>
  </r>
  <r>
    <s v="DP-2018-707-000036"/>
    <x v="111"/>
    <m/>
    <s v="50113300"/>
    <s v="32110700"/>
    <x v="17"/>
    <s v="34000090"/>
    <d v="2018-02-28T00:00:00"/>
    <s v="Lehnert Zdeněk"/>
    <s v="Roche 10-12/2017"/>
    <x v="0"/>
    <s v="2 / 2018"/>
    <x v="1"/>
    <x v="0"/>
    <n v="584127.76"/>
  </r>
  <r>
    <s v="DP-2018-707-000036"/>
    <x v="112"/>
    <m/>
    <s v="50113300"/>
    <s v="32110700"/>
    <x v="17"/>
    <s v="34000090"/>
    <d v="2018-02-28T00:00:00"/>
    <s v="Lehnert Zdeněk"/>
    <s v="Neuplatněná DPH - Roche 10-12/2017"/>
    <x v="0"/>
    <s v="2 / 2018"/>
    <x v="1"/>
    <x v="0"/>
    <n v="58412.78"/>
  </r>
  <r>
    <s v="DP-2018-707-000037"/>
    <x v="113"/>
    <m/>
    <s v="50113300"/>
    <s v="32110700"/>
    <x v="17"/>
    <s v="4650004415"/>
    <d v="2018-02-28T00:00:00"/>
    <s v="Lehnert Zdeněk"/>
    <s v="Roche 2/2018"/>
    <x v="0"/>
    <s v="2 / 2018"/>
    <x v="1"/>
    <x v="0"/>
    <n v="779219.84"/>
  </r>
  <r>
    <s v="DP-2018-707-000037"/>
    <x v="114"/>
    <m/>
    <s v="50113300"/>
    <s v="32110700"/>
    <x v="17"/>
    <s v="4650004415"/>
    <d v="2018-02-28T00:00:00"/>
    <s v="Lehnert Zdeněk"/>
    <s v="Neuplatněná DPH - Roche 2/2018"/>
    <x v="0"/>
    <s v="2 / 2018"/>
    <x v="1"/>
    <x v="0"/>
    <n v="77921.98"/>
  </r>
  <r>
    <s v="DP-2018-707-000038"/>
    <x v="115"/>
    <m/>
    <s v="50113300"/>
    <s v="32110700"/>
    <x v="6"/>
    <s v="1876500334"/>
    <d v="2018-02-28T00:00:00"/>
    <s v="Lehnert Zdeněk"/>
    <s v="Takeda 10-12/2017"/>
    <x v="0"/>
    <s v="2 / 2018"/>
    <x v="1"/>
    <x v="0"/>
    <n v="195.66"/>
  </r>
  <r>
    <s v="DP-2018-707-000038"/>
    <x v="116"/>
    <m/>
    <s v="50113300"/>
    <s v="32110700"/>
    <x v="6"/>
    <s v="1876500334"/>
    <d v="2018-02-28T00:00:00"/>
    <s v="Lehnert Zdeněk"/>
    <s v="Neuplatněná DPH - Takeda 10-12/2017"/>
    <x v="0"/>
    <s v="2 / 2018"/>
    <x v="1"/>
    <x v="0"/>
    <n v="19.57"/>
  </r>
  <r>
    <s v="DP-2018-707-000039"/>
    <x v="117"/>
    <m/>
    <s v="50113300"/>
    <s v="32110700"/>
    <x v="3"/>
    <s v="5901708493"/>
    <d v="2018-02-28T00:00:00"/>
    <s v="Lehnert Zdeněk"/>
    <s v="Actelion-Marklas 10-12/2017"/>
    <x v="0"/>
    <s v="2 / 2018"/>
    <x v="1"/>
    <x v="0"/>
    <n v="321098"/>
  </r>
  <r>
    <s v="DP-2018-707-000039"/>
    <x v="118"/>
    <m/>
    <s v="50113300"/>
    <s v="32110700"/>
    <x v="3"/>
    <s v="5901708493"/>
    <d v="2018-02-28T00:00:00"/>
    <s v="Lehnert Zdeněk"/>
    <s v="Neuplatněná DPH - Actelion-Marklas 10-12/2017"/>
    <x v="0"/>
    <s v="2 / 2018"/>
    <x v="1"/>
    <x v="0"/>
    <n v="32109.8"/>
  </r>
  <r>
    <s v="DP-2018-707-000040"/>
    <x v="119"/>
    <m/>
    <s v="50113300"/>
    <s v="32110700"/>
    <x v="3"/>
    <s v="5901708764"/>
    <d v="2018-02-28T00:00:00"/>
    <s v="Lehnert Zdeněk"/>
    <s v="4Life Pharma 10-12/2017"/>
    <x v="0"/>
    <s v="2 / 2018"/>
    <x v="1"/>
    <x v="0"/>
    <n v="51200"/>
  </r>
  <r>
    <s v="DP-2018-707-000040"/>
    <x v="120"/>
    <m/>
    <s v="50113300"/>
    <s v="32110700"/>
    <x v="3"/>
    <s v="5901708764"/>
    <d v="2018-02-28T00:00:00"/>
    <s v="Lehnert Zdeněk"/>
    <s v="Neuplatněná DPH - 4Life Pharma 10-12/2017"/>
    <x v="0"/>
    <s v="2 / 2018"/>
    <x v="1"/>
    <x v="0"/>
    <n v="5120"/>
  </r>
  <r>
    <s v="DP-2018-707-000041"/>
    <x v="121"/>
    <m/>
    <s v="50113300"/>
    <s v="32110700"/>
    <x v="3"/>
    <s v="5901708612"/>
    <d v="2018-02-28T00:00:00"/>
    <s v="Lehnert Zdeněk"/>
    <s v="Taketa 10-12/2017"/>
    <x v="0"/>
    <s v="2 / 2018"/>
    <x v="1"/>
    <x v="0"/>
    <n v="1048.5"/>
  </r>
  <r>
    <s v="DP-2018-707-000041"/>
    <x v="122"/>
    <m/>
    <s v="50113300"/>
    <s v="32110700"/>
    <x v="3"/>
    <s v="5901708612"/>
    <d v="2018-02-28T00:00:00"/>
    <s v="Lehnert Zdeněk"/>
    <s v="Neuplatněná DPH - Taketa 10-12/2017"/>
    <x v="0"/>
    <s v="2 / 2018"/>
    <x v="1"/>
    <x v="0"/>
    <n v="104.85"/>
  </r>
  <r>
    <s v="DP-2018-707-000042"/>
    <x v="123"/>
    <m/>
    <s v="50490360"/>
    <s v="32110700"/>
    <x v="4"/>
    <s v="2734180039"/>
    <d v="2018-02-28T00:00:00"/>
    <s v="Lehnert Zdeněk"/>
    <s v="Abbvie, SD Pharma 10-12/2017 a Takeda 1-3 + 7-9/2017"/>
    <x v="1"/>
    <s v="2 / 2018"/>
    <x v="1"/>
    <x v="0"/>
    <n v="90427.25"/>
  </r>
  <r>
    <s v="DP-2018-707-000043"/>
    <x v="124"/>
    <m/>
    <s v="50490360"/>
    <s v="32110700"/>
    <x v="6"/>
    <s v="1876500335"/>
    <d v="2018-02-28T00:00:00"/>
    <s v="Lehnert Zdeněk"/>
    <s v="Taketa 10-12/2017"/>
    <x v="1"/>
    <s v="2 / 2018"/>
    <x v="1"/>
    <x v="0"/>
    <n v="2384.91"/>
  </r>
  <r>
    <s v="DP-2018-707-000044"/>
    <x v="115"/>
    <m/>
    <s v="50490360"/>
    <s v="32110700"/>
    <x v="6"/>
    <s v="1876500336"/>
    <d v="2018-02-28T00:00:00"/>
    <s v="Lehnert Zdeněk"/>
    <s v="Taketa 10-12/2017"/>
    <x v="1"/>
    <s v="2 / 2018"/>
    <x v="1"/>
    <x v="0"/>
    <n v="195.66"/>
  </r>
  <r>
    <s v="DP-2018-707-000045"/>
    <x v="125"/>
    <m/>
    <s v="50490360"/>
    <s v="32110700"/>
    <x v="3"/>
    <s v="5901708402"/>
    <d v="2018-02-28T00:00:00"/>
    <s v="Lehnert Zdeněk"/>
    <s v="NovoNordisk 10-12/2017"/>
    <x v="1"/>
    <s v="2 / 2018"/>
    <x v="1"/>
    <x v="0"/>
    <n v="611133"/>
  </r>
  <r>
    <s v="DP-2018-707-000046"/>
    <x v="126"/>
    <m/>
    <s v="50490360"/>
    <s v="32110700"/>
    <x v="3"/>
    <s v="5901708412"/>
    <d v="2018-02-28T00:00:00"/>
    <s v="Lehnert Zdeněk"/>
    <s v="NovoNordisk 10-12/2017"/>
    <x v="1"/>
    <s v="2 / 2018"/>
    <x v="1"/>
    <x v="0"/>
    <n v="1257853"/>
  </r>
  <r>
    <s v="DP-2018-707-000047"/>
    <x v="127"/>
    <m/>
    <s v="50490360"/>
    <s v="32110700"/>
    <x v="3"/>
    <s v="5901708657"/>
    <d v="2018-02-28T00:00:00"/>
    <s v="Lehnert Zdeněk"/>
    <s v="Takeda 10-12/2017"/>
    <x v="1"/>
    <s v="2 / 2018"/>
    <x v="1"/>
    <x v="0"/>
    <n v="171.38"/>
  </r>
  <r>
    <s v="DP-2018-707-000048"/>
    <x v="128"/>
    <m/>
    <s v="50490360"/>
    <s v="32110700"/>
    <x v="3"/>
    <s v="5901708791"/>
    <d v="2018-02-28T00:00:00"/>
    <s v="Lehnert Zdeněk"/>
    <s v="Accord 10-12/2017"/>
    <x v="1"/>
    <s v="2 / 2018"/>
    <x v="1"/>
    <x v="0"/>
    <n v="12003.36"/>
  </r>
  <r>
    <s v="DP-2018-707-000049"/>
    <x v="129"/>
    <m/>
    <s v="50490360"/>
    <s v="32110700"/>
    <x v="3"/>
    <s v="5901708654"/>
    <d v="2018-02-28T00:00:00"/>
    <s v="Lehnert Zdeněk"/>
    <s v="Takeda 10-12/2017"/>
    <x v="1"/>
    <s v="2 / 2018"/>
    <x v="1"/>
    <x v="0"/>
    <n v="776.96"/>
  </r>
  <r>
    <s v="DP-2018-707-000050"/>
    <x v="130"/>
    <m/>
    <s v="50490360"/>
    <s v="32110700"/>
    <x v="3"/>
    <s v="5901708790"/>
    <d v="2018-02-28T00:00:00"/>
    <s v="Lehnert Zdeněk"/>
    <s v="Accord 10-12/2017"/>
    <x v="1"/>
    <s v="2 / 2018"/>
    <x v="1"/>
    <x v="0"/>
    <n v="6001.68"/>
  </r>
  <r>
    <s v="FP-2018-25-000012"/>
    <x v="131"/>
    <m/>
    <s v="50115300"/>
    <s v="32130000"/>
    <x v="10"/>
    <s v="3066100254"/>
    <d v="2018-02-13T00:00:00"/>
    <s v="Trochtová Jana"/>
    <s v="finanční bonus"/>
    <x v="2"/>
    <s v="2 / 2018"/>
    <x v="1"/>
    <x v="0"/>
    <n v="279832.5"/>
  </r>
  <r>
    <s v="FP-2018-25-000012"/>
    <x v="132"/>
    <m/>
    <s v="50115300"/>
    <s v="32130000"/>
    <x v="10"/>
    <s v="3066100254"/>
    <d v="2018-02-13T00:00:00"/>
    <s v="Trochtová Jana"/>
    <s v="Neuplatněná DPH - finanční bonus"/>
    <x v="2"/>
    <s v="2 / 2018"/>
    <x v="1"/>
    <x v="0"/>
    <n v="58764.83"/>
  </r>
  <r>
    <s v="FP-2018-25-000013"/>
    <x v="133"/>
    <m/>
    <s v="50115300"/>
    <s v="32130000"/>
    <x v="8"/>
    <s v="1800864"/>
    <d v="2018-02-13T00:00:00"/>
    <s v="Trochtová Jana"/>
    <s v="finanční bonus"/>
    <x v="2"/>
    <s v="2 / 2018"/>
    <x v="1"/>
    <x v="0"/>
    <n v="2959"/>
  </r>
  <r>
    <s v="FP-2018-25-000013"/>
    <x v="134"/>
    <m/>
    <s v="50115300"/>
    <s v="32130000"/>
    <x v="8"/>
    <s v="1800864"/>
    <d v="2018-02-13T00:00:00"/>
    <s v="Trochtová Jana"/>
    <s v="Neuplatněná DPH - finanční bonus"/>
    <x v="2"/>
    <s v="2 / 2018"/>
    <x v="1"/>
    <x v="0"/>
    <n v="443.85"/>
  </r>
  <r>
    <s v="FP-2018-25-000013"/>
    <x v="135"/>
    <m/>
    <s v="50115300"/>
    <s v="32130000"/>
    <x v="8"/>
    <s v="1800864"/>
    <d v="2018-02-13T00:00:00"/>
    <s v="Trochtová Jana"/>
    <s v="Haléřové vyrovnání"/>
    <x v="2"/>
    <s v="2 / 2018"/>
    <x v="1"/>
    <x v="0"/>
    <n v="0.15"/>
  </r>
  <r>
    <s v="FP-2018-707-000006"/>
    <x v="136"/>
    <m/>
    <s v="50490360"/>
    <s v="32110700"/>
    <x v="13"/>
    <s v="2000047119"/>
    <d v="2018-02-28T00:00:00"/>
    <s v="Lehnert Zdeněk"/>
    <s v="Novartis 10-12/2017"/>
    <x v="1"/>
    <s v="2 / 2018"/>
    <x v="1"/>
    <x v="0"/>
    <n v="207475"/>
  </r>
  <r>
    <s v="FP-2018-707-000007"/>
    <x v="137"/>
    <m/>
    <s v="50113300"/>
    <s v="32110700"/>
    <x v="13"/>
    <s v="2000047120"/>
    <d v="2018-02-28T00:00:00"/>
    <s v="Lehnert Zdeněk"/>
    <s v="Novartis 10-12/2017"/>
    <x v="0"/>
    <s v="2 / 2018"/>
    <x v="1"/>
    <x v="0"/>
    <n v="1801080"/>
  </r>
  <r>
    <s v="FP-2018-707-000007"/>
    <x v="138"/>
    <m/>
    <s v="50113300"/>
    <s v="32110700"/>
    <x v="13"/>
    <s v="2000047120"/>
    <d v="2018-02-28T00:00:00"/>
    <s v="Lehnert Zdeněk"/>
    <s v="Neuplatněná DPH - Novartis 10-12/2017"/>
    <x v="0"/>
    <s v="2 / 2018"/>
    <x v="1"/>
    <x v="0"/>
    <n v="180108"/>
  </r>
  <r>
    <s v="FP-2018-707-000008"/>
    <x v="139"/>
    <m/>
    <s v="50113300"/>
    <s v="32110700"/>
    <x v="18"/>
    <s v="4280029892"/>
    <d v="2018-02-28T00:00:00"/>
    <s v="Lehnert Zdeněk"/>
    <s v="Sandoz 10-12/2017"/>
    <x v="0"/>
    <s v="2 / 2018"/>
    <x v="1"/>
    <x v="0"/>
    <n v="2420299"/>
  </r>
  <r>
    <s v="FP-2018-707-000008"/>
    <x v="140"/>
    <m/>
    <s v="50113300"/>
    <s v="32110700"/>
    <x v="18"/>
    <s v="4280029892"/>
    <d v="2018-02-28T00:00:00"/>
    <s v="Lehnert Zdeněk"/>
    <s v="Neuplatněná DPH - Sandoz 10-12/2017"/>
    <x v="0"/>
    <s v="2 / 2018"/>
    <x v="1"/>
    <x v="0"/>
    <n v="242029.9"/>
  </r>
  <r>
    <s v="FP-2018-707-000009"/>
    <x v="141"/>
    <m/>
    <s v="50490360"/>
    <s v="32110700"/>
    <x v="18"/>
    <s v="4280029893"/>
    <d v="2018-02-28T00:00:00"/>
    <s v="Lehnert Zdeněk"/>
    <s v="Sandoz 10-12/2017"/>
    <x v="1"/>
    <s v="2 / 2018"/>
    <x v="1"/>
    <x v="0"/>
    <n v="1992140"/>
  </r>
  <r>
    <s v="DP-2018-25-000001"/>
    <x v="142"/>
    <m/>
    <n v="50115300"/>
    <n v="32130000"/>
    <x v="19"/>
    <s v="25"/>
    <d v="2018-03-02T00:00:00"/>
    <s v="Trochtová Jana"/>
    <s v="finanční bonus"/>
    <x v="2"/>
    <s v="3 / 2018"/>
    <x v="2"/>
    <x v="0"/>
    <n v="-11000"/>
  </r>
  <r>
    <s v="DP-2018-25-000001"/>
    <x v="143"/>
    <m/>
    <n v="50115300"/>
    <n v="32130000"/>
    <x v="19"/>
    <s v="25"/>
    <d v="2018-03-02T00:00:00"/>
    <s v="Trochtová Jana"/>
    <s v="Neuplatněná DPH - finanční bonus"/>
    <x v="2"/>
    <s v="3 / 2018"/>
    <x v="2"/>
    <x v="0"/>
    <n v="-1650"/>
  </r>
  <r>
    <s v="DP-2018-707-000051"/>
    <x v="144"/>
    <m/>
    <s v="50113300"/>
    <s v="32110700"/>
    <x v="6"/>
    <s v="1876500647"/>
    <d v="2018-03-29T00:00:00"/>
    <s v="Lehnert Zdeněk"/>
    <s v="Bayer 10-12/2017"/>
    <x v="0"/>
    <s v="3 / 2018"/>
    <x v="2"/>
    <x v="0"/>
    <n v="21065.97"/>
  </r>
  <r>
    <s v="DP-2018-707-000051"/>
    <x v="145"/>
    <m/>
    <s v="50113300"/>
    <s v="32110700"/>
    <x v="6"/>
    <s v="1876500647"/>
    <d v="2018-03-29T00:00:00"/>
    <s v="Lehnert Zdeněk"/>
    <s v="Neuplatněná DPH - Bayer 10-12/2017"/>
    <x v="0"/>
    <s v="3 / 2018"/>
    <x v="2"/>
    <x v="0"/>
    <n v="2106.6"/>
  </r>
  <r>
    <s v="DP-2018-707-000052"/>
    <x v="146"/>
    <m/>
    <s v="50113300"/>
    <s v="32110700"/>
    <x v="3"/>
    <s v="5901710478"/>
    <d v="2018-03-29T00:00:00"/>
    <s v="Lehnert Zdeněk"/>
    <s v="PharmaSwiss 10-12/2017"/>
    <x v="0"/>
    <s v="3 / 2018"/>
    <x v="2"/>
    <x v="0"/>
    <n v="500.36"/>
  </r>
  <r>
    <s v="DP-2018-707-000052"/>
    <x v="147"/>
    <m/>
    <s v="50113300"/>
    <s v="32110700"/>
    <x v="3"/>
    <s v="5901710478"/>
    <d v="2018-03-29T00:00:00"/>
    <s v="Lehnert Zdeněk"/>
    <s v="Neuplatněná DPH - PharmaSwiss 10-12/2017"/>
    <x v="0"/>
    <s v="3 / 2018"/>
    <x v="2"/>
    <x v="0"/>
    <n v="50.04"/>
  </r>
  <r>
    <s v="DP-2018-707-000053"/>
    <x v="148"/>
    <m/>
    <s v="50490360"/>
    <s v="32110700"/>
    <x v="3"/>
    <s v="5901710479"/>
    <d v="2018-03-29T00:00:00"/>
    <s v="Lehnert Zdeněk"/>
    <s v="PharmaSwiss 10-12/2017"/>
    <x v="1"/>
    <s v="3 / 2018"/>
    <x v="2"/>
    <x v="0"/>
    <n v="25751.42"/>
  </r>
  <r>
    <s v="DP-2018-707-000054"/>
    <x v="149"/>
    <m/>
    <s v="50490360"/>
    <s v="32110700"/>
    <x v="4"/>
    <s v="2734180072"/>
    <d v="2018-03-29T00:00:00"/>
    <s v="Lehnert Zdeněk"/>
    <s v="Takeda, SVUS, Krka 10-12/2017"/>
    <x v="1"/>
    <s v="3 / 2018"/>
    <x v="2"/>
    <x v="0"/>
    <n v="46931.26"/>
  </r>
  <r>
    <s v="FP-2018-25-000014"/>
    <x v="150"/>
    <m/>
    <s v="50115300"/>
    <s v="32130000"/>
    <x v="9"/>
    <s v="605980003"/>
    <d v="2018-03-31T00:00:00"/>
    <s v="Trochtová Jana"/>
    <s v="finanční bonus"/>
    <x v="2"/>
    <s v="3 / 2018"/>
    <x v="2"/>
    <x v="0"/>
    <n v="377344.11"/>
  </r>
  <r>
    <s v="FP-2018-25-000014"/>
    <x v="151"/>
    <m/>
    <s v="50115300"/>
    <s v="32130000"/>
    <x v="9"/>
    <s v="605980003"/>
    <d v="2018-03-31T00:00:00"/>
    <s v="Trochtová Jana"/>
    <s v="Neuplatněná DPH - finanční bonus"/>
    <x v="2"/>
    <s v="3 / 2018"/>
    <x v="2"/>
    <x v="0"/>
    <n v="79242.259999999995"/>
  </r>
  <r>
    <s v="FP-2018-25-000015"/>
    <x v="152"/>
    <m/>
    <s v="50115300"/>
    <s v="32130000"/>
    <x v="8"/>
    <s v="1801499"/>
    <d v="2018-03-31T00:00:00"/>
    <s v="Trochtová Jana"/>
    <s v="finanční bonus"/>
    <x v="2"/>
    <s v="3 / 2018"/>
    <x v="2"/>
    <x v="0"/>
    <n v="3199"/>
  </r>
  <r>
    <s v="FP-2018-25-000015"/>
    <x v="153"/>
    <m/>
    <s v="50115300"/>
    <s v="32130000"/>
    <x v="8"/>
    <s v="1801499"/>
    <d v="2018-03-31T00:00:00"/>
    <s v="Trochtová Jana"/>
    <s v="Neuplatněná DPH - finanční bonus"/>
    <x v="2"/>
    <s v="3 / 2018"/>
    <x v="2"/>
    <x v="0"/>
    <n v="479.85"/>
  </r>
  <r>
    <s v="FP-2018-25-000015"/>
    <x v="135"/>
    <m/>
    <s v="50115300"/>
    <s v="32130000"/>
    <x v="8"/>
    <s v="1801499"/>
    <d v="2018-03-31T00:00:00"/>
    <s v="Trochtová Jana"/>
    <s v="Haléřové vyrovnání"/>
    <x v="2"/>
    <s v="3 / 2018"/>
    <x v="2"/>
    <x v="0"/>
    <n v="0.15"/>
  </r>
  <r>
    <s v="FP-2018-25-000016"/>
    <x v="154"/>
    <m/>
    <s v="50115300"/>
    <s v="32130000"/>
    <x v="3"/>
    <s v="5901710567"/>
    <d v="2018-03-31T00:00:00"/>
    <s v="Trochtová Jana"/>
    <s v="finanční bonus"/>
    <x v="2"/>
    <s v="3 / 2018"/>
    <x v="2"/>
    <x v="0"/>
    <n v="4654.8999999999996"/>
  </r>
  <r>
    <s v="FP-2018-25-000016"/>
    <x v="155"/>
    <m/>
    <s v="50115300"/>
    <s v="32130000"/>
    <x v="3"/>
    <s v="5901710567"/>
    <d v="2018-03-31T00:00:00"/>
    <s v="Trochtová Jana"/>
    <s v="Neuplatněná DPH - finanční bonus"/>
    <x v="2"/>
    <s v="3 / 2018"/>
    <x v="2"/>
    <x v="0"/>
    <n v="977.53"/>
  </r>
  <r>
    <s v="ID-2018-01-000120"/>
    <x v="156"/>
    <m/>
    <n v="50113300"/>
    <n v="39520000"/>
    <x v="0"/>
    <m/>
    <d v="2018-03-31T00:00:00"/>
    <s v="Přikrylová Kateřina"/>
    <s v="přeúčtování části dokladu DP-2018-707-000005"/>
    <x v="0"/>
    <s v="3 / 2018"/>
    <x v="2"/>
    <x v="0"/>
    <n v="-108853.46"/>
  </r>
  <r>
    <s v="DP-2018-707-000055"/>
    <x v="157"/>
    <m/>
    <s v="50113300"/>
    <s v="32110700"/>
    <x v="0"/>
    <s v="7991800292"/>
    <d v="2018-04-12T00:00:00"/>
    <s v="Buzková Eva"/>
    <s v="Neuplatněná DPH - Boehringer 10-12/2017"/>
    <x v="0"/>
    <s v="4 / 2018"/>
    <x v="3"/>
    <x v="0"/>
    <n v="856.75"/>
  </r>
  <r>
    <s v="DP-2018-707-000055"/>
    <x v="158"/>
    <m/>
    <s v="50113300"/>
    <s v="32110700"/>
    <x v="0"/>
    <s v="7991800292"/>
    <d v="2018-04-12T00:00:00"/>
    <s v="Buzková Eva"/>
    <s v="Boehringer 10-12/2017"/>
    <x v="0"/>
    <s v="4 / 2018"/>
    <x v="3"/>
    <x v="0"/>
    <n v="8567.4599999999991"/>
  </r>
  <r>
    <s v="DP-2018-707-000056"/>
    <x v="159"/>
    <m/>
    <s v="50113300"/>
    <s v="32110700"/>
    <x v="0"/>
    <s v="7991800148"/>
    <d v="2018-04-12T00:00:00"/>
    <s v="Buzková Eva"/>
    <s v="Neuplatněná DPH - Astellas 2/2018"/>
    <x v="0"/>
    <s v="4 / 2018"/>
    <x v="3"/>
    <x v="0"/>
    <n v="45159.83"/>
  </r>
  <r>
    <s v="DP-2018-707-000056"/>
    <x v="160"/>
    <m/>
    <s v="50113300"/>
    <s v="32110700"/>
    <x v="0"/>
    <s v="7991800148"/>
    <d v="2018-04-12T00:00:00"/>
    <s v="Buzková Eva"/>
    <s v="Astellas 2/2018"/>
    <x v="0"/>
    <s v="4 / 2018"/>
    <x v="3"/>
    <x v="0"/>
    <n v="451598.29"/>
  </r>
  <r>
    <s v="DP-2018-707-000057"/>
    <x v="161"/>
    <m/>
    <s v="50113300"/>
    <s v="32110700"/>
    <x v="0"/>
    <s v="9991800008"/>
    <d v="2018-04-12T00:00:00"/>
    <s v="Buzková Eva"/>
    <s v="Nutricia 1/2018, Mylan 10-12/2017"/>
    <x v="0"/>
    <s v="4 / 2018"/>
    <x v="3"/>
    <x v="0"/>
    <n v="30224.720000000001"/>
  </r>
  <r>
    <s v="DP-2018-707-000057"/>
    <x v="162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3022.47"/>
  </r>
  <r>
    <s v="DP-2018-707-000057"/>
    <x v="163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6982.2"/>
  </r>
  <r>
    <s v="DP-2018-707-000057"/>
    <x v="164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76.32"/>
  </r>
  <r>
    <s v="DP-2018-707-000057"/>
    <x v="165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547.33"/>
  </r>
  <r>
    <s v="DP-2018-707-000057"/>
    <x v="166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315.8"/>
  </r>
  <r>
    <s v="DP-2018-707-000058"/>
    <x v="167"/>
    <m/>
    <s v="50113300"/>
    <s v="32110700"/>
    <x v="0"/>
    <s v="9991800006"/>
    <d v="2018-04-12T00:00:00"/>
    <s v="Buzková Eva"/>
    <s v="Celgene 1/2018"/>
    <x v="0"/>
    <s v="4 / 2018"/>
    <x v="3"/>
    <x v="0"/>
    <n v="131943.57999999999"/>
  </r>
  <r>
    <s v="DP-2018-707-000058"/>
    <x v="168"/>
    <m/>
    <s v="50113300"/>
    <s v="32110700"/>
    <x v="0"/>
    <s v="9991800006"/>
    <d v="2018-04-12T00:00:00"/>
    <s v="Buzková Eva"/>
    <s v="Neuplatněná DPH - Celgene 1/2018"/>
    <x v="0"/>
    <s v="4 / 2018"/>
    <x v="3"/>
    <x v="0"/>
    <n v="13194.36"/>
  </r>
  <r>
    <s v="DP-2018-707-000059"/>
    <x v="169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1393.49"/>
  </r>
  <r>
    <s v="DP-2018-707-000059"/>
    <x v="170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655.13"/>
  </r>
  <r>
    <s v="DP-2018-707-000059"/>
    <x v="171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13934.9"/>
  </r>
  <r>
    <s v="DP-2018-707-000059"/>
    <x v="172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98.27"/>
  </r>
  <r>
    <s v="DP-2018-707-000060"/>
    <x v="173"/>
    <m/>
    <s v="50113300"/>
    <s v="32110700"/>
    <x v="0"/>
    <s v="9991800002"/>
    <d v="2018-04-12T00:00:00"/>
    <s v="Buzková Eva"/>
    <s v="Neuplatněná DPH - Takeda 10-12/2018"/>
    <x v="0"/>
    <s v="4 / 2018"/>
    <x v="3"/>
    <x v="0"/>
    <n v="202.47"/>
  </r>
  <r>
    <s v="DP-2018-707-000060"/>
    <x v="174"/>
    <m/>
    <s v="50113300"/>
    <s v="32110700"/>
    <x v="0"/>
    <s v="9991800002"/>
    <d v="2018-04-12T00:00:00"/>
    <s v="Buzková Eva"/>
    <s v="Takeda 10-12/2018"/>
    <x v="0"/>
    <s v="4 / 2018"/>
    <x v="3"/>
    <x v="0"/>
    <n v="2024.73"/>
  </r>
  <r>
    <s v="DP-2018-707-000061"/>
    <x v="175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24.27"/>
  </r>
  <r>
    <s v="DP-2018-707-000061"/>
    <x v="176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5753.47"/>
  </r>
  <r>
    <s v="DP-2018-707-000061"/>
    <x v="177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115.59"/>
  </r>
  <r>
    <s v="DP-2018-707-000061"/>
    <x v="178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57534.65"/>
  </r>
  <r>
    <s v="DP-2018-707-000062"/>
    <x v="179"/>
    <m/>
    <s v="50490360"/>
    <s v="32110700"/>
    <x v="0"/>
    <s v="7991800287"/>
    <d v="2018-04-12T00:00:00"/>
    <s v="Buzková Eva"/>
    <s v="Boehringer 10-12/2017"/>
    <x v="1"/>
    <s v="4 / 2018"/>
    <x v="3"/>
    <x v="0"/>
    <n v="174068.33"/>
  </r>
  <r>
    <s v="DP-2018-707-000063"/>
    <x v="180"/>
    <m/>
    <s v="50490360"/>
    <s v="32110700"/>
    <x v="0"/>
    <s v="7991800275"/>
    <d v="2018-04-12T00:00:00"/>
    <s v="Buzková Eva"/>
    <s v="Boehringer 10-12/2017"/>
    <x v="1"/>
    <s v="4 / 2018"/>
    <x v="3"/>
    <x v="0"/>
    <n v="88078.3"/>
  </r>
  <r>
    <s v="DP-2018-707-000064"/>
    <x v="181"/>
    <m/>
    <s v="50490360"/>
    <s v="32110700"/>
    <x v="0"/>
    <s v="9991800731"/>
    <d v="2018-04-12T00:00:00"/>
    <s v="Buzková Eva"/>
    <s v="Takeda 10-12/2017"/>
    <x v="1"/>
    <s v="4 / 2018"/>
    <x v="3"/>
    <x v="0"/>
    <n v="640.54"/>
  </r>
  <r>
    <s v="DP-2018-707-000065"/>
    <x v="182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19.88"/>
  </r>
  <r>
    <s v="DP-2018-707-000065"/>
    <x v="183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7641.22"/>
  </r>
  <r>
    <s v="DP-2018-707-000066"/>
    <x v="184"/>
    <m/>
    <s v="50113300"/>
    <s v="32110700"/>
    <x v="0"/>
    <s v="9991800005"/>
    <d v="2018-04-13T00:00:00"/>
    <s v="Buzková Eva"/>
    <s v="Nutricia 10-12/2017 - spotřeba FNOL"/>
    <x v="0"/>
    <s v="4 / 2018"/>
    <x v="3"/>
    <x v="0"/>
    <n v="5000"/>
  </r>
  <r>
    <s v="DP-2018-707-000066"/>
    <x v="185"/>
    <m/>
    <s v="50490360"/>
    <s v="32110700"/>
    <x v="0"/>
    <s v="9991800005"/>
    <d v="2018-04-13T00:00:00"/>
    <s v="Buzková Eva"/>
    <s v="Nutricia 10-12/2017 - prodej"/>
    <x v="1"/>
    <s v="4 / 2018"/>
    <x v="3"/>
    <x v="0"/>
    <n v="8552.7000000000007"/>
  </r>
  <r>
    <s v="DP-2018-707-000066"/>
    <x v="186"/>
    <m/>
    <s v="50490360"/>
    <s v="32110700"/>
    <x v="0"/>
    <s v="9991800005"/>
    <d v="2018-04-13T00:00:00"/>
    <s v="Buzková Eva"/>
    <s v="Nutricia 10-12/2017 - prodej"/>
    <x v="1"/>
    <s v="4 / 2018"/>
    <x v="3"/>
    <x v="0"/>
    <n v="6063"/>
  </r>
  <r>
    <s v="DP-2018-707-000066"/>
    <x v="187"/>
    <m/>
    <s v="50490360"/>
    <s v="32110700"/>
    <x v="0"/>
    <s v="9991800005"/>
    <d v="2018-04-13T00:00:00"/>
    <s v="Buzková Eva"/>
    <s v="Nutricia 10-12/2017 - prodej"/>
    <x v="1"/>
    <s v="4 / 2018"/>
    <x v="3"/>
    <x v="0"/>
    <n v="110384.3"/>
  </r>
  <r>
    <s v="DP-2018-707-000067"/>
    <x v="188"/>
    <m/>
    <s v="50113300"/>
    <s v="32110700"/>
    <x v="0"/>
    <s v="9991710695"/>
    <d v="2018-04-13T00:00:00"/>
    <s v="Buzková Eva"/>
    <s v="Nutricia 12/2017 - spotřeba FNOL"/>
    <x v="0"/>
    <s v="4 / 2018"/>
    <x v="3"/>
    <x v="0"/>
    <n v="5141"/>
  </r>
  <r>
    <s v="DP-2018-707-000067"/>
    <x v="189"/>
    <m/>
    <s v="50490360"/>
    <s v="32110700"/>
    <x v="0"/>
    <s v="9991710695"/>
    <d v="2018-04-13T00:00:00"/>
    <s v="Buzková Eva"/>
    <s v="Nutricia 12/2017- prodej"/>
    <x v="1"/>
    <s v="4 / 2018"/>
    <x v="3"/>
    <x v="0"/>
    <n v="115027.12"/>
  </r>
  <r>
    <s v="DP-2018-707-000067"/>
    <x v="190"/>
    <m/>
    <s v="50490360"/>
    <s v="32110700"/>
    <x v="0"/>
    <s v="9991710695"/>
    <d v="2018-04-13T00:00:00"/>
    <s v="Buzková Eva"/>
    <s v="Nutricia 12/2017- prodej"/>
    <x v="1"/>
    <s v="4 / 2018"/>
    <x v="3"/>
    <x v="0"/>
    <n v="1101.6199999999999"/>
  </r>
  <r>
    <s v="DP-2018-707-000067"/>
    <x v="191"/>
    <m/>
    <s v="50490360"/>
    <s v="32110700"/>
    <x v="0"/>
    <s v="9991710695"/>
    <d v="2018-04-13T00:00:00"/>
    <s v="Buzková Eva"/>
    <s v="Nutricia 12/2017- prodej"/>
    <x v="1"/>
    <s v="4 / 2018"/>
    <x v="3"/>
    <x v="0"/>
    <n v="8730.26"/>
  </r>
  <r>
    <s v="DP-2018-707-000068"/>
    <x v="192"/>
    <m/>
    <s v="50113300"/>
    <s v="32110700"/>
    <x v="0"/>
    <s v="9991800004"/>
    <d v="2018-04-13T00:00:00"/>
    <s v="Buzková Eva"/>
    <s v="Neuplatněná DPH - Mylan 10-12/2017"/>
    <x v="0"/>
    <s v="4 / 2018"/>
    <x v="3"/>
    <x v="0"/>
    <n v="51870.54"/>
  </r>
  <r>
    <s v="DP-2018-707-000068"/>
    <x v="193"/>
    <m/>
    <s v="50113300"/>
    <s v="32110700"/>
    <x v="0"/>
    <s v="9991800004"/>
    <d v="2018-04-13T00:00:00"/>
    <s v="Buzková Eva"/>
    <s v="Mylan 10-12/2017"/>
    <x v="0"/>
    <s v="4 / 2018"/>
    <x v="3"/>
    <x v="0"/>
    <n v="518705.44"/>
  </r>
  <r>
    <s v="DP-2018-707-000069"/>
    <x v="194"/>
    <m/>
    <s v="50113300"/>
    <s v="32110700"/>
    <x v="0"/>
    <s v="9118200157"/>
    <d v="2018-04-13T00:00:00"/>
    <s v="Buzková Eva"/>
    <s v="Storno k dokladu 9991800004 - Mylan 10-12/2017"/>
    <x v="0"/>
    <s v="4 / 2018"/>
    <x v="3"/>
    <x v="0"/>
    <n v="-518705.44"/>
  </r>
  <r>
    <s v="DP-2018-707-000069"/>
    <x v="195"/>
    <m/>
    <s v="50113300"/>
    <s v="32110700"/>
    <x v="0"/>
    <s v="9118200157"/>
    <d v="2018-04-13T00:00:00"/>
    <s v="Buzková Eva"/>
    <s v="Neuplatněná DPH - Storno k dokladu 9991800004 - Mylan 10-12/2017"/>
    <x v="0"/>
    <s v="4 / 2018"/>
    <x v="3"/>
    <x v="0"/>
    <n v="-51870.54"/>
  </r>
  <r>
    <s v="DP-2018-707-000070"/>
    <x v="196"/>
    <m/>
    <s v="50113300"/>
    <s v="32110700"/>
    <x v="0"/>
    <s v="7991800121"/>
    <d v="2018-04-13T00:00:00"/>
    <s v="Buzková Eva"/>
    <s v="Neuplatněná DPH - Storno k dokladu 7991800066 - AstraZeneca 10-12/2017"/>
    <x v="0"/>
    <s v="4 / 2018"/>
    <x v="3"/>
    <x v="0"/>
    <n v="-26248.75"/>
  </r>
  <r>
    <s v="DP-2018-707-000070"/>
    <x v="197"/>
    <m/>
    <s v="50113300"/>
    <s v="32110700"/>
    <x v="0"/>
    <s v="7991800121"/>
    <d v="2018-04-13T00:00:00"/>
    <s v="Buzková Eva"/>
    <s v="Storno k dokladu 7991800066 - AstraZeneca 10-12/2017"/>
    <x v="0"/>
    <s v="4 / 2018"/>
    <x v="3"/>
    <x v="0"/>
    <n v="-262487.53999999998"/>
  </r>
  <r>
    <s v="DP-2018-707-000071"/>
    <x v="198"/>
    <m/>
    <s v="50113300"/>
    <s v="32110700"/>
    <x v="0"/>
    <s v="7991800127"/>
    <d v="2018-04-13T00:00:00"/>
    <s v="Buzková Eva"/>
    <s v="AstraZeneca 10-12/2017"/>
    <x v="0"/>
    <s v="4 / 2018"/>
    <x v="3"/>
    <x v="0"/>
    <n v="267726.26"/>
  </r>
  <r>
    <s v="DP-2018-707-000071"/>
    <x v="199"/>
    <m/>
    <s v="50113300"/>
    <s v="32110700"/>
    <x v="0"/>
    <s v="7991800127"/>
    <d v="2018-04-13T00:00:00"/>
    <s v="Buzková Eva"/>
    <s v="Neuplatněná DPH - AstraZeneca 10-12/2017"/>
    <x v="0"/>
    <s v="4 / 2018"/>
    <x v="3"/>
    <x v="0"/>
    <n v="26772.63"/>
  </r>
  <r>
    <s v="DP-2018-707-000072"/>
    <x v="200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35.590000000000003"/>
  </r>
  <r>
    <s v="DP-2018-707-000072"/>
    <x v="201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7696.48"/>
  </r>
  <r>
    <s v="DP-2018-707-000072"/>
    <x v="202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2654.47"/>
  </r>
  <r>
    <s v="DP-2018-707-000072"/>
    <x v="203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69.48"/>
  </r>
  <r>
    <s v="DP-2018-707-000072"/>
    <x v="204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01091.73"/>
  </r>
  <r>
    <s v="DP-2018-707-000072"/>
    <x v="205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10109.17"/>
  </r>
  <r>
    <s v="DP-2018-707-000073"/>
    <x v="206"/>
    <m/>
    <s v="50113300"/>
    <s v="32110700"/>
    <x v="5"/>
    <s v="511801061"/>
    <d v="2018-04-13T00:00:00"/>
    <s v="Buzková Eva"/>
    <s v="Biogen 1-3/2018"/>
    <x v="0"/>
    <s v="4 / 2018"/>
    <x v="3"/>
    <x v="0"/>
    <n v="294991.77"/>
  </r>
  <r>
    <s v="DP-2018-707-000073"/>
    <x v="207"/>
    <m/>
    <s v="50113300"/>
    <s v="32110700"/>
    <x v="5"/>
    <s v="511801061"/>
    <d v="2018-04-13T00:00:00"/>
    <s v="Buzková Eva"/>
    <s v="Neuplatněná DPH - Biogen 1-3/2018"/>
    <x v="0"/>
    <s v="4 / 2018"/>
    <x v="3"/>
    <x v="0"/>
    <n v="29499.23"/>
  </r>
  <r>
    <s v="DP-2018-707-000074"/>
    <x v="208"/>
    <m/>
    <s v="50490360"/>
    <s v="32110700"/>
    <x v="0"/>
    <s v="9991801002"/>
    <d v="2018-04-16T00:00:00"/>
    <s v="Buzková Eva"/>
    <s v="Accord 10-12/2017"/>
    <x v="1"/>
    <s v="4 / 2018"/>
    <x v="3"/>
    <x v="0"/>
    <n v="34009.519999999997"/>
  </r>
  <r>
    <s v="DP-2018-707-000075"/>
    <x v="209"/>
    <m/>
    <s v="50490360"/>
    <s v="32110700"/>
    <x v="0"/>
    <s v="9991801001"/>
    <d v="2018-04-16T00:00:00"/>
    <s v="Buzková Eva"/>
    <s v="Mylan 10-12/2017"/>
    <x v="1"/>
    <s v="4 / 2018"/>
    <x v="3"/>
    <x v="0"/>
    <n v="518522.34"/>
  </r>
  <r>
    <s v="DP-2018-707-000075"/>
    <x v="210"/>
    <m/>
    <s v="50490360"/>
    <s v="32110700"/>
    <x v="0"/>
    <s v="9991801001"/>
    <d v="2018-04-16T00:00:00"/>
    <s v="Buzková Eva"/>
    <s v="Mylan 10-12/2017"/>
    <x v="1"/>
    <s v="4 / 2018"/>
    <x v="3"/>
    <x v="0"/>
    <n v="183.1"/>
  </r>
  <r>
    <s v="DP-2018-707-000076"/>
    <x v="211"/>
    <m/>
    <s v="50490360"/>
    <s v="32110700"/>
    <x v="0"/>
    <s v="9991801000"/>
    <d v="2018-04-16T00:00:00"/>
    <s v="Buzková Eva"/>
    <s v="Exeltis 10-12/2017"/>
    <x v="1"/>
    <s v="4 / 2018"/>
    <x v="3"/>
    <x v="0"/>
    <n v="4756.4399999999996"/>
  </r>
  <r>
    <s v="DP-2018-707-000076"/>
    <x v="212"/>
    <m/>
    <s v="50490360"/>
    <s v="32110700"/>
    <x v="0"/>
    <s v="9991801000"/>
    <d v="2018-04-16T00:00:00"/>
    <s v="Buzková Eva"/>
    <s v="Exeltis 10-12/2017"/>
    <x v="1"/>
    <s v="4 / 2018"/>
    <x v="3"/>
    <x v="0"/>
    <n v="385.66"/>
  </r>
  <r>
    <s v="DP-2018-707-000077"/>
    <x v="213"/>
    <m/>
    <s v="50490360"/>
    <s v="32110700"/>
    <x v="3"/>
    <s v="5901708752"/>
    <d v="2018-04-19T00:00:00"/>
    <s v="Buzková Eva"/>
    <s v="Storno k dokladu 5901707549 - DP-2018-707-000023 - Accord 7-9/2017"/>
    <x v="1"/>
    <s v="4 / 2018"/>
    <x v="3"/>
    <x v="0"/>
    <n v="-28007.84"/>
  </r>
  <r>
    <s v="DP-2018-707-000078"/>
    <x v="214"/>
    <m/>
    <s v="50490360"/>
    <s v="32110700"/>
    <x v="3"/>
    <s v="5901711604"/>
    <d v="2018-04-19T00:00:00"/>
    <s v="Buzková Eva"/>
    <s v="Glenmark 4-6/2017"/>
    <x v="1"/>
    <s v="4 / 2018"/>
    <x v="3"/>
    <x v="0"/>
    <n v="890836.5"/>
  </r>
  <r>
    <s v="DP-2018-707-000079"/>
    <x v="215"/>
    <m/>
    <s v="50113300"/>
    <s v="32110700"/>
    <x v="3"/>
    <s v="5901711023"/>
    <d v="2018-04-19T00:00:00"/>
    <s v="Buzková Eva"/>
    <s v="Pierre Fabre 2/2018"/>
    <x v="0"/>
    <s v="4 / 2018"/>
    <x v="3"/>
    <x v="0"/>
    <n v="18260"/>
  </r>
  <r>
    <s v="DP-2018-707-000079"/>
    <x v="216"/>
    <m/>
    <s v="50113300"/>
    <s v="32110700"/>
    <x v="3"/>
    <s v="5901711023"/>
    <d v="2018-04-19T00:00:00"/>
    <s v="Buzková Eva"/>
    <s v="Neuplatněná DPH - Pierre Fabre 2/2018"/>
    <x v="0"/>
    <s v="4 / 2018"/>
    <x v="3"/>
    <x v="0"/>
    <n v="1826"/>
  </r>
  <r>
    <s v="DP-2018-707-000080"/>
    <x v="217"/>
    <m/>
    <s v="50113300"/>
    <s v="32110700"/>
    <x v="3"/>
    <s v="5901711603"/>
    <d v="2018-04-19T00:00:00"/>
    <s v="Buzková Eva"/>
    <s v="Neuplatněná DPH - Glenmark 4-6/2017"/>
    <x v="0"/>
    <s v="4 / 2018"/>
    <x v="3"/>
    <x v="0"/>
    <n v="4023.76"/>
  </r>
  <r>
    <s v="DP-2018-707-000080"/>
    <x v="218"/>
    <m/>
    <s v="50113300"/>
    <s v="32110700"/>
    <x v="3"/>
    <s v="5901711603"/>
    <d v="2018-04-19T00:00:00"/>
    <s v="Buzková Eva"/>
    <s v="Glenmark 4-6/2017"/>
    <x v="0"/>
    <s v="4 / 2018"/>
    <x v="3"/>
    <x v="0"/>
    <n v="40237.599999999999"/>
  </r>
  <r>
    <s v="DP-2018-707-000081"/>
    <x v="219"/>
    <m/>
    <s v="50113300"/>
    <s v="32110700"/>
    <x v="2"/>
    <s v="89000226"/>
    <d v="2018-04-19T00:00:00"/>
    <s v="Buzková Eva"/>
    <s v="Neuplatněná DPH - MSD 10-12/2017 + 1/2018"/>
    <x v="0"/>
    <s v="4 / 2018"/>
    <x v="3"/>
    <x v="0"/>
    <n v="9759.42"/>
  </r>
  <r>
    <s v="DP-2018-707-000081"/>
    <x v="220"/>
    <m/>
    <s v="50113300"/>
    <s v="32110700"/>
    <x v="2"/>
    <s v="89000226"/>
    <d v="2018-04-19T00:00:00"/>
    <s v="Buzková Eva"/>
    <s v="MSD 10-12/2017 + 1/2018"/>
    <x v="0"/>
    <s v="4 / 2018"/>
    <x v="3"/>
    <x v="0"/>
    <n v="97594.2"/>
  </r>
  <r>
    <s v="DP-2018-707-000082"/>
    <x v="221"/>
    <m/>
    <s v="50490360"/>
    <s v="32110700"/>
    <x v="0"/>
    <s v="9991801005"/>
    <d v="2018-04-19T00:00:00"/>
    <s v="Buzková Eva"/>
    <s v="Nutricia 2/2018"/>
    <x v="1"/>
    <s v="4 / 2018"/>
    <x v="3"/>
    <x v="0"/>
    <n v="584.55999999999995"/>
  </r>
  <r>
    <s v="DP-2018-707-000082"/>
    <x v="222"/>
    <m/>
    <s v="50490360"/>
    <s v="32110700"/>
    <x v="0"/>
    <s v="9991801005"/>
    <d v="2018-04-19T00:00:00"/>
    <s v="Buzková Eva"/>
    <s v="Nutricia 2/2018"/>
    <x v="1"/>
    <s v="4 / 2018"/>
    <x v="3"/>
    <x v="0"/>
    <n v="3441.52"/>
  </r>
  <r>
    <s v="DP-2018-707-000082"/>
    <x v="223"/>
    <m/>
    <s v="50490360"/>
    <s v="32110700"/>
    <x v="0"/>
    <s v="9991801005"/>
    <d v="2018-04-19T00:00:00"/>
    <s v="Buzková Eva"/>
    <s v="Nutricia 2/2018"/>
    <x v="1"/>
    <s v="4 / 2018"/>
    <x v="3"/>
    <x v="0"/>
    <n v="113.52"/>
  </r>
  <r>
    <s v="DP-2018-707-000083"/>
    <x v="224"/>
    <m/>
    <s v="50113300"/>
    <s v="32110700"/>
    <x v="0"/>
    <s v="9991801004"/>
    <d v="2018-04-19T00:00:00"/>
    <s v="Buzková Eva"/>
    <s v="Nutricia 2/2018"/>
    <x v="0"/>
    <s v="4 / 2018"/>
    <x v="3"/>
    <x v="0"/>
    <n v="23319"/>
  </r>
  <r>
    <s v="DP-2018-707-000083"/>
    <x v="225"/>
    <m/>
    <s v="50490360"/>
    <s v="32110700"/>
    <x v="0"/>
    <s v="9991801004"/>
    <d v="2018-04-19T00:00:00"/>
    <s v="Buzková Eva"/>
    <s v="Nutricia 2/2018"/>
    <x v="1"/>
    <s v="4 / 2018"/>
    <x v="3"/>
    <x v="0"/>
    <n v="3999.93"/>
  </r>
  <r>
    <s v="DP-2018-707-000083"/>
    <x v="226"/>
    <m/>
    <s v="50490360"/>
    <s v="32110700"/>
    <x v="0"/>
    <s v="9991801004"/>
    <d v="2018-04-19T00:00:00"/>
    <s v="Buzková Eva"/>
    <s v="Nutricia 2/2018"/>
    <x v="1"/>
    <s v="4 / 2018"/>
    <x v="3"/>
    <x v="0"/>
    <n v="97944.38"/>
  </r>
  <r>
    <s v="DP-2018-707-000083"/>
    <x v="227"/>
    <m/>
    <s v="50490360"/>
    <s v="32110700"/>
    <x v="0"/>
    <s v="9991801004"/>
    <d v="2018-04-19T00:00:00"/>
    <s v="Buzková Eva"/>
    <s v="Nutricia 2/2018"/>
    <x v="1"/>
    <s v="4 / 2018"/>
    <x v="3"/>
    <x v="0"/>
    <n v="20597.09"/>
  </r>
  <r>
    <s v="DP-2018-707-000084"/>
    <x v="228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2.79"/>
  </r>
  <r>
    <s v="DP-2018-707-000084"/>
    <x v="229"/>
    <m/>
    <s v="50113300"/>
    <s v="32110700"/>
    <x v="0"/>
    <s v="9991801003"/>
    <d v="2018-04-23T00:00:00"/>
    <s v="Buzková Eva"/>
    <s v="Krka 10-12/2017 a Celgene 2/2018"/>
    <x v="0"/>
    <s v="4 / 2018"/>
    <x v="3"/>
    <x v="0"/>
    <n v="100299.41"/>
  </r>
  <r>
    <s v="DP-2018-707-000084"/>
    <x v="230"/>
    <m/>
    <s v="50113300"/>
    <s v="32110700"/>
    <x v="0"/>
    <s v="9991801003"/>
    <d v="2018-04-23T00:00:00"/>
    <s v="Buzková Eva"/>
    <s v="Krka 10-12/2017 a Celgene 2/2018"/>
    <x v="0"/>
    <s v="4 / 2018"/>
    <x v="3"/>
    <x v="0"/>
    <n v="13.28"/>
  </r>
  <r>
    <s v="DP-2018-707-000084"/>
    <x v="231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10029.94"/>
  </r>
  <r>
    <s v="DP-2018-707-000085"/>
    <x v="232"/>
    <m/>
    <s v="50490360"/>
    <s v="32110700"/>
    <x v="0"/>
    <s v="9991801652"/>
    <d v="2018-04-25T00:00:00"/>
    <s v="Buzková Eva"/>
    <s v="Roncor 3/2018"/>
    <x v="1"/>
    <s v="4 / 2018"/>
    <x v="3"/>
    <x v="0"/>
    <n v="129.84"/>
  </r>
  <r>
    <s v="DP-2018-707-000086"/>
    <x v="233"/>
    <m/>
    <s v="50490360"/>
    <s v="32110700"/>
    <x v="0"/>
    <s v="9991801694"/>
    <d v="2018-04-25T00:00:00"/>
    <s v="Buzková Eva"/>
    <s v="Roncor 3/2018"/>
    <x v="1"/>
    <s v="4 / 2018"/>
    <x v="3"/>
    <x v="0"/>
    <n v="519.36"/>
  </r>
  <r>
    <s v="DP-2018-707-000087"/>
    <x v="234"/>
    <m/>
    <s v="50490360"/>
    <s v="32110700"/>
    <x v="0"/>
    <s v="9991800774"/>
    <d v="2018-04-25T00:00:00"/>
    <s v="Buzková Eva"/>
    <s v="Roncor 3/2018"/>
    <x v="1"/>
    <s v="4 / 2018"/>
    <x v="3"/>
    <x v="0"/>
    <n v="228.28"/>
  </r>
  <r>
    <s v="DP-2018-707-000087"/>
    <x v="235"/>
    <m/>
    <s v="50490360"/>
    <s v="32110700"/>
    <x v="0"/>
    <s v="9991800774"/>
    <d v="2018-04-25T00:00:00"/>
    <s v="Buzková Eva"/>
    <s v="Roncor 3/2018"/>
    <x v="1"/>
    <s v="4 / 2018"/>
    <x v="3"/>
    <x v="0"/>
    <n v="31.4"/>
  </r>
  <r>
    <s v="DP-2018-707-000088"/>
    <x v="236"/>
    <m/>
    <s v="50490360"/>
    <s v="32110700"/>
    <x v="0"/>
    <s v="9991800777"/>
    <d v="2018-04-25T00:00:00"/>
    <s v="Buzková Eva"/>
    <s v="Octapharma 2017"/>
    <x v="1"/>
    <s v="4 / 2018"/>
    <x v="3"/>
    <x v="0"/>
    <n v="9450"/>
  </r>
  <r>
    <s v="DP-2018-707-000089"/>
    <x v="237"/>
    <m/>
    <s v="50113300"/>
    <s v="32110700"/>
    <x v="20"/>
    <s v="158450"/>
    <d v="2018-04-25T00:00:00"/>
    <s v="Buzková Eva"/>
    <s v="Roche 1-3/2018"/>
    <x v="0"/>
    <s v="4 / 2018"/>
    <x v="3"/>
    <x v="0"/>
    <n v="228461"/>
  </r>
  <r>
    <s v="DP-2018-707-000089"/>
    <x v="238"/>
    <m/>
    <s v="50113300"/>
    <s v="32110700"/>
    <x v="20"/>
    <s v="158450"/>
    <d v="2018-04-25T00:00:00"/>
    <s v="Buzková Eva"/>
    <s v="Neuplatněná DPH - Roche 1-3/2018"/>
    <x v="0"/>
    <s v="4 / 2018"/>
    <x v="3"/>
    <x v="0"/>
    <n v="22846.1"/>
  </r>
  <r>
    <s v="FP-2018-25-000017"/>
    <x v="239"/>
    <m/>
    <s v="50115300"/>
    <s v="32130000"/>
    <x v="21"/>
    <s v="70010533"/>
    <d v="2018-04-27T00:00:00"/>
    <s v="Buzková Eva"/>
    <s v="Neuplatněná DPH - finanční bonus"/>
    <x v="2"/>
    <s v="4 / 2018"/>
    <x v="3"/>
    <x v="0"/>
    <n v="516237.1"/>
  </r>
  <r>
    <s v="FP-2018-25-000017"/>
    <x v="240"/>
    <m/>
    <s v="50115300"/>
    <s v="32130000"/>
    <x v="21"/>
    <s v="70010533"/>
    <d v="2018-04-27T00:00:00"/>
    <s v="Buzková Eva"/>
    <s v="finanční bonus"/>
    <x v="2"/>
    <s v="4 / 2018"/>
    <x v="3"/>
    <x v="0"/>
    <n v="2458271.9"/>
  </r>
  <r>
    <s v="FP-2018-25-000018"/>
    <x v="241"/>
    <m/>
    <s v="50115300"/>
    <s v="32130000"/>
    <x v="8"/>
    <s v="1802178"/>
    <d v="2018-04-30T00:00:00"/>
    <s v="Buzková Eva"/>
    <s v="Neuplatněná DPH - finanční bonus"/>
    <x v="2"/>
    <s v="4 / 2018"/>
    <x v="3"/>
    <x v="0"/>
    <n v="421.5"/>
  </r>
  <r>
    <s v="FP-2018-25-000018"/>
    <x v="242"/>
    <m/>
    <s v="50115300"/>
    <s v="32130000"/>
    <x v="8"/>
    <s v="1802178"/>
    <d v="2018-04-30T00:00:00"/>
    <s v="Buzková Eva"/>
    <s v="finanční bonus"/>
    <x v="2"/>
    <s v="4 / 2018"/>
    <x v="3"/>
    <x v="0"/>
    <n v="2810"/>
  </r>
  <r>
    <s v="FP-2018-25-000018"/>
    <x v="243"/>
    <m/>
    <s v="50115300"/>
    <s v="32130000"/>
    <x v="8"/>
    <s v="1802178"/>
    <d v="2018-04-30T00:00:00"/>
    <s v="Buzková Eva"/>
    <s v="Haléřové vyrovnání"/>
    <x v="2"/>
    <s v="4 / 2018"/>
    <x v="3"/>
    <x v="0"/>
    <n v="0.5"/>
  </r>
  <r>
    <s v="FP-2018-25-000019"/>
    <x v="244"/>
    <m/>
    <s v="50115300"/>
    <s v="32130000"/>
    <x v="22"/>
    <s v="1800014483"/>
    <d v="2018-04-30T00:00:00"/>
    <s v="Buzková Eva"/>
    <s v="finanční bonus"/>
    <x v="2"/>
    <s v="4 / 2018"/>
    <x v="3"/>
    <x v="0"/>
    <n v="183201.8"/>
  </r>
  <r>
    <s v="FP-2018-25-000019"/>
    <x v="245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8472.379999999997"/>
  </r>
  <r>
    <s v="FP-2018-25-000019"/>
    <x v="246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7591.26"/>
  </r>
  <r>
    <s v="FP-2018-25-000019"/>
    <x v="247"/>
    <m/>
    <s v="50115300"/>
    <s v="32130000"/>
    <x v="22"/>
    <s v="1800014483"/>
    <d v="2018-04-30T00:00:00"/>
    <s v="Buzková Eva"/>
    <s v="finanční bonus"/>
    <x v="2"/>
    <s v="4 / 2018"/>
    <x v="3"/>
    <x v="0"/>
    <n v="250608.4"/>
  </r>
  <r>
    <s v="FP-2018-25-000020"/>
    <x v="248"/>
    <m/>
    <s v="50115300"/>
    <s v="32130000"/>
    <x v="22"/>
    <s v="1800008074"/>
    <d v="2018-04-30T00:00:00"/>
    <s v="Buzková Eva"/>
    <s v="Neuplatněná DPH - finanční bonus"/>
    <x v="2"/>
    <s v="4 / 2018"/>
    <x v="3"/>
    <x v="0"/>
    <n v="10495.7"/>
  </r>
  <r>
    <s v="FP-2018-25-000020"/>
    <x v="249"/>
    <m/>
    <s v="50115300"/>
    <s v="32130000"/>
    <x v="22"/>
    <s v="1800008074"/>
    <d v="2018-04-30T00:00:00"/>
    <s v="Buzková Eva"/>
    <s v="finanční bonus"/>
    <x v="2"/>
    <s v="4 / 2018"/>
    <x v="3"/>
    <x v="0"/>
    <n v="69971.320000000007"/>
  </r>
  <r>
    <s v="FP-2018-25-000021"/>
    <x v="250"/>
    <m/>
    <s v="50115300"/>
    <s v="32130000"/>
    <x v="23"/>
    <s v="90088062"/>
    <d v="2018-04-30T00:00:00"/>
    <s v="Buzková Eva"/>
    <s v="finanční bonus"/>
    <x v="2"/>
    <s v="4 / 2018"/>
    <x v="3"/>
    <x v="0"/>
    <n v="2564000.83"/>
  </r>
  <r>
    <s v="FP-2018-25-000021"/>
    <x v="251"/>
    <m/>
    <s v="50115300"/>
    <s v="32130000"/>
    <x v="23"/>
    <s v="90088062"/>
    <d v="2018-04-30T00:00:00"/>
    <s v="Buzková Eva"/>
    <s v="finanční bonus"/>
    <x v="2"/>
    <s v="4 / 2018"/>
    <x v="3"/>
    <x v="0"/>
    <n v="3000222.61"/>
  </r>
  <r>
    <s v="FP-2018-25-000021"/>
    <x v="252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538440.17000000004"/>
  </r>
  <r>
    <s v="FP-2018-25-000021"/>
    <x v="253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450033.39"/>
  </r>
  <r>
    <s v="FP-2018-25-000022"/>
    <x v="254"/>
    <m/>
    <s v="50115300"/>
    <s v="32130000"/>
    <x v="23"/>
    <s v="90088063"/>
    <d v="2018-04-30T00:00:00"/>
    <s v="Buzková Eva"/>
    <s v="finanční bonus"/>
    <x v="2"/>
    <s v="4 / 2018"/>
    <x v="3"/>
    <x v="0"/>
    <n v="687117.35"/>
  </r>
  <r>
    <s v="FP-2018-25-000022"/>
    <x v="255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504811.56"/>
  </r>
  <r>
    <s v="FP-2018-25-000022"/>
    <x v="256"/>
    <m/>
    <s v="50115300"/>
    <s v="32130000"/>
    <x v="23"/>
    <s v="90088063"/>
    <d v="2018-04-30T00:00:00"/>
    <s v="Buzková Eva"/>
    <s v="finanční bonus"/>
    <x v="2"/>
    <s v="4 / 2018"/>
    <x v="3"/>
    <x v="0"/>
    <n v="3365410.44"/>
  </r>
  <r>
    <s v="FP-2018-25-000022"/>
    <x v="257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144294.65"/>
  </r>
  <r>
    <s v="FP-2018-707-000010"/>
    <x v="258"/>
    <m/>
    <s v="50113300"/>
    <s v="32110700"/>
    <x v="13"/>
    <s v="2000047608"/>
    <d v="2018-04-17T00:00:00"/>
    <s v="Buzková Eva"/>
    <s v="Neuplatněná DPH - Novartis 1-3/2018"/>
    <x v="0"/>
    <s v="4 / 2018"/>
    <x v="3"/>
    <x v="0"/>
    <n v="9912.1"/>
  </r>
  <r>
    <s v="FP-2018-707-000010"/>
    <x v="259"/>
    <m/>
    <s v="50113300"/>
    <s v="32110700"/>
    <x v="13"/>
    <s v="2000047608"/>
    <d v="2018-04-17T00:00:00"/>
    <s v="Buzková Eva"/>
    <s v="Novartis 1-3/2018"/>
    <x v="0"/>
    <s v="4 / 2018"/>
    <x v="3"/>
    <x v="0"/>
    <n v="99121"/>
  </r>
  <r>
    <s v="FP-2018-707-000011"/>
    <x v="260"/>
    <m/>
    <s v="50490360"/>
    <s v="32110700"/>
    <x v="13"/>
    <s v="2000047609"/>
    <d v="2018-04-17T00:00:00"/>
    <s v="Buzková Eva"/>
    <s v="Novartis 1-3/2018"/>
    <x v="1"/>
    <s v="4 / 2018"/>
    <x v="3"/>
    <x v="0"/>
    <n v="9199"/>
  </r>
  <r>
    <s v="DP-2018-707-000090"/>
    <x v="261"/>
    <m/>
    <s v="50113300"/>
    <s v="32110700"/>
    <x v="17"/>
    <s v="340000495"/>
    <d v="2018-05-18T00:00:00"/>
    <s v="Buzková Eva"/>
    <s v="Roche 1-3/2018"/>
    <x v="0"/>
    <s v="5 / 2018"/>
    <x v="4"/>
    <x v="0"/>
    <n v="77748.91"/>
  </r>
  <r>
    <s v="DP-2018-707-000090"/>
    <x v="262"/>
    <m/>
    <s v="50113300"/>
    <s v="32110700"/>
    <x v="17"/>
    <s v="340000495"/>
    <d v="2018-05-18T00:00:00"/>
    <s v="Buzková Eva"/>
    <s v="Neuplatněná DPH - Roche 1-3/2018"/>
    <x v="0"/>
    <s v="5 / 2018"/>
    <x v="4"/>
    <x v="0"/>
    <n v="7774.89"/>
  </r>
  <r>
    <s v="DP-2018-707-000091"/>
    <x v="263"/>
    <m/>
    <s v="50490360"/>
    <s v="32110700"/>
    <x v="4"/>
    <s v="2734180201"/>
    <d v="2018-05-18T00:00:00"/>
    <s v="Buzková Eva"/>
    <s v="Exeltis 1-3/2018 a SD Pharma 1-3/2018"/>
    <x v="1"/>
    <s v="5 / 2018"/>
    <x v="4"/>
    <x v="0"/>
    <n v="16351.86"/>
  </r>
  <r>
    <s v="DP-2018-707-000092"/>
    <x v="264"/>
    <m/>
    <s v="50490360"/>
    <s v="32110700"/>
    <x v="4"/>
    <s v="2734180204"/>
    <d v="2018-05-18T00:00:00"/>
    <s v="Buzková Eva"/>
    <s v="Abbvie 1-3/2018 a SD Pharma 1-3/2018"/>
    <x v="1"/>
    <s v="5 / 2018"/>
    <x v="4"/>
    <x v="0"/>
    <n v="21877.53"/>
  </r>
  <r>
    <s v="DP-2018-707-000093"/>
    <x v="265"/>
    <m/>
    <s v="50113300"/>
    <s v="32110700"/>
    <x v="0"/>
    <s v="7991800408"/>
    <d v="2018-05-18T00:00:00"/>
    <s v="Buzková Eva"/>
    <s v="Aspen 1-3/2018"/>
    <x v="0"/>
    <s v="5 / 2018"/>
    <x v="4"/>
    <x v="0"/>
    <n v="407529.48"/>
  </r>
  <r>
    <s v="DP-2018-707-000093"/>
    <x v="266"/>
    <m/>
    <s v="50113300"/>
    <s v="32110700"/>
    <x v="0"/>
    <s v="7991800408"/>
    <d v="2018-05-18T00:00:00"/>
    <s v="Buzková Eva"/>
    <s v="Neuplatněná DPH - Aspen 1-3/2018"/>
    <x v="0"/>
    <s v="5 / 2018"/>
    <x v="4"/>
    <x v="0"/>
    <n v="40752.949999999997"/>
  </r>
  <r>
    <s v="DP-2018-707-000094"/>
    <x v="267"/>
    <m/>
    <s v="50490360"/>
    <s v="32110700"/>
    <x v="0"/>
    <s v="7991800413"/>
    <d v="2018-05-18T00:00:00"/>
    <s v="Buzková Eva"/>
    <s v="Aspen 1-3/2018"/>
    <x v="1"/>
    <s v="5 / 2018"/>
    <x v="4"/>
    <x v="0"/>
    <n v="275984.90999999997"/>
  </r>
  <r>
    <s v="DP-2018-707-000095"/>
    <x v="268"/>
    <m/>
    <s v="50490360"/>
    <s v="32110700"/>
    <x v="0"/>
    <s v="9991802855"/>
    <d v="2018-05-18T00:00:00"/>
    <s v="Buzková Eva"/>
    <s v="Nutricia 3/2018"/>
    <x v="1"/>
    <s v="5 / 2018"/>
    <x v="4"/>
    <x v="0"/>
    <n v="4156.92"/>
  </r>
  <r>
    <s v="DP-2018-707-000095"/>
    <x v="269"/>
    <m/>
    <s v="50490360"/>
    <s v="32110700"/>
    <x v="0"/>
    <s v="9991802855"/>
    <d v="2018-05-18T00:00:00"/>
    <s v="Buzková Eva"/>
    <s v="Nutricia 3/2018"/>
    <x v="1"/>
    <s v="5 / 2018"/>
    <x v="4"/>
    <x v="0"/>
    <n v="949.9"/>
  </r>
  <r>
    <s v="DP-2018-707-000095"/>
    <x v="270"/>
    <m/>
    <s v="50490360"/>
    <s v="32110700"/>
    <x v="0"/>
    <s v="9991802855"/>
    <d v="2018-05-18T00:00:00"/>
    <s v="Buzková Eva"/>
    <s v="Nutricia 3/2018"/>
    <x v="1"/>
    <s v="5 / 2018"/>
    <x v="4"/>
    <x v="0"/>
    <n v="154.41999999999999"/>
  </r>
  <r>
    <s v="DP-2018-707-000096"/>
    <x v="271"/>
    <m/>
    <s v="50113300"/>
    <s v="32110700"/>
    <x v="0"/>
    <s v="9991801871"/>
    <d v="2018-05-18T00:00:00"/>
    <s v="Buzková Eva"/>
    <s v="Nutricia 3/2018 spotřeba FNOL"/>
    <x v="0"/>
    <s v="5 / 2018"/>
    <x v="4"/>
    <x v="0"/>
    <n v="19583"/>
  </r>
  <r>
    <s v="DP-2018-707-000096"/>
    <x v="272"/>
    <m/>
    <s v="50490360"/>
    <s v="32110700"/>
    <x v="0"/>
    <s v="9991801871"/>
    <d v="2018-05-18T00:00:00"/>
    <s v="Buzková Eva"/>
    <s v="Nutricia 3/2018 prodej"/>
    <x v="1"/>
    <s v="5 / 2018"/>
    <x v="4"/>
    <x v="0"/>
    <n v="94775.53"/>
  </r>
  <r>
    <s v="DP-2018-707-000096"/>
    <x v="273"/>
    <m/>
    <s v="50490360"/>
    <s v="32110700"/>
    <x v="0"/>
    <s v="9991801871"/>
    <d v="2018-05-18T00:00:00"/>
    <s v="Buzková Eva"/>
    <s v="Nutricia 3/2018"/>
    <x v="1"/>
    <s v="5 / 2018"/>
    <x v="4"/>
    <x v="0"/>
    <n v="4248.2299999999996"/>
  </r>
  <r>
    <s v="DP-2018-707-000096"/>
    <x v="274"/>
    <m/>
    <s v="50490360"/>
    <s v="32110700"/>
    <x v="0"/>
    <s v="9991801871"/>
    <d v="2018-05-18T00:00:00"/>
    <s v="Buzková Eva"/>
    <s v="Nutricia 3/2018"/>
    <x v="1"/>
    <s v="5 / 2018"/>
    <x v="4"/>
    <x v="0"/>
    <n v="26132"/>
  </r>
  <r>
    <s v="DP-2018-707-000097"/>
    <x v="275"/>
    <m/>
    <s v="50490360"/>
    <s v="32110700"/>
    <x v="3"/>
    <s v="5901712078"/>
    <d v="2018-05-18T00:00:00"/>
    <s v="Buzková Eva"/>
    <s v="GL Pharma 1-3/2018"/>
    <x v="1"/>
    <s v="5 / 2018"/>
    <x v="4"/>
    <x v="0"/>
    <n v="135350.10999999999"/>
  </r>
  <r>
    <s v="DP-2018-707-000098"/>
    <x v="276"/>
    <m/>
    <s v="50490360"/>
    <s v="32110700"/>
    <x v="3"/>
    <s v="5901713210"/>
    <d v="2018-05-18T00:00:00"/>
    <s v="Buzková Eva"/>
    <s v="Glenmark 10-12/2017"/>
    <x v="1"/>
    <s v="5 / 2018"/>
    <x v="4"/>
    <x v="0"/>
    <n v="577759.56999999995"/>
  </r>
  <r>
    <s v="DP-2018-707-000099"/>
    <x v="277"/>
    <m/>
    <s v="50113300"/>
    <s v="32110700"/>
    <x v="3"/>
    <s v="5901713211"/>
    <d v="2018-05-18T00:00:00"/>
    <s v="Buzková Eva"/>
    <s v="Glenmark 10-12/2017"/>
    <x v="0"/>
    <s v="5 / 2018"/>
    <x v="4"/>
    <x v="0"/>
    <n v="22079.22"/>
  </r>
  <r>
    <s v="DP-2018-707-000099"/>
    <x v="278"/>
    <m/>
    <s v="50113300"/>
    <s v="32110700"/>
    <x v="3"/>
    <s v="5901713211"/>
    <d v="2018-05-18T00:00:00"/>
    <s v="Buzková Eva"/>
    <s v="Neuplatněná DPH - Glenmark 10-12/2017"/>
    <x v="0"/>
    <s v="5 / 2018"/>
    <x v="4"/>
    <x v="0"/>
    <n v="2207.92"/>
  </r>
  <r>
    <s v="DP-2018-707-000100"/>
    <x v="279"/>
    <m/>
    <s v="50113300"/>
    <s v="32110700"/>
    <x v="3"/>
    <s v="5901712827"/>
    <d v="2018-05-18T00:00:00"/>
    <s v="Buzková Eva"/>
    <s v="Abbvie 1-3/2018"/>
    <x v="0"/>
    <s v="5 / 2018"/>
    <x v="4"/>
    <x v="0"/>
    <n v="22690"/>
  </r>
  <r>
    <s v="DP-2018-707-000100"/>
    <x v="280"/>
    <m/>
    <s v="50113300"/>
    <s v="32110700"/>
    <x v="3"/>
    <s v="5901712827"/>
    <d v="2018-05-18T00:00:00"/>
    <s v="Buzková Eva"/>
    <s v="Neuplatněná DPH - Abbvie 1-3/2018"/>
    <x v="0"/>
    <s v="5 / 2018"/>
    <x v="4"/>
    <x v="0"/>
    <n v="2269"/>
  </r>
  <r>
    <s v="DP-2018-707-000101"/>
    <x v="281"/>
    <m/>
    <s v="50113300"/>
    <s v="32110700"/>
    <x v="3"/>
    <s v="5901712098"/>
    <d v="2018-05-18T00:00:00"/>
    <s v="Buzková Eva"/>
    <s v="Abbvie 1-3/2018"/>
    <x v="0"/>
    <s v="5 / 2018"/>
    <x v="4"/>
    <x v="0"/>
    <n v="1263041"/>
  </r>
  <r>
    <s v="DP-2018-707-000101"/>
    <x v="282"/>
    <m/>
    <s v="50113300"/>
    <s v="32110700"/>
    <x v="3"/>
    <s v="5901712098"/>
    <d v="2018-05-18T00:00:00"/>
    <s v="Buzková Eva"/>
    <s v="Neuplatněná DPH - Abbvie 1-3/2018"/>
    <x v="0"/>
    <s v="5 / 2018"/>
    <x v="4"/>
    <x v="0"/>
    <n v="126304.1"/>
  </r>
  <r>
    <s v="DP-2018-707-000102"/>
    <x v="283"/>
    <m/>
    <s v="50113300"/>
    <s v="32110700"/>
    <x v="3"/>
    <s v="5901712079"/>
    <d v="2018-05-18T00:00:00"/>
    <s v="Buzková Eva"/>
    <s v="GL Pharma 1-3/2018"/>
    <x v="0"/>
    <s v="5 / 2018"/>
    <x v="4"/>
    <x v="0"/>
    <n v="186.98"/>
  </r>
  <r>
    <s v="DP-2018-707-000102"/>
    <x v="284"/>
    <m/>
    <s v="50113300"/>
    <s v="32110700"/>
    <x v="3"/>
    <s v="5901712079"/>
    <d v="2018-05-18T00:00:00"/>
    <s v="Buzková Eva"/>
    <s v="Neuplatněná DPH - GL Pharma 1-3/2018"/>
    <x v="0"/>
    <s v="5 / 2018"/>
    <x v="4"/>
    <x v="0"/>
    <n v="18.7"/>
  </r>
  <r>
    <s v="DP-2018-707-000103"/>
    <x v="285"/>
    <m/>
    <s v="50113300"/>
    <s v="32110700"/>
    <x v="3"/>
    <s v="5901712913"/>
    <d v="2018-05-18T00:00:00"/>
    <s v="Buzková Eva"/>
    <s v="Pfizer 12/2017-04/2018"/>
    <x v="0"/>
    <s v="5 / 2018"/>
    <x v="4"/>
    <x v="0"/>
    <n v="933656"/>
  </r>
  <r>
    <s v="DP-2018-707-000103"/>
    <x v="286"/>
    <m/>
    <s v="50113300"/>
    <s v="32110700"/>
    <x v="3"/>
    <s v="5901712913"/>
    <d v="2018-05-18T00:00:00"/>
    <s v="Buzková Eva"/>
    <s v="Neuplatněná DPH - Pfizer 12/2017-04/2018"/>
    <x v="0"/>
    <s v="5 / 2018"/>
    <x v="4"/>
    <x v="0"/>
    <n v="93365.6"/>
  </r>
  <r>
    <s v="DP-2018-707-000104"/>
    <x v="287"/>
    <m/>
    <s v="50113300"/>
    <s v="32110700"/>
    <x v="0"/>
    <s v="9991801696"/>
    <d v="2018-05-28T00:00:00"/>
    <s v="Buzková Eva"/>
    <s v="OctaPharma 2-3/2018"/>
    <x v="0"/>
    <s v="5 / 2018"/>
    <x v="4"/>
    <x v="0"/>
    <n v="27000"/>
  </r>
  <r>
    <s v="DP-2018-707-000104"/>
    <x v="288"/>
    <m/>
    <s v="50113300"/>
    <s v="32110700"/>
    <x v="0"/>
    <s v="9991801696"/>
    <d v="2018-05-28T00:00:00"/>
    <s v="Buzková Eva"/>
    <s v="Neuplatněná DPH - OctaPharma 2-3/2018"/>
    <x v="0"/>
    <s v="5 / 2018"/>
    <x v="4"/>
    <x v="0"/>
    <n v="2700"/>
  </r>
  <r>
    <s v="DP-2018-707-000105"/>
    <x v="289"/>
    <m/>
    <s v="50113300"/>
    <s v="32110700"/>
    <x v="0"/>
    <s v="9991802773"/>
    <d v="2018-05-28T00:00:00"/>
    <s v="Buzková Eva"/>
    <s v="OctaPharma 4/2018"/>
    <x v="0"/>
    <s v="5 / 2018"/>
    <x v="4"/>
    <x v="0"/>
    <n v="79650"/>
  </r>
  <r>
    <s v="DP-2018-707-000105"/>
    <x v="290"/>
    <m/>
    <s v="50113300"/>
    <s v="32110700"/>
    <x v="0"/>
    <s v="9991802773"/>
    <d v="2018-05-28T00:00:00"/>
    <s v="Buzková Eva"/>
    <s v="Neuplatněná DPH - OctaPharma 4/2018"/>
    <x v="0"/>
    <s v="5 / 2018"/>
    <x v="4"/>
    <x v="0"/>
    <n v="7965"/>
  </r>
  <r>
    <s v="DP-2018-707-000106"/>
    <x v="291"/>
    <m/>
    <s v="50113300"/>
    <s v="32110700"/>
    <x v="0"/>
    <s v="9991801870"/>
    <d v="2018-05-28T00:00:00"/>
    <s v="Buzková Eva"/>
    <s v="Teva 2/2018 a Abbvie 1-3/2018"/>
    <x v="0"/>
    <s v="5 / 2018"/>
    <x v="4"/>
    <x v="0"/>
    <n v="131.96"/>
  </r>
  <r>
    <s v="DP-2018-707-000106"/>
    <x v="292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19.79"/>
  </r>
  <r>
    <s v="DP-2018-707-000106"/>
    <x v="293"/>
    <m/>
    <s v="50113300"/>
    <s v="32110700"/>
    <x v="0"/>
    <s v="9991801870"/>
    <d v="2018-05-28T00:00:00"/>
    <s v="Buzková Eva"/>
    <s v="Teva 2/2018 a Abbvie 1-3/2018"/>
    <x v="0"/>
    <s v="5 / 2018"/>
    <x v="4"/>
    <x v="0"/>
    <n v="30599.26"/>
  </r>
  <r>
    <s v="DP-2018-707-000106"/>
    <x v="294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059.93"/>
  </r>
  <r>
    <s v="DP-2018-707-000106"/>
    <x v="295"/>
    <m/>
    <s v="50113300"/>
    <s v="32110700"/>
    <x v="0"/>
    <s v="9991801870"/>
    <d v="2018-05-28T00:00:00"/>
    <s v="Buzková Eva"/>
    <s v="Teva 2/2018 a Abbvie 1-3/2018"/>
    <x v="0"/>
    <s v="5 / 2018"/>
    <x v="4"/>
    <x v="0"/>
    <n v="154.88999999999999"/>
  </r>
  <r>
    <s v="DP-2018-707-000106"/>
    <x v="296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2.53"/>
  </r>
  <r>
    <s v="DP-2018-707-000107"/>
    <x v="297"/>
    <m/>
    <s v="50113300"/>
    <s v="32110700"/>
    <x v="0"/>
    <s v="7991800674"/>
    <d v="2018-05-28T00:00:00"/>
    <s v="Buzková Eva"/>
    <s v="AstraZeneca 1-3/2018"/>
    <x v="0"/>
    <s v="5 / 2018"/>
    <x v="4"/>
    <x v="0"/>
    <n v="260681.25"/>
  </r>
  <r>
    <s v="DP-2018-707-000107"/>
    <x v="298"/>
    <m/>
    <s v="50113300"/>
    <s v="32110700"/>
    <x v="0"/>
    <s v="7991800674"/>
    <d v="2018-05-28T00:00:00"/>
    <s v="Buzková Eva"/>
    <s v="Neuplatněná DPH - AstraZeneca 1-3/2018"/>
    <x v="0"/>
    <s v="5 / 2018"/>
    <x v="4"/>
    <x v="0"/>
    <n v="26068.13"/>
  </r>
  <r>
    <s v="DP-2018-707-000108"/>
    <x v="299"/>
    <m/>
    <s v="50490360"/>
    <s v="32110700"/>
    <x v="0"/>
    <s v="7991800670"/>
    <d v="2018-05-28T00:00:00"/>
    <s v="Buzková Eva"/>
    <s v="AstraZeneca 1-3/2018"/>
    <x v="1"/>
    <s v="5 / 2018"/>
    <x v="4"/>
    <x v="0"/>
    <n v="142229.6"/>
  </r>
  <r>
    <s v="DP-2018-707-000109"/>
    <x v="300"/>
    <m/>
    <s v="50113300"/>
    <s v="32110700"/>
    <x v="17"/>
    <s v="4650004525"/>
    <d v="2018-05-28T00:00:00"/>
    <s v="Buzková Eva"/>
    <s v="Roche 1-3/2018"/>
    <x v="0"/>
    <s v="5 / 2018"/>
    <x v="4"/>
    <x v="0"/>
    <n v="448048.52"/>
  </r>
  <r>
    <s v="DP-2018-707-000109"/>
    <x v="301"/>
    <m/>
    <s v="50113300"/>
    <s v="32110700"/>
    <x v="17"/>
    <s v="4650004525"/>
    <d v="2018-05-28T00:00:00"/>
    <s v="Buzková Eva"/>
    <s v="Neuplatněná DPH - Roche 1-3/2018"/>
    <x v="0"/>
    <s v="5 / 2018"/>
    <x v="4"/>
    <x v="0"/>
    <n v="44804.85"/>
  </r>
  <r>
    <s v="DP-2018-707-000110"/>
    <x v="302"/>
    <m/>
    <s v="50113300"/>
    <s v="32110700"/>
    <x v="3"/>
    <s v="5901713421"/>
    <d v="2018-05-29T00:00:00"/>
    <s v="Buzková Eva"/>
    <s v="PharmaSwiss 1-3/2018"/>
    <x v="0"/>
    <s v="5 / 2018"/>
    <x v="4"/>
    <x v="0"/>
    <n v="1020.61"/>
  </r>
  <r>
    <s v="DP-2018-707-000110"/>
    <x v="303"/>
    <m/>
    <s v="50113300"/>
    <s v="32110700"/>
    <x v="3"/>
    <s v="5901713421"/>
    <d v="2018-05-29T00:00:00"/>
    <s v="Buzková Eva"/>
    <s v="Neuplatněná DPH - PharmaSwiss 1-3/2018"/>
    <x v="0"/>
    <s v="5 / 2018"/>
    <x v="4"/>
    <x v="0"/>
    <n v="102.06"/>
  </r>
  <r>
    <s v="DP-2018-707-000111"/>
    <x v="304"/>
    <m/>
    <s v="50490360"/>
    <s v="32110700"/>
    <x v="3"/>
    <s v="5901713422"/>
    <d v="2018-05-29T00:00:00"/>
    <s v="Buzková Eva"/>
    <s v="PharmaSwiss 1-3/2018"/>
    <x v="1"/>
    <s v="5 / 2018"/>
    <x v="4"/>
    <x v="0"/>
    <n v="29675.22"/>
  </r>
  <r>
    <s v="DP-2018-707-000112"/>
    <x v="305"/>
    <m/>
    <s v="50490360"/>
    <s v="32110700"/>
    <x v="3"/>
    <s v="5901713605"/>
    <d v="2018-05-31T00:00:00"/>
    <s v="Buzková Eva"/>
    <s v="Takeda 1-3/2018"/>
    <x v="1"/>
    <s v="5 / 2018"/>
    <x v="4"/>
    <x v="0"/>
    <n v="1465.85"/>
  </r>
  <r>
    <s v="DP-2018-707-000113"/>
    <x v="306"/>
    <m/>
    <s v="50490360"/>
    <s v="32110700"/>
    <x v="3"/>
    <s v="5901713645"/>
    <d v="2018-05-31T00:00:00"/>
    <s v="Buzková Eva"/>
    <s v="Takeda 1-3/2018"/>
    <x v="1"/>
    <s v="5 / 2018"/>
    <x v="4"/>
    <x v="0"/>
    <n v="1028.18"/>
  </r>
  <r>
    <s v="DP-2018-707-000114"/>
    <x v="307"/>
    <m/>
    <s v="50113300"/>
    <s v="32110700"/>
    <x v="3"/>
    <s v="5901713604"/>
    <d v="2018-05-31T00:00:00"/>
    <s v="Buzková Eva"/>
    <s v="Takeda 1-3/2018"/>
    <x v="0"/>
    <s v="5 / 2018"/>
    <x v="4"/>
    <x v="0"/>
    <n v="3341.71"/>
  </r>
  <r>
    <s v="DP-2018-707-000114"/>
    <x v="308"/>
    <m/>
    <s v="50113300"/>
    <s v="32110700"/>
    <x v="3"/>
    <s v="5901713604"/>
    <d v="2018-05-31T00:00:00"/>
    <s v="Buzková Eva"/>
    <s v="Neuplatněná DPH - Takeda 1-3/2018"/>
    <x v="0"/>
    <s v="5 / 2018"/>
    <x v="4"/>
    <x v="0"/>
    <n v="334.17"/>
  </r>
  <r>
    <s v="DP-2018-707-000115"/>
    <x v="309"/>
    <m/>
    <s v="50113300"/>
    <s v="32110700"/>
    <x v="7"/>
    <s v="1600000144"/>
    <d v="2018-05-31T00:00:00"/>
    <s v="Buzková Eva"/>
    <s v="Shire 1-3/2018"/>
    <x v="0"/>
    <s v="5 / 2018"/>
    <x v="4"/>
    <x v="0"/>
    <n v="527419"/>
  </r>
  <r>
    <s v="DP-2018-707-000115"/>
    <x v="310"/>
    <m/>
    <s v="50113300"/>
    <s v="32110700"/>
    <x v="7"/>
    <s v="1600000144"/>
    <d v="2018-05-31T00:00:00"/>
    <s v="Buzková Eva"/>
    <s v="Neuplatněná DPH - Shire 1-3/2018"/>
    <x v="0"/>
    <s v="5 / 2018"/>
    <x v="4"/>
    <x v="0"/>
    <n v="52741.9"/>
  </r>
  <r>
    <s v="DP-2018-707-000116"/>
    <x v="311"/>
    <m/>
    <s v="50113300"/>
    <s v="32110700"/>
    <x v="4"/>
    <s v="2734180249"/>
    <d v="2018-05-31T00:00:00"/>
    <s v="Davidová Miroslava"/>
    <s v="Takeda 1-3/2018"/>
    <x v="0"/>
    <s v="5 / 2018"/>
    <x v="4"/>
    <x v="0"/>
    <n v="1702.04"/>
  </r>
  <r>
    <s v="DP-2018-707-000116"/>
    <x v="312"/>
    <m/>
    <s v="50113300"/>
    <s v="32110700"/>
    <x v="4"/>
    <s v="2734180249"/>
    <d v="2018-05-31T00:00:00"/>
    <s v="Davidová Miroslava"/>
    <s v="Neuplatněná DPH - Takeda 1-3/2018"/>
    <x v="0"/>
    <s v="5 / 2018"/>
    <x v="4"/>
    <x v="0"/>
    <n v="170.2"/>
  </r>
  <r>
    <s v="DP-2018-707-000117"/>
    <x v="313"/>
    <m/>
    <s v="50490360"/>
    <s v="32110700"/>
    <x v="4"/>
    <s v="2734180255"/>
    <d v="2018-05-31T00:00:00"/>
    <s v="Davidová Miroslava"/>
    <s v="Takeda 1-3/2018"/>
    <x v="1"/>
    <s v="5 / 2018"/>
    <x v="4"/>
    <x v="0"/>
    <n v="853.32"/>
  </r>
  <r>
    <s v="DP-2018-707-000118"/>
    <x v="314"/>
    <m/>
    <s v="50490360"/>
    <s v="32110700"/>
    <x v="4"/>
    <s v="2734180252"/>
    <d v="2018-05-31T00:00:00"/>
    <s v="Davidová Miroslava"/>
    <s v="Takeda 1-3/2018"/>
    <x v="1"/>
    <s v="5 / 2018"/>
    <x v="4"/>
    <x v="0"/>
    <n v="2490.02"/>
  </r>
  <r>
    <s v="DP-2018-707-000119"/>
    <x v="315"/>
    <m/>
    <s v="50490360"/>
    <s v="32110700"/>
    <x v="0"/>
    <s v="7991800119"/>
    <d v="2018-05-31T00:00:00"/>
    <s v="Buzková Eva"/>
    <s v="Astrazeneca 10-12/2017"/>
    <x v="1"/>
    <s v="5 / 2018"/>
    <x v="4"/>
    <x v="0"/>
    <n v="-5238.72"/>
  </r>
  <r>
    <s v="FP-2018-25-000023"/>
    <x v="316"/>
    <m/>
    <s v="50115300"/>
    <s v="32130000"/>
    <x v="8"/>
    <s v="1802934"/>
    <d v="2018-05-11T00:00:00"/>
    <s v="Buzková Eva"/>
    <s v="finanční bonus"/>
    <x v="2"/>
    <s v="5 / 2018"/>
    <x v="4"/>
    <x v="0"/>
    <n v="2311"/>
  </r>
  <r>
    <s v="FP-2018-25-000023"/>
    <x v="317"/>
    <m/>
    <s v="50115300"/>
    <s v="32130000"/>
    <x v="8"/>
    <s v="1802934"/>
    <d v="2018-05-11T00:00:00"/>
    <s v="Buzková Eva"/>
    <s v="Neuplatněná DPH - finanční bonus"/>
    <x v="2"/>
    <s v="5 / 2018"/>
    <x v="4"/>
    <x v="0"/>
    <n v="346.65"/>
  </r>
  <r>
    <s v="FP-2018-25-000023"/>
    <x v="318"/>
    <m/>
    <s v="50115300"/>
    <s v="32130000"/>
    <x v="8"/>
    <s v="1802934"/>
    <d v="2018-05-11T00:00:00"/>
    <s v="Buzková Eva"/>
    <s v="Haléřové vyrovnání"/>
    <x v="2"/>
    <s v="5 / 2018"/>
    <x v="4"/>
    <x v="0"/>
    <n v="0.35"/>
  </r>
  <r>
    <s v="FP-2018-25-000024"/>
    <x v="319"/>
    <m/>
    <s v="50115300"/>
    <s v="32130000"/>
    <x v="24"/>
    <s v="584004"/>
    <d v="2018-05-22T00:00:00"/>
    <s v="Buzková Eva"/>
    <s v="finanční bonus"/>
    <x v="2"/>
    <s v="5 / 2018"/>
    <x v="4"/>
    <x v="0"/>
    <n v="1918287.5"/>
  </r>
  <r>
    <s v="FP-2018-25-000024"/>
    <x v="320"/>
    <m/>
    <s v="50115300"/>
    <s v="32130000"/>
    <x v="24"/>
    <s v="584004"/>
    <d v="2018-05-22T00:00:00"/>
    <s v="Buzková Eva"/>
    <s v="Neuplatněná DPH - finanční bonus"/>
    <x v="2"/>
    <s v="5 / 2018"/>
    <x v="4"/>
    <x v="0"/>
    <n v="287743.13"/>
  </r>
  <r>
    <s v="FP-2018-25-000024"/>
    <x v="321"/>
    <m/>
    <s v="50115300"/>
    <s v="32130000"/>
    <x v="24"/>
    <s v="584004"/>
    <d v="2018-05-22T00:00:00"/>
    <s v="Buzková Eva"/>
    <s v="Haléřové vyrovnání"/>
    <x v="2"/>
    <s v="5 / 2018"/>
    <x v="4"/>
    <x v="0"/>
    <n v="0.37"/>
  </r>
  <r>
    <s v="FP-2018-707-000012"/>
    <x v="322"/>
    <m/>
    <s v="50490360"/>
    <s v="32110700"/>
    <x v="14"/>
    <s v="2018000047"/>
    <d v="2018-05-16T00:00:00"/>
    <s v="Buzková Eva"/>
    <s v="Servier 1-3/2018"/>
    <x v="1"/>
    <s v="5 / 2018"/>
    <x v="4"/>
    <x v="0"/>
    <n v="69994.28"/>
  </r>
  <r>
    <s v="FP-2018-707-000013"/>
    <x v="323"/>
    <m/>
    <s v="50113300"/>
    <s v="32110700"/>
    <x v="14"/>
    <s v="2018000048"/>
    <d v="2018-05-16T00:00:00"/>
    <s v="Buzková Eva"/>
    <s v="Servier 1-3/2018"/>
    <x v="0"/>
    <s v="5 / 2018"/>
    <x v="4"/>
    <x v="0"/>
    <n v="10998.48"/>
  </r>
  <r>
    <s v="FP-2018-707-000013"/>
    <x v="324"/>
    <m/>
    <s v="50113300"/>
    <s v="32110700"/>
    <x v="14"/>
    <s v="2018000048"/>
    <d v="2018-05-16T00:00:00"/>
    <s v="Buzková Eva"/>
    <s v="Neuplatněná DPH - Servier 1-3/2018"/>
    <x v="0"/>
    <s v="5 / 2018"/>
    <x v="4"/>
    <x v="0"/>
    <n v="1099.8499999999999"/>
  </r>
  <r>
    <s v="FP-2018-707-000014"/>
    <x v="325"/>
    <m/>
    <s v="50113300"/>
    <s v="32110700"/>
    <x v="13"/>
    <s v="2000047800"/>
    <d v="2018-05-23T00:00:00"/>
    <s v="Buzková Eva"/>
    <s v="Novartis 1-3/2018"/>
    <x v="0"/>
    <s v="5 / 2018"/>
    <x v="4"/>
    <x v="0"/>
    <n v="2015231"/>
  </r>
  <r>
    <s v="FP-2018-707-000014"/>
    <x v="326"/>
    <m/>
    <s v="50113300"/>
    <s v="32110700"/>
    <x v="13"/>
    <s v="2000047800"/>
    <d v="2018-05-23T00:00:00"/>
    <s v="Buzková Eva"/>
    <s v="Neuplatněná DPH - Novartis 1-3/2018"/>
    <x v="0"/>
    <s v="5 / 2018"/>
    <x v="4"/>
    <x v="0"/>
    <n v="201523.1"/>
  </r>
  <r>
    <s v="FP-2018-707-000015"/>
    <x v="327"/>
    <m/>
    <s v="50490360"/>
    <s v="32110700"/>
    <x v="13"/>
    <s v="2000047799"/>
    <d v="2018-05-23T00:00:00"/>
    <s v="Buzková Eva"/>
    <s v="Novartis 1-3/2018"/>
    <x v="1"/>
    <s v="5 / 2018"/>
    <x v="4"/>
    <x v="0"/>
    <n v="118509"/>
  </r>
  <r>
    <s v="FP-2018-707-000016"/>
    <x v="328"/>
    <m/>
    <s v="50113300"/>
    <s v="32110700"/>
    <x v="25"/>
    <s v="9749501520"/>
    <d v="2018-05-30T00:00:00"/>
    <s v="Buzková Eva"/>
    <s v="Pfizer 12/2017-2/2018"/>
    <x v="0"/>
    <s v="5 / 2018"/>
    <x v="4"/>
    <x v="0"/>
    <n v="438199"/>
  </r>
  <r>
    <s v="FP-2018-707-000016"/>
    <x v="329"/>
    <m/>
    <s v="50113300"/>
    <s v="32110700"/>
    <x v="25"/>
    <s v="9749501520"/>
    <d v="2018-05-30T00:00:00"/>
    <s v="Buzková Eva"/>
    <s v="Neuplatněná DPH - Pfizer 12/2017-2/2018"/>
    <x v="0"/>
    <s v="5 / 2018"/>
    <x v="4"/>
    <x v="0"/>
    <n v="43819.9"/>
  </r>
  <r>
    <s v="FP-2018-707-000017"/>
    <x v="330"/>
    <m/>
    <s v="50490360"/>
    <s v="32110700"/>
    <x v="25"/>
    <s v="9749501521"/>
    <d v="2018-05-30T00:00:00"/>
    <s v="Buzková Eva"/>
    <s v="Pfizer 12/2017-2/2018"/>
    <x v="1"/>
    <s v="5 / 2018"/>
    <x v="4"/>
    <x v="0"/>
    <n v="435970"/>
  </r>
  <r>
    <s v="FP-2018-707-000018"/>
    <x v="331"/>
    <m/>
    <s v="50490360"/>
    <s v="32110700"/>
    <x v="18"/>
    <s v="4280031113"/>
    <d v="2018-05-29T00:00:00"/>
    <s v="Buzková Eva"/>
    <s v="Sandoz 1-3/2018"/>
    <x v="1"/>
    <s v="5 / 2018"/>
    <x v="4"/>
    <x v="0"/>
    <n v="2143820"/>
  </r>
  <r>
    <s v="FP-2018-707-000019"/>
    <x v="332"/>
    <m/>
    <s v="50113300"/>
    <s v="32110700"/>
    <x v="18"/>
    <s v="4280031112"/>
    <d v="2018-05-29T00:00:00"/>
    <s v="Buzková Eva"/>
    <s v="Sandoz 1-3/2018"/>
    <x v="0"/>
    <s v="5 / 2018"/>
    <x v="4"/>
    <x v="0"/>
    <n v="2193507"/>
  </r>
  <r>
    <s v="FP-2018-707-000019"/>
    <x v="333"/>
    <m/>
    <s v="50113300"/>
    <s v="32110700"/>
    <x v="18"/>
    <s v="4280031112"/>
    <d v="2018-05-29T00:00:00"/>
    <s v="Buzková Eva"/>
    <s v="Neuplatněná DPH - Sandoz 1-3/2018"/>
    <x v="0"/>
    <s v="5 / 2018"/>
    <x v="4"/>
    <x v="0"/>
    <n v="219350.7"/>
  </r>
  <r>
    <s v="FP-2018-707-000020"/>
    <x v="334"/>
    <m/>
    <s v="50113300"/>
    <s v="32110700"/>
    <x v="15"/>
    <s v="3"/>
    <d v="2018-05-31T00:00:00"/>
    <s v="Buzková Eva"/>
    <s v="OctaPharma 10-12/2017"/>
    <x v="0"/>
    <s v="5 / 2018"/>
    <x v="4"/>
    <x v="0"/>
    <n v="907414"/>
  </r>
  <r>
    <s v="FP-2018-707-000020"/>
    <x v="335"/>
    <m/>
    <s v="50113300"/>
    <s v="32110700"/>
    <x v="15"/>
    <s v="3"/>
    <d v="2018-05-31T00:00:00"/>
    <s v="Buzková Eva"/>
    <s v="Neuplatněná DPH - OctaPharma 10-12/2017"/>
    <x v="0"/>
    <s v="5 / 2018"/>
    <x v="4"/>
    <x v="0"/>
    <n v="90741.4"/>
  </r>
  <r>
    <s v="FV-2018-76-000001"/>
    <x v="336"/>
    <m/>
    <s v="31105042"/>
    <s v="64910001"/>
    <x v="26"/>
    <s v="876000001"/>
    <d v="2018-05-29T00:00:00"/>
    <s v="Davidová Miroslava"/>
    <s v="Na základě smlouvy č. S2017-398 Vám fakturujeme nárok za odebrané přípr. XARELTO za období 3Q/2017, kontaktní osoba p. Zadák Jakub"/>
    <x v="0"/>
    <s v="05 / 2018"/>
    <x v="4"/>
    <x v="0"/>
    <n v="8788.11"/>
  </r>
  <r>
    <s v="FV-2018-76-000002"/>
    <x v="337"/>
    <m/>
    <s v="31105042"/>
    <s v="64910001"/>
    <x v="26"/>
    <s v="876000002"/>
    <d v="2018-05-29T00:00:00"/>
    <s v="Davidová Miroslava"/>
    <s v="Na základě smlouvy č. S2017-398 Vám fakturujeme nárok za odebrané přípr. XARELTO za období 4Q/2017, kontaktní osoba p. Hudáková Sandra"/>
    <x v="0"/>
    <s v="05 / 2018"/>
    <x v="4"/>
    <x v="0"/>
    <n v="21791.83"/>
  </r>
  <r>
    <s v="FV-2018-76-000003"/>
    <x v="338"/>
    <m/>
    <s v="31105042"/>
    <s v="64910001"/>
    <x v="26"/>
    <s v="876000003"/>
    <d v="2018-05-29T00:00:00"/>
    <s v="Davidová Miroslava"/>
    <s v="Na základě smlouvy č. S2017-398 Vám fakturujeme nárok za odebrané přípr. XARELTO za období 1Q/2018, kontaktní osoba p. Hudáková Sandra"/>
    <x v="0"/>
    <s v="05 / 2018"/>
    <x v="4"/>
    <x v="0"/>
    <n v="11649.38"/>
  </r>
  <r>
    <s v="DP-2018-707-000120"/>
    <x v="339"/>
    <m/>
    <n v="50490360"/>
    <s v="32110700"/>
    <x v="0"/>
    <s v="9991803695"/>
    <d v="2018-06-13T00:00:00"/>
    <s v="Buzková Eva"/>
    <s v="Takeda 1-3/2018"/>
    <x v="1"/>
    <s v="6 / 2018"/>
    <x v="5"/>
    <x v="0"/>
    <n v="354.65"/>
  </r>
  <r>
    <s v="DP-2018-707-000121"/>
    <x v="340"/>
    <m/>
    <n v="50490360"/>
    <s v="32110700"/>
    <x v="0"/>
    <s v="9991803763"/>
    <d v="2018-06-13T00:00:00"/>
    <s v="Buzková Eva"/>
    <s v="Richter Gedeon 1-3/2018"/>
    <x v="1"/>
    <s v="6 / 2018"/>
    <x v="5"/>
    <x v="0"/>
    <n v="44021"/>
  </r>
  <r>
    <s v="DP-2018-707-000122"/>
    <x v="341"/>
    <m/>
    <n v="50113300"/>
    <s v="32110700"/>
    <x v="0"/>
    <s v="9991803790"/>
    <d v="2018-06-13T00:00:00"/>
    <s v="Buzková Eva"/>
    <s v="Takeda 1-3/2018"/>
    <x v="0"/>
    <s v="6 / 2018"/>
    <x v="5"/>
    <x v="0"/>
    <n v="1669.53"/>
  </r>
  <r>
    <s v="DP-2018-707-000122"/>
    <x v="342"/>
    <m/>
    <n v="50113300"/>
    <s v="32110700"/>
    <x v="0"/>
    <s v="9991803790"/>
    <d v="2018-06-13T00:00:00"/>
    <s v="Buzková Eva"/>
    <s v="Neuplatněná DPH - Takeda 1-3/2018"/>
    <x v="0"/>
    <s v="6 / 2018"/>
    <x v="5"/>
    <x v="0"/>
    <n v="166.95"/>
  </r>
  <r>
    <s v="DP-2018-707-000123"/>
    <x v="343"/>
    <m/>
    <n v="50113300"/>
    <s v="32110700"/>
    <x v="3"/>
    <s v="5901714269"/>
    <d v="2018-06-13T00:00:00"/>
    <s v="Buzková Eva"/>
    <s v="4Life Pharma 1-3/2018"/>
    <x v="0"/>
    <s v="6 / 2018"/>
    <x v="5"/>
    <x v="0"/>
    <n v="52800"/>
  </r>
  <r>
    <s v="DP-2018-707-000123"/>
    <x v="344"/>
    <m/>
    <n v="50113300"/>
    <s v="32110700"/>
    <x v="3"/>
    <s v="5901714269"/>
    <d v="2018-06-13T00:00:00"/>
    <s v="Buzková Eva"/>
    <s v="Neuplatněná DPH - 4Life Pharma 1-3/2018"/>
    <x v="0"/>
    <s v="6 / 2018"/>
    <x v="5"/>
    <x v="0"/>
    <n v="5280"/>
  </r>
  <r>
    <s v="DP-2018-707-000124"/>
    <x v="345"/>
    <m/>
    <n v="50490360"/>
    <s v="32110700"/>
    <x v="0"/>
    <s v="7991800800"/>
    <d v="2018-06-13T00:00:00"/>
    <s v="Buzková Eva"/>
    <s v="Boehringer 1-3/2018"/>
    <x v="1"/>
    <s v="6 / 2018"/>
    <x v="5"/>
    <x v="0"/>
    <n v="104947.29"/>
  </r>
  <r>
    <s v="DP-2018-707-000125"/>
    <x v="346"/>
    <m/>
    <n v="50490360"/>
    <s v="32110700"/>
    <x v="0"/>
    <s v="7991800810"/>
    <d v="2018-06-13T00:00:00"/>
    <s v="Buzková Eva"/>
    <s v="Boehringer 1-3/2018"/>
    <x v="1"/>
    <s v="6 / 2018"/>
    <x v="5"/>
    <x v="0"/>
    <n v="183083.39"/>
  </r>
  <r>
    <s v="DP-2018-707-000126"/>
    <x v="347"/>
    <m/>
    <n v="50113300"/>
    <s v="32110700"/>
    <x v="0"/>
    <s v="7991800815"/>
    <d v="2018-06-13T00:00:00"/>
    <s v="Buzková Eva"/>
    <s v="Boehringer 1-3/2018"/>
    <x v="0"/>
    <s v="6 / 2018"/>
    <x v="5"/>
    <x v="0"/>
    <n v="19121.38"/>
  </r>
  <r>
    <s v="DP-2018-707-000126"/>
    <x v="348"/>
    <m/>
    <n v="50113300"/>
    <s v="32110700"/>
    <x v="0"/>
    <s v="7991800815"/>
    <d v="2018-06-13T00:00:00"/>
    <s v="Buzková Eva"/>
    <s v="Neuplatněná DPH - Boehringer 1-3/2018"/>
    <x v="0"/>
    <s v="6 / 2018"/>
    <x v="5"/>
    <x v="0"/>
    <n v="1912.14"/>
  </r>
  <r>
    <s v="DP-2018-707-000127"/>
    <x v="349"/>
    <m/>
    <n v="50113300"/>
    <s v="32110700"/>
    <x v="0"/>
    <s v="9991803077"/>
    <d v="2018-06-14T00:00:00"/>
    <s v="Buzková Eva"/>
    <s v="Nutricia 4/2018 - FNOL"/>
    <x v="0"/>
    <s v="6 / 2018"/>
    <x v="5"/>
    <x v="0"/>
    <n v="24114"/>
  </r>
  <r>
    <s v="DP-2018-707-000127"/>
    <x v="350"/>
    <m/>
    <n v="50490360"/>
    <s v="32110700"/>
    <x v="0"/>
    <s v="9991803077"/>
    <d v="2018-06-14T00:00:00"/>
    <s v="Buzková Eva"/>
    <s v="Nutricia 4/2018 - prodej"/>
    <x v="1"/>
    <s v="6 / 2018"/>
    <x v="5"/>
    <x v="0"/>
    <n v="116886"/>
  </r>
  <r>
    <s v="DP-2018-707-000128"/>
    <x v="351"/>
    <m/>
    <n v="50490360"/>
    <s v="32110700"/>
    <x v="3"/>
    <s v="5901714308"/>
    <d v="2018-06-14T00:00:00"/>
    <s v="Buzková Eva"/>
    <s v="Accord 1-3/2018"/>
    <x v="1"/>
    <s v="6 / 2018"/>
    <x v="5"/>
    <x v="0"/>
    <n v="8002.24"/>
  </r>
  <r>
    <s v="DP-2018-707-000129"/>
    <x v="352"/>
    <m/>
    <n v="50490360"/>
    <s v="32110700"/>
    <x v="6"/>
    <s v="1876501009"/>
    <d v="2018-06-18T00:00:00"/>
    <s v="Buzková Eva"/>
    <s v="Takeda 1-3/2018"/>
    <x v="1"/>
    <s v="6 / 2018"/>
    <x v="5"/>
    <x v="0"/>
    <n v="1848.61"/>
  </r>
  <r>
    <s v="DP-2018-707-000130"/>
    <x v="353"/>
    <m/>
    <n v="50490360"/>
    <s v="32110700"/>
    <x v="6"/>
    <s v="1876501002"/>
    <d v="2018-06-18T00:00:00"/>
    <s v="Buzková Eva"/>
    <s v="Takeda 1-3/2018"/>
    <x v="1"/>
    <s v="6 / 2018"/>
    <x v="5"/>
    <x v="0"/>
    <n v="151.80000000000001"/>
  </r>
  <r>
    <s v="DP-2018-707-000131"/>
    <x v="354"/>
    <m/>
    <n v="50490360"/>
    <s v="32110700"/>
    <x v="3"/>
    <s v="5901711871"/>
    <d v="2018-06-29T00:00:00"/>
    <s v="Buzková Eva"/>
    <s v="Sandoz 3/2018"/>
    <x v="1"/>
    <s v="6 / 2018"/>
    <x v="5"/>
    <x v="0"/>
    <n v="221494.5"/>
  </r>
  <r>
    <s v="DP-2018-707-000132"/>
    <x v="355"/>
    <m/>
    <n v="50490360"/>
    <s v="32110700"/>
    <x v="3"/>
    <s v="5901715069"/>
    <d v="2018-06-29T00:00:00"/>
    <s v="Buzková Eva"/>
    <s v="Sandoz 3/2018 - storno dokladu 5901711871"/>
    <x v="1"/>
    <s v="6 / 2018"/>
    <x v="5"/>
    <x v="0"/>
    <n v="-221494.5"/>
  </r>
  <r>
    <s v="DP-2018-707-000133"/>
    <x v="356"/>
    <m/>
    <n v="50490360"/>
    <s v="32110700"/>
    <x v="3"/>
    <s v="5901711872"/>
    <d v="2018-06-29T00:00:00"/>
    <s v="Buzková Eva"/>
    <s v="Sandoz 3/2018"/>
    <x v="1"/>
    <s v="6 / 2018"/>
    <x v="5"/>
    <x v="0"/>
    <n v="55373.63"/>
  </r>
  <r>
    <s v="DP-2018-707-000134"/>
    <x v="357"/>
    <m/>
    <n v="50490360"/>
    <s v="32110700"/>
    <x v="3"/>
    <s v="5901715070"/>
    <d v="2018-06-29T00:00:00"/>
    <s v="Buzková Eva"/>
    <s v="Sandoz 3/2018 - storno dokladu 5901711872 - chybná částka"/>
    <x v="1"/>
    <s v="6 / 2018"/>
    <x v="5"/>
    <x v="0"/>
    <n v="-55373.63"/>
  </r>
  <r>
    <s v="DP-2018-707-000135"/>
    <x v="358"/>
    <m/>
    <n v="50490360"/>
    <s v="32110700"/>
    <x v="3"/>
    <s v="5901708604"/>
    <d v="2018-06-29T00:00:00"/>
    <s v="Buzková Eva"/>
    <s v="Pierre Fabre 10-12/2017"/>
    <x v="1"/>
    <s v="6 / 2018"/>
    <x v="5"/>
    <x v="0"/>
    <n v="4565"/>
  </r>
  <r>
    <s v="DP-2018-707-000136"/>
    <x v="359"/>
    <m/>
    <n v="50490360"/>
    <s v="32110700"/>
    <x v="3"/>
    <s v="5901709494"/>
    <d v="2018-06-29T00:00:00"/>
    <s v="Buzková Eva"/>
    <s v="Pierre Fabre 10-12/2017 - storno dokladu 5901708604 - chybně vystaven"/>
    <x v="1"/>
    <s v="6 / 2018"/>
    <x v="5"/>
    <x v="0"/>
    <n v="-4565"/>
  </r>
  <r>
    <s v="DP-2018-707-000137"/>
    <x v="360"/>
    <m/>
    <n v="50113300"/>
    <s v="32110700"/>
    <x v="0"/>
    <s v="9991801869"/>
    <d v="2018-06-29T00:00:00"/>
    <s v="Buzková Eva"/>
    <s v="Medac 1-3/2018"/>
    <x v="0"/>
    <s v="6 / 2018"/>
    <x v="5"/>
    <x v="0"/>
    <n v="30684"/>
  </r>
  <r>
    <s v="DP-2018-707-000137"/>
    <x v="361"/>
    <m/>
    <n v="50113300"/>
    <s v="32110700"/>
    <x v="0"/>
    <s v="9991801869"/>
    <d v="2018-06-29T00:00:00"/>
    <s v="Buzková Eva"/>
    <s v="Neuplatněná DPH - Medac 1-3/2018"/>
    <x v="0"/>
    <s v="6 / 2018"/>
    <x v="5"/>
    <x v="0"/>
    <n v="3068.4"/>
  </r>
  <r>
    <s v="DP-2018-707-000138"/>
    <x v="362"/>
    <m/>
    <n v="50113300"/>
    <s v="32110700"/>
    <x v="0"/>
    <s v="9991803076"/>
    <d v="2018-06-29T00:00:00"/>
    <s v="Buzková Eva"/>
    <s v="Neuplatněná DPH - Krka 1-3/2018"/>
    <x v="0"/>
    <s v="6 / 2018"/>
    <x v="5"/>
    <x v="0"/>
    <n v="5767.2"/>
  </r>
  <r>
    <s v="DP-2018-707-000138"/>
    <x v="363"/>
    <m/>
    <n v="50113300"/>
    <s v="32110700"/>
    <x v="0"/>
    <s v="9991803076"/>
    <d v="2018-06-29T00:00:00"/>
    <s v="Buzková Eva"/>
    <s v="Krka 1-3/2018"/>
    <x v="0"/>
    <s v="6 / 2018"/>
    <x v="5"/>
    <x v="0"/>
    <n v="57672"/>
  </r>
  <r>
    <s v="DV-2018-076-000001"/>
    <x v="364"/>
    <m/>
    <n v="64910001"/>
    <s v="31105042"/>
    <x v="26"/>
    <s v="8076000001"/>
    <d v="2018-06-27T00:00:00"/>
    <s v="Jakšová Jana"/>
    <s v="storno dokladu FV-2018-76-000001"/>
    <x v="0"/>
    <s v="6 / 2018"/>
    <x v="5"/>
    <x v="0"/>
    <n v="-8788.11"/>
  </r>
  <r>
    <s v="DV-2018-076-000002"/>
    <x v="365"/>
    <m/>
    <n v="64910001"/>
    <s v="31105042"/>
    <x v="26"/>
    <s v="8076000002"/>
    <d v="2018-06-27T00:00:00"/>
    <s v="Jakšová Jana"/>
    <s v="storno dokladu FV-2018-76-000002"/>
    <x v="0"/>
    <s v="6 / 2018"/>
    <x v="5"/>
    <x v="0"/>
    <n v="-21791.83"/>
  </r>
  <r>
    <s v="DV-2018-076-000003"/>
    <x v="366"/>
    <m/>
    <n v="64910001"/>
    <s v="31105042"/>
    <x v="26"/>
    <s v="8076000003"/>
    <d v="2018-06-27T00:00:00"/>
    <s v="Jakšová Jana"/>
    <s v="storno dokladu FV-2018-76-000003"/>
    <x v="0"/>
    <s v="6 / 2018"/>
    <x v="5"/>
    <x v="0"/>
    <n v="-11649.38"/>
  </r>
  <r>
    <s v="FP-2018-25-000025"/>
    <x v="367"/>
    <m/>
    <n v="50115300"/>
    <s v="32130000"/>
    <x v="8"/>
    <s v="1803692"/>
    <d v="2018-06-12T00:00:00"/>
    <s v="Buzková Eva"/>
    <s v="Neuplatněná DPH - finanční bonus"/>
    <x v="2"/>
    <s v="6 / 2018"/>
    <x v="5"/>
    <x v="0"/>
    <n v="1289.8499999999999"/>
  </r>
  <r>
    <s v="FP-2018-25-000025"/>
    <x v="135"/>
    <m/>
    <n v="50115300"/>
    <s v="32130000"/>
    <x v="8"/>
    <s v="1803692"/>
    <d v="2018-06-12T00:00:00"/>
    <s v="Buzková Eva"/>
    <s v="Haléřové vyrovnání"/>
    <x v="2"/>
    <s v="6 / 2018"/>
    <x v="5"/>
    <x v="0"/>
    <n v="0.15"/>
  </r>
  <r>
    <s v="FP-2018-25-000025"/>
    <x v="368"/>
    <m/>
    <n v="50115300"/>
    <s v="32130000"/>
    <x v="8"/>
    <s v="1803692"/>
    <d v="2018-06-12T00:00:00"/>
    <s v="Buzková Eva"/>
    <s v="finanční bonus"/>
    <x v="2"/>
    <s v="6 / 2018"/>
    <x v="5"/>
    <x v="0"/>
    <n v="8599"/>
  </r>
  <r>
    <s v="FP-2018-25-000026"/>
    <x v="369"/>
    <m/>
    <n v="50115300"/>
    <s v="32130000"/>
    <x v="27"/>
    <s v="20180056"/>
    <d v="2018-06-13T00:00:00"/>
    <s v="Buzková Eva"/>
    <s v="finanční bonus"/>
    <x v="2"/>
    <s v="6 / 2018"/>
    <x v="5"/>
    <x v="0"/>
    <n v="1249743.75"/>
  </r>
  <r>
    <s v="FP-2018-25-000026"/>
    <x v="370"/>
    <m/>
    <n v="50115300"/>
    <s v="32130000"/>
    <x v="27"/>
    <s v="20180056"/>
    <d v="2018-06-13T00:00:00"/>
    <s v="Buzková Eva"/>
    <s v="Neuplatněná DPH - finanční bonus"/>
    <x v="2"/>
    <s v="6 / 2018"/>
    <x v="5"/>
    <x v="0"/>
    <n v="187461.56"/>
  </r>
  <r>
    <s v="FP-2018-707-000021"/>
    <x v="371"/>
    <m/>
    <n v="50113300"/>
    <s v="32110700"/>
    <x v="28"/>
    <s v="9750901376"/>
    <d v="2018-06-07T00:00:00"/>
    <s v="Buzková Eva"/>
    <s v="Pfizer 9-11/2017"/>
    <x v="0"/>
    <s v="6 / 2018"/>
    <x v="5"/>
    <x v="0"/>
    <n v="2476345"/>
  </r>
  <r>
    <s v="FP-2018-707-000021"/>
    <x v="372"/>
    <m/>
    <n v="50113300"/>
    <s v="32110700"/>
    <x v="28"/>
    <s v="9750901376"/>
    <d v="2018-06-07T00:00:00"/>
    <s v="Buzková Eva"/>
    <s v="Neuplatněná DPH - Pfizer 9-11/2017"/>
    <x v="0"/>
    <s v="6 / 2018"/>
    <x v="5"/>
    <x v="0"/>
    <n v="247634.5"/>
  </r>
  <r>
    <s v="FP-2018-707-000022"/>
    <x v="373"/>
    <m/>
    <n v="50490360"/>
    <s v="32110700"/>
    <x v="28"/>
    <s v="9750901377"/>
    <d v="2018-06-07T00:00:00"/>
    <s v="Buzková Eva"/>
    <s v="Pfizer 9-11/2017"/>
    <x v="1"/>
    <s v="6 / 2018"/>
    <x v="5"/>
    <x v="0"/>
    <n v="1012095"/>
  </r>
  <r>
    <s v="FP-2018-707-000023"/>
    <x v="374"/>
    <m/>
    <n v="50113300"/>
    <s v="32110700"/>
    <x v="15"/>
    <s v="4"/>
    <d v="2018-06-29T00:00:00"/>
    <s v="Buzková Eva"/>
    <s v="OctaPharma 1-3/2018"/>
    <x v="0"/>
    <s v="6 / 2018"/>
    <x v="5"/>
    <x v="0"/>
    <n v="763751"/>
  </r>
  <r>
    <s v="FP-2018-707-000023"/>
    <x v="375"/>
    <m/>
    <n v="50113300"/>
    <s v="32110700"/>
    <x v="15"/>
    <s v="4"/>
    <d v="2018-06-29T00:00:00"/>
    <s v="Buzková Eva"/>
    <s v="Neuplatněná DPH - OctaPharma 1-3/2018"/>
    <x v="0"/>
    <s v="6 / 2018"/>
    <x v="5"/>
    <x v="0"/>
    <n v="76375.100000000006"/>
  </r>
  <r>
    <s v="FP-2018-707-000024"/>
    <x v="376"/>
    <m/>
    <n v="50113300"/>
    <s v="32110700"/>
    <x v="28"/>
    <s v="9750901381"/>
    <d v="2018-06-29T00:00:00"/>
    <s v="Davidová Miroslava"/>
    <s v="Pfizer 12-2/2018"/>
    <x v="0"/>
    <s v="6 / 2018"/>
    <x v="5"/>
    <x v="0"/>
    <n v="2312293"/>
  </r>
  <r>
    <s v="FP-2018-707-000024"/>
    <x v="377"/>
    <m/>
    <n v="50113300"/>
    <s v="32110700"/>
    <x v="28"/>
    <s v="9750901381"/>
    <d v="2018-06-29T00:00:00"/>
    <s v="Davidová Miroslava"/>
    <s v="Neuplatněná DPH - Pfizer 12-2/2018"/>
    <x v="0"/>
    <s v="6 / 2018"/>
    <x v="5"/>
    <x v="0"/>
    <n v="231229.3"/>
  </r>
  <r>
    <s v="FP-2018-707-000025"/>
    <x v="378"/>
    <m/>
    <n v="50490360"/>
    <s v="32110700"/>
    <x v="28"/>
    <s v="9750901382"/>
    <d v="2018-06-29T00:00:00"/>
    <s v="Davidová Miroslava"/>
    <s v="Pfizer 12-2/2018"/>
    <x v="1"/>
    <s v="6 / 2018"/>
    <x v="5"/>
    <x v="0"/>
    <n v="882348"/>
  </r>
  <r>
    <s v="FV-2018-76-000004"/>
    <x v="379"/>
    <m/>
    <n v="64910001"/>
    <s v="31105042"/>
    <x v="26"/>
    <s v="876000004"/>
    <d v="2018-06-28T00:00:00"/>
    <s v="Jakšová Jana"/>
    <s v="Na základě smlouvy č. S2017-398 Vám fakturujeme nárok za odebrané přípr. XARELTO za období 3Q/2017, kontaktní osoba p.Hudáková Sandra"/>
    <x v="0"/>
    <s v="6 / 2018"/>
    <x v="5"/>
    <x v="0"/>
    <n v="13565.37"/>
  </r>
  <r>
    <s v="FV-2018-76-000005"/>
    <x v="380"/>
    <m/>
    <n v="64910001"/>
    <s v="31105042"/>
    <x v="26"/>
    <s v="876000005"/>
    <d v="2018-06-28T00:00:00"/>
    <s v="Jakšová Jana"/>
    <s v="Na základě smlouvy č. S2017-398 Vám fakturujeme nárok za odebrané přípr. XARELTO za období 4Q/2017, kontaktní osoba p. Hudáková Sandra"/>
    <x v="0"/>
    <s v="6 / 2018"/>
    <x v="5"/>
    <x v="0"/>
    <n v="18009.78"/>
  </r>
  <r>
    <s v="FV-2018-76-000006"/>
    <x v="381"/>
    <m/>
    <n v="64910001"/>
    <s v="31105042"/>
    <x v="26"/>
    <s v="876000006"/>
    <d v="2018-06-28T00:00:00"/>
    <s v="Jakšová Jana"/>
    <s v="Na základě smlouvy č. S2017-398 Vám fakturujeme nárok za odebrané přípr. XARELTO za období 1Q/2018, kontaktní osoba p. Hudáková Sandra"/>
    <x v="0"/>
    <s v="6 / 2018"/>
    <x v="5"/>
    <x v="0"/>
    <n v="9627.59"/>
  </r>
  <r>
    <s v="ID-2018-795-000188"/>
    <x v="382"/>
    <m/>
    <n v="50113300"/>
    <s v="39500000"/>
    <x v="29"/>
    <m/>
    <d v="2018-06-29T00:00:00"/>
    <s v="Davidová Miroslava"/>
    <s v="přeúčtování xtandi, imnovid, javlor, lonquex"/>
    <x v="0"/>
    <s v="6 / 2018"/>
    <x v="5"/>
    <x v="0"/>
    <n v="-786330.22"/>
  </r>
  <r>
    <s v="DP-2018-707-000139"/>
    <x v="383"/>
    <m/>
    <n v="50113300"/>
    <s v="32110700"/>
    <x v="4"/>
    <s v="2734180299"/>
    <d v="2018-07-11T00:00:00"/>
    <s v="Buzková Eva"/>
    <s v="Neuplatněná DPH - SVUS 1-3/2018 a Berlin Chemie 1-3/2018"/>
    <x v="0"/>
    <s v="7 / 2018"/>
    <x v="6"/>
    <x v="0"/>
    <n v="241.07"/>
  </r>
  <r>
    <s v="DP-2018-707-000139"/>
    <x v="384"/>
    <m/>
    <n v="50113300"/>
    <s v="32110700"/>
    <x v="4"/>
    <s v="2734180299"/>
    <d v="2018-07-11T00:00:00"/>
    <s v="Buzková Eva"/>
    <s v="SVUS 1-3/2018 a Berlin Chemie 1-3/2018"/>
    <x v="0"/>
    <s v="7 / 2018"/>
    <x v="6"/>
    <x v="0"/>
    <n v="2410.69"/>
  </r>
  <r>
    <s v="DP-2018-707-000140"/>
    <x v="385"/>
    <m/>
    <n v="50490360"/>
    <s v="32110700"/>
    <x v="4"/>
    <s v="2734180304"/>
    <d v="2018-07-11T00:00:00"/>
    <s v="Buzková Eva"/>
    <s v="SVUS 1-3/2018"/>
    <x v="1"/>
    <s v="7 / 2018"/>
    <x v="6"/>
    <x v="0"/>
    <n v="448.22"/>
  </r>
  <r>
    <s v="DP-2018-707-000141"/>
    <x v="386"/>
    <m/>
    <n v="50490360"/>
    <s v="32110700"/>
    <x v="4"/>
    <s v="2734180301"/>
    <d v="2018-07-11T00:00:00"/>
    <s v="Buzková Eva"/>
    <s v="Berlin Chemie 1-3/2018"/>
    <x v="1"/>
    <s v="7 / 2018"/>
    <x v="6"/>
    <x v="0"/>
    <n v="14437.13"/>
  </r>
  <r>
    <s v="DP-2018-707-000142"/>
    <x v="387"/>
    <m/>
    <n v="50490360"/>
    <s v="32110700"/>
    <x v="0"/>
    <s v="9991803080"/>
    <d v="2018-07-12T00:00:00"/>
    <s v="Buzková Eva"/>
    <s v="Takeda 1-3/2018"/>
    <x v="1"/>
    <s v="7 / 2018"/>
    <x v="6"/>
    <x v="0"/>
    <n v="6170.91"/>
  </r>
  <r>
    <s v="DP-2018-707-000143"/>
    <x v="388"/>
    <m/>
    <n v="50490360"/>
    <s v="32110700"/>
    <x v="0"/>
    <s v="9991802725"/>
    <d v="2018-07-12T00:00:00"/>
    <s v="Buzková Eva"/>
    <s v="Roncor (singulair 10) 4/2018"/>
    <x v="1"/>
    <s v="7 / 2018"/>
    <x v="6"/>
    <x v="0"/>
    <n v="9.41"/>
  </r>
  <r>
    <s v="DP-2018-707-000143"/>
    <x v="389"/>
    <m/>
    <n v="50490360"/>
    <s v="32110700"/>
    <x v="0"/>
    <s v="9991802725"/>
    <d v="2018-07-12T00:00:00"/>
    <s v="Buzková Eva"/>
    <s v="Roncor (singulair 10) 4/2018"/>
    <x v="1"/>
    <s v="7 / 2018"/>
    <x v="6"/>
    <x v="0"/>
    <n v="120.43"/>
  </r>
  <r>
    <s v="DP-2018-707-000144"/>
    <x v="390"/>
    <m/>
    <n v="50490360"/>
    <s v="32110700"/>
    <x v="0"/>
    <s v="9991800999"/>
    <d v="2018-07-13T00:00:00"/>
    <s v="Buzková Eva"/>
    <s v="(Reckitt 7-12/2017 - bude storno)"/>
    <x v="1"/>
    <s v="7 / 2018"/>
    <x v="6"/>
    <x v="0"/>
    <n v="333.51"/>
  </r>
  <r>
    <s v="DP-2018-707-000144"/>
    <x v="391"/>
    <m/>
    <n v="50490360"/>
    <s v="32110700"/>
    <x v="0"/>
    <s v="9991800999"/>
    <d v="2018-07-13T00:00:00"/>
    <s v="Buzková Eva"/>
    <s v="Accord 10-12/2017 a (Reckitt 7-12/2017 - bude storno)"/>
    <x v="1"/>
    <s v="7 / 2018"/>
    <x v="6"/>
    <x v="0"/>
    <n v="81909.53"/>
  </r>
  <r>
    <s v="DP-2018-707-000145"/>
    <x v="392"/>
    <m/>
    <n v="50490360"/>
    <s v="32110700"/>
    <x v="0"/>
    <s v="9991802771"/>
    <d v="2018-07-13T00:00:00"/>
    <s v="Buzková Eva"/>
    <s v="(Reckitt 7-12/2017 - storno k dokladu 9991800999)"/>
    <x v="1"/>
    <s v="7 / 2018"/>
    <x v="6"/>
    <x v="0"/>
    <n v="-333.51"/>
  </r>
  <r>
    <s v="DP-2018-707-000145"/>
    <x v="393"/>
    <m/>
    <n v="50490360"/>
    <s v="32110700"/>
    <x v="0"/>
    <s v="9991802771"/>
    <d v="2018-07-13T00:00:00"/>
    <s v="Buzková Eva"/>
    <s v="(Reckitt 7-12/2017 - storno k dokladu 9991800999) a Roncor /singular/ 4/2018"/>
    <x v="1"/>
    <s v="7 / 2018"/>
    <x v="6"/>
    <x v="0"/>
    <n v="-13248.2"/>
  </r>
  <r>
    <s v="DP-2018-707-000145"/>
    <x v="394"/>
    <m/>
    <n v="50490360"/>
    <s v="32110700"/>
    <x v="0"/>
    <s v="9991802771"/>
    <d v="2018-07-13T00:00:00"/>
    <s v="Buzková Eva"/>
    <s v="Roncor /singular/ 4/2018"/>
    <x v="1"/>
    <s v="7 / 2018"/>
    <x v="6"/>
    <x v="0"/>
    <n v="50.19"/>
  </r>
  <r>
    <s v="DP-2018-707-000146"/>
    <x v="395"/>
    <m/>
    <n v="50490360"/>
    <s v="32110700"/>
    <x v="3"/>
    <s v="5901715072"/>
    <d v="2018-07-13T00:00:00"/>
    <s v="Buzková Eva"/>
    <s v="Sandoz 3/2018"/>
    <x v="1"/>
    <s v="7 / 2018"/>
    <x v="6"/>
    <x v="0"/>
    <n v="3798.6"/>
  </r>
  <r>
    <s v="DP-2018-707-000147"/>
    <x v="396"/>
    <m/>
    <n v="50490360"/>
    <s v="32110700"/>
    <x v="3"/>
    <s v="5901715071"/>
    <d v="2018-07-13T00:00:00"/>
    <s v="Buzková Eva"/>
    <s v="Sandoz 3/2018"/>
    <x v="1"/>
    <s v="7 / 2018"/>
    <x v="6"/>
    <x v="0"/>
    <n v="7597.2"/>
  </r>
  <r>
    <s v="DP-2018-707-000148"/>
    <x v="397"/>
    <m/>
    <n v="50113300"/>
    <s v="32110700"/>
    <x v="1"/>
    <s v="5616008020"/>
    <d v="2018-07-27T00:00:00"/>
    <s v="Buzková Eva"/>
    <s v="Neuplatněná DPH - Grifols 1-6/2018"/>
    <x v="0"/>
    <s v="7 / 2018"/>
    <x v="6"/>
    <x v="0"/>
    <n v="89725.1"/>
  </r>
  <r>
    <s v="DP-2018-707-000148"/>
    <x v="398"/>
    <m/>
    <n v="50113300"/>
    <s v="32110700"/>
    <x v="1"/>
    <s v="5616008020"/>
    <d v="2018-07-27T00:00:00"/>
    <s v="Buzková Eva"/>
    <s v="Grifols 1-6/2018"/>
    <x v="0"/>
    <s v="7 / 2018"/>
    <x v="6"/>
    <x v="0"/>
    <n v="897250.99"/>
  </r>
  <r>
    <s v="DP-2018-707-000149"/>
    <x v="399"/>
    <m/>
    <n v="50490360"/>
    <s v="32110700"/>
    <x v="6"/>
    <s v="1876501293"/>
    <d v="2018-07-27T00:00:00"/>
    <s v="Buzková Eva"/>
    <s v="Bayer 1-3/2018"/>
    <x v="1"/>
    <s v="7 / 2018"/>
    <x v="6"/>
    <x v="0"/>
    <n v="18057.48"/>
  </r>
  <r>
    <s v="DP-2018-707-000150"/>
    <x v="400"/>
    <m/>
    <n v="50490360"/>
    <s v="32110700"/>
    <x v="6"/>
    <s v="1876501300"/>
    <d v="2018-07-27T00:00:00"/>
    <s v="Buzková Eva"/>
    <s v="Bayer 1-3/2018"/>
    <x v="1"/>
    <s v="7 / 2018"/>
    <x v="6"/>
    <x v="0"/>
    <n v="3836.04"/>
  </r>
  <r>
    <s v="DP-2018-707-000151"/>
    <x v="401"/>
    <m/>
    <n v="50490360"/>
    <s v="32110700"/>
    <x v="4"/>
    <s v="2734180154"/>
    <d v="2018-07-27T00:00:00"/>
    <s v="Buzková Eva"/>
    <s v="Polpharma 10-12/2017"/>
    <x v="1"/>
    <s v="7 / 2018"/>
    <x v="6"/>
    <x v="0"/>
    <n v="10790.62"/>
  </r>
  <r>
    <s v="DP-2018-707-000152"/>
    <x v="402"/>
    <m/>
    <n v="50490360"/>
    <s v="32110700"/>
    <x v="4"/>
    <s v="2734180064"/>
    <d v="2018-07-27T00:00:00"/>
    <s v="Buzková Eva"/>
    <s v="Takeda 10-12/2017"/>
    <x v="1"/>
    <s v="7 / 2018"/>
    <x v="6"/>
    <x v="0"/>
    <n v="1334.25"/>
  </r>
  <r>
    <s v="DP-2018-707-000153"/>
    <x v="403"/>
    <m/>
    <n v="50113300"/>
    <s v="32110700"/>
    <x v="4"/>
    <s v="2734180058"/>
    <d v="2018-07-27T00:00:00"/>
    <s v="Buzková Eva"/>
    <s v="Neuplatněná DPH - Takeda 10-12/2017"/>
    <x v="0"/>
    <s v="7 / 2018"/>
    <x v="6"/>
    <x v="0"/>
    <n v="26.05"/>
  </r>
  <r>
    <s v="DP-2018-707-000153"/>
    <x v="404"/>
    <m/>
    <n v="50113300"/>
    <s v="32110700"/>
    <x v="4"/>
    <s v="2734180058"/>
    <d v="2018-07-27T00:00:00"/>
    <s v="Buzková Eva"/>
    <s v="Takeda 10-12/2017"/>
    <x v="0"/>
    <s v="7 / 2018"/>
    <x v="6"/>
    <x v="0"/>
    <n v="260.52"/>
  </r>
  <r>
    <s v="DP-2018-707-000154"/>
    <x v="405"/>
    <m/>
    <n v="50490360"/>
    <s v="32110700"/>
    <x v="3"/>
    <s v="5901716064"/>
    <d v="2018-07-27T00:00:00"/>
    <s v="Buzková Eva"/>
    <s v="NovoNordisk 1-3/2018"/>
    <x v="1"/>
    <s v="7 / 2018"/>
    <x v="6"/>
    <x v="0"/>
    <n v="727806"/>
  </r>
  <r>
    <s v="DP-2018-707-000155"/>
    <x v="406"/>
    <m/>
    <n v="50490360"/>
    <s v="32110700"/>
    <x v="3"/>
    <s v="5901716060"/>
    <d v="2018-07-27T00:00:00"/>
    <s v="Buzková Eva"/>
    <s v="NovoNordisk 1-3/2018"/>
    <x v="1"/>
    <s v="7 / 2018"/>
    <x v="6"/>
    <x v="0"/>
    <n v="575558"/>
  </r>
  <r>
    <s v="DP-2018-707-000156"/>
    <x v="407"/>
    <m/>
    <n v="50490360"/>
    <s v="32110700"/>
    <x v="0"/>
    <s v="9991803940"/>
    <d v="2018-07-27T00:00:00"/>
    <s v="Buzková Eva"/>
    <s v="Accord 1-3/2018 a Krka 1-3/2018"/>
    <x v="1"/>
    <s v="7 / 2018"/>
    <x v="6"/>
    <x v="0"/>
    <n v="104422"/>
  </r>
  <r>
    <s v="DP-2018-707-000157"/>
    <x v="408"/>
    <m/>
    <n v="50113300"/>
    <s v="32110700"/>
    <x v="0"/>
    <s v="9991803944"/>
    <d v="2018-07-27T00:00:00"/>
    <s v="Buzková Eva"/>
    <s v="Nutricia 5/2018 - FNOL"/>
    <x v="0"/>
    <s v="7 / 2018"/>
    <x v="6"/>
    <x v="0"/>
    <n v="16408"/>
  </r>
  <r>
    <s v="DP-2018-707-000157"/>
    <x v="409"/>
    <m/>
    <n v="50490360"/>
    <s v="32110700"/>
    <x v="0"/>
    <s v="9991803944"/>
    <d v="2018-07-27T00:00:00"/>
    <s v="Buzková Eva"/>
    <s v="Nutricia 5/2018 - prodej"/>
    <x v="1"/>
    <s v="7 / 2018"/>
    <x v="6"/>
    <x v="0"/>
    <n v="133592"/>
  </r>
  <r>
    <s v="DP-2018-707-000158"/>
    <x v="410"/>
    <m/>
    <n v="50113300"/>
    <s v="32110700"/>
    <x v="0"/>
    <s v="9991804795"/>
    <d v="2018-07-27T00:00:00"/>
    <s v="Buzková Eva"/>
    <s v="storno dokladu DP-2018-707-000138 (9991803076) - Krka 1-3/2018"/>
    <x v="0"/>
    <s v="7 / 2018"/>
    <x v="6"/>
    <x v="0"/>
    <n v="57672"/>
  </r>
  <r>
    <s v="DP-2018-707-000158"/>
    <x v="411"/>
    <m/>
    <n v="50113300"/>
    <s v="32110700"/>
    <x v="0"/>
    <s v="9991804795"/>
    <d v="2018-07-27T00:00:00"/>
    <s v="Buzková Eva"/>
    <s v="Neuplatněná DPH - storno dokladu DP-2018-707-000138 (9991803076) - Krka 1-3/2018"/>
    <x v="0"/>
    <s v="7 / 2018"/>
    <x v="6"/>
    <x v="0"/>
    <n v="5767.2"/>
  </r>
  <r>
    <s v="DP-2018-707-000159"/>
    <x v="412"/>
    <m/>
    <n v="50113300"/>
    <s v="32110700"/>
    <x v="0"/>
    <s v="9991803079"/>
    <d v="2018-07-30T00:00:00"/>
    <s v="Buzková Eva"/>
    <s v="Exeltis 1-3/2018 FNOL"/>
    <x v="0"/>
    <s v="7 / 2018"/>
    <x v="6"/>
    <x v="0"/>
    <n v="1229.6500000000001"/>
  </r>
  <r>
    <s v="DP-2018-707-000159"/>
    <x v="413"/>
    <m/>
    <n v="50490360"/>
    <s v="32110700"/>
    <x v="0"/>
    <s v="9991803079"/>
    <d v="2018-07-30T00:00:00"/>
    <s v="Buzková Eva"/>
    <s v="Belupo 2017 prodej"/>
    <x v="1"/>
    <s v="7 / 2018"/>
    <x v="6"/>
    <x v="0"/>
    <n v="12306.6"/>
  </r>
  <r>
    <s v="DP-2018-707-000159"/>
    <x v="414"/>
    <m/>
    <n v="50490360"/>
    <s v="32110700"/>
    <x v="0"/>
    <s v="9991803079"/>
    <d v="2018-07-30T00:00:00"/>
    <s v="Buzková Eva"/>
    <s v="Exeltis 1-3/2018 - prodej"/>
    <x v="1"/>
    <s v="7 / 2018"/>
    <x v="6"/>
    <x v="0"/>
    <n v="2682.87"/>
  </r>
  <r>
    <s v="FP-2018-25-000027"/>
    <x v="415"/>
    <m/>
    <n v="50115300"/>
    <s v="32130000"/>
    <x v="30"/>
    <s v="160180020"/>
    <d v="2018-07-11T00:00:00"/>
    <s v="Buzková Eva"/>
    <s v="finanční bonus"/>
    <x v="2"/>
    <s v="7 / 2018"/>
    <x v="6"/>
    <x v="0"/>
    <n v="5625"/>
  </r>
  <r>
    <s v="FP-2018-25-000027"/>
    <x v="416"/>
    <m/>
    <n v="50115300"/>
    <s v="32130000"/>
    <x v="30"/>
    <s v="160180020"/>
    <d v="2018-07-11T00:00:00"/>
    <s v="Buzková Eva"/>
    <s v="finanční bonus"/>
    <x v="2"/>
    <s v="7 / 2018"/>
    <x v="6"/>
    <x v="0"/>
    <n v="639"/>
  </r>
  <r>
    <s v="FP-2018-25-000027"/>
    <x v="417"/>
    <m/>
    <n v="50115300"/>
    <s v="32130000"/>
    <x v="30"/>
    <s v="160180020"/>
    <d v="2018-07-11T00:00:00"/>
    <s v="Buzková Eva"/>
    <s v="Neuplatněná DPH - finanční bonus"/>
    <x v="2"/>
    <s v="7 / 2018"/>
    <x v="6"/>
    <x v="0"/>
    <n v="843.75"/>
  </r>
  <r>
    <s v="FP-2018-25-000027"/>
    <x v="418"/>
    <m/>
    <n v="50115300"/>
    <s v="32130000"/>
    <x v="30"/>
    <s v="160180020"/>
    <d v="2018-07-11T00:00:00"/>
    <s v="Buzková Eva"/>
    <s v="Neuplatněná DPH - finanční bonus"/>
    <x v="2"/>
    <s v="7 / 2018"/>
    <x v="6"/>
    <x v="0"/>
    <n v="134.19"/>
  </r>
  <r>
    <s v="FP-2018-25-000028"/>
    <x v="419"/>
    <m/>
    <n v="50115300"/>
    <s v="32130000"/>
    <x v="8"/>
    <s v="1804512"/>
    <d v="2018-07-27T00:00:00"/>
    <s v="Buzková Eva"/>
    <s v="finanční bonus"/>
    <x v="2"/>
    <s v="7 / 2018"/>
    <x v="6"/>
    <x v="0"/>
    <n v="2532"/>
  </r>
  <r>
    <s v="FP-2018-25-000028"/>
    <x v="420"/>
    <m/>
    <n v="50115300"/>
    <s v="32130000"/>
    <x v="8"/>
    <s v="1804512"/>
    <d v="2018-07-27T00:00:00"/>
    <s v="Buzková Eva"/>
    <s v="Haléřové vyrovnání"/>
    <x v="2"/>
    <s v="7 / 2018"/>
    <x v="6"/>
    <x v="0"/>
    <n v="0.2"/>
  </r>
  <r>
    <s v="FP-2018-25-000028"/>
    <x v="421"/>
    <m/>
    <n v="50115300"/>
    <s v="32130000"/>
    <x v="8"/>
    <s v="1804512"/>
    <d v="2018-07-27T00:00:00"/>
    <s v="Buzková Eva"/>
    <s v="Neuplatněná DPH - finanční bonus"/>
    <x v="2"/>
    <s v="7 / 2018"/>
    <x v="6"/>
    <x v="0"/>
    <n v="379.8"/>
  </r>
  <r>
    <s v="FP-2018-25-000029"/>
    <x v="422"/>
    <m/>
    <n v="50115300"/>
    <s v="32130000"/>
    <x v="31"/>
    <s v="180400019"/>
    <d v="2018-07-31T00:00:00"/>
    <s v="Buzková Eva"/>
    <s v="finanční bonus"/>
    <x v="2"/>
    <s v="7 / 2018"/>
    <x v="6"/>
    <x v="0"/>
    <n v="351108"/>
  </r>
  <r>
    <s v="FP-2018-25-000029"/>
    <x v="423"/>
    <m/>
    <n v="50115300"/>
    <s v="32130000"/>
    <x v="31"/>
    <s v="180400019"/>
    <d v="2018-07-31T00:00:00"/>
    <s v="Buzková Eva"/>
    <s v="Neuplatněná DPH - finanční bonus"/>
    <x v="2"/>
    <s v="7 / 2018"/>
    <x v="6"/>
    <x v="0"/>
    <n v="3346251"/>
  </r>
  <r>
    <s v="FP-2018-25-000029"/>
    <x v="424"/>
    <m/>
    <n v="50115300"/>
    <s v="32130000"/>
    <x v="31"/>
    <s v="180400019"/>
    <d v="2018-07-31T00:00:00"/>
    <s v="Buzková Eva"/>
    <s v="Neuplatněná DPH - finanční bonus"/>
    <x v="2"/>
    <s v="7 / 2018"/>
    <x v="6"/>
    <x v="0"/>
    <n v="73732.679999999993"/>
  </r>
  <r>
    <s v="FP-2018-25-000029"/>
    <x v="425"/>
    <m/>
    <n v="50115300"/>
    <s v="32130000"/>
    <x v="31"/>
    <s v="180400019"/>
    <d v="2018-07-31T00:00:00"/>
    <s v="Buzková Eva"/>
    <s v="finanční bonus"/>
    <x v="2"/>
    <s v="7 / 2018"/>
    <x v="6"/>
    <x v="0"/>
    <n v="22308340"/>
  </r>
  <r>
    <s v="FP-2018-25-000030"/>
    <x v="426"/>
    <m/>
    <n v="50115300"/>
    <s v="32130000"/>
    <x v="27"/>
    <s v="20180100"/>
    <d v="2018-07-31T00:00:00"/>
    <s v="Buzková Eva"/>
    <s v="Neuplatněná DPH - finanční bonus"/>
    <x v="2"/>
    <s v="7 / 2018"/>
    <x v="6"/>
    <x v="0"/>
    <n v="200835.95"/>
  </r>
  <r>
    <s v="FP-2018-25-000030"/>
    <x v="427"/>
    <m/>
    <n v="50115300"/>
    <s v="32130000"/>
    <x v="27"/>
    <s v="20180100"/>
    <d v="2018-07-31T00:00:00"/>
    <s v="Buzková Eva"/>
    <s v="finanční bonus"/>
    <x v="2"/>
    <s v="7 / 2018"/>
    <x v="6"/>
    <x v="0"/>
    <n v="1338906.3500000001"/>
  </r>
  <r>
    <s v="FP-2018-25-000031"/>
    <x v="428"/>
    <m/>
    <n v="50115300"/>
    <s v="32130000"/>
    <x v="3"/>
    <s v="5901716315"/>
    <d v="2018-07-31T00:00:00"/>
    <s v="Buzková Eva"/>
    <s v="Neuplatněná DPH - finanční bonus"/>
    <x v="2"/>
    <s v="7 / 2018"/>
    <x v="6"/>
    <x v="0"/>
    <n v="2273.29"/>
  </r>
  <r>
    <s v="FP-2018-25-000031"/>
    <x v="429"/>
    <m/>
    <n v="50115300"/>
    <s v="32130000"/>
    <x v="3"/>
    <s v="5901716315"/>
    <d v="2018-07-31T00:00:00"/>
    <s v="Buzková Eva"/>
    <s v="finanční bonus"/>
    <x v="2"/>
    <s v="7 / 2018"/>
    <x v="6"/>
    <x v="0"/>
    <n v="10825.2"/>
  </r>
  <r>
    <s v="FP-2018-707-000026"/>
    <x v="430"/>
    <m/>
    <n v="50490360"/>
    <s v="32110700"/>
    <x v="13"/>
    <s v="2000048161"/>
    <d v="2018-07-27T00:00:00"/>
    <s v="Buzková Eva"/>
    <s v="Novartis 4-6/2018"/>
    <x v="1"/>
    <s v="7 / 2018"/>
    <x v="6"/>
    <x v="0"/>
    <n v="8674"/>
  </r>
  <r>
    <s v="FP-2018-707-000027"/>
    <x v="431"/>
    <m/>
    <n v="50113300"/>
    <s v="32110700"/>
    <x v="13"/>
    <s v="2000048162"/>
    <d v="2018-07-27T00:00:00"/>
    <s v="Buzková Eva"/>
    <s v="Neuplatněná DPH - Novartis 4-6/2018"/>
    <x v="0"/>
    <s v="7 / 2018"/>
    <x v="6"/>
    <x v="0"/>
    <n v="54155.4"/>
  </r>
  <r>
    <s v="FP-2018-707-000027"/>
    <x v="432"/>
    <m/>
    <n v="50113300"/>
    <s v="32110700"/>
    <x v="13"/>
    <s v="2000048162"/>
    <d v="2018-07-27T00:00:00"/>
    <s v="Buzková Eva"/>
    <s v="Novartis 4-6/2018"/>
    <x v="0"/>
    <s v="7 / 2018"/>
    <x v="6"/>
    <x v="0"/>
    <n v="541554"/>
  </r>
  <r>
    <s v="FP-2018-707-000028"/>
    <x v="433"/>
    <m/>
    <n v="50113300"/>
    <s v="32110700"/>
    <x v="25"/>
    <s v="9749501565"/>
    <d v="2018-07-30T00:00:00"/>
    <s v="Buzková Eva"/>
    <s v="Pfizer 9-11/2017"/>
    <x v="0"/>
    <s v="7 / 2018"/>
    <x v="6"/>
    <x v="0"/>
    <n v="68919"/>
  </r>
  <r>
    <s v="FP-2018-707-000028"/>
    <x v="434"/>
    <m/>
    <n v="50113300"/>
    <s v="32110700"/>
    <x v="25"/>
    <s v="9749501565"/>
    <d v="2018-07-30T00:00:00"/>
    <s v="Buzková Eva"/>
    <s v="Neuplatněná DPH - Pfizer 9-11/2017"/>
    <x v="0"/>
    <s v="7 / 2018"/>
    <x v="6"/>
    <x v="0"/>
    <n v="6891.9"/>
  </r>
  <r>
    <s v="FP-2018-707-000029"/>
    <x v="435"/>
    <m/>
    <n v="50490360"/>
    <s v="32110700"/>
    <x v="25"/>
    <s v="9749501564"/>
    <d v="2018-07-30T00:00:00"/>
    <s v="Buzková Eva"/>
    <s v="Pfizer 9-11/2017"/>
    <x v="1"/>
    <s v="7 / 2018"/>
    <x v="6"/>
    <x v="0"/>
    <n v="4134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20">
      <pivotArea dataOnly="0" labelOnly="1" fieldPosition="0">
        <references count="1">
          <reference field="13" count="0"/>
        </references>
      </pivotArea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13" type="button" dataOnly="0" labelOnly="1" outline="0" axis="axisCol" fieldPosition="0"/>
    </format>
    <format dxfId="16">
      <pivotArea type="topRight" dataOnly="0" labelOnly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field="10" type="button" dataOnly="0" labelOnly="1" outline="0" axis="axisRow" fieldPosition="0"/>
    </format>
    <format dxfId="12">
      <pivotArea dataOnly="0" labelOnly="1" fieldPosition="0">
        <references count="1">
          <reference field="13" count="0"/>
        </references>
      </pivotArea>
    </format>
    <format dxfId="11">
      <pivotArea field="10" type="button" dataOnly="0" labelOnly="1" outline="0" axis="axisRow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0">
      <pivotArea dataOnly="0" labelOnly="1" fieldPosition="0">
        <references count="1">
          <reference field="13" count="0"/>
        </references>
      </pivotArea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10" type="button" dataOnly="0" labelOnly="1" outline="0" axis="axisRow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dataOnly="0" labelOnly="1" grandCol="1" outline="0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7:C2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0" firstHeaderRow="1" firstDataRow="2" firstDataCol="1"/>
  <pivotFields count="15">
    <pivotField showAll="0"/>
    <pivotField dataField="1" numFmtId="4" showAll="0">
      <items count="437">
        <item x="88"/>
        <item x="382"/>
        <item x="194"/>
        <item x="197"/>
        <item x="355"/>
        <item x="156"/>
        <item x="410"/>
        <item x="357"/>
        <item x="195"/>
        <item x="213"/>
        <item x="196"/>
        <item x="365"/>
        <item x="393"/>
        <item x="366"/>
        <item x="142"/>
        <item x="364"/>
        <item x="411"/>
        <item x="315"/>
        <item x="359"/>
        <item x="143"/>
        <item x="392"/>
        <item x="56"/>
        <item x="135"/>
        <item x="420"/>
        <item x="318"/>
        <item x="321"/>
        <item x="243"/>
        <item x="98"/>
        <item x="94"/>
        <item x="228"/>
        <item x="97"/>
        <item x="388"/>
        <item x="230"/>
        <item x="93"/>
        <item x="284"/>
        <item x="116"/>
        <item x="292"/>
        <item x="175"/>
        <item x="21"/>
        <item x="403"/>
        <item x="235"/>
        <item x="296"/>
        <item x="200"/>
        <item x="24"/>
        <item x="42"/>
        <item x="147"/>
        <item x="394"/>
        <item x="25"/>
        <item x="172"/>
        <item x="303"/>
        <item x="122"/>
        <item x="223"/>
        <item x="177"/>
        <item x="182"/>
        <item x="389"/>
        <item x="11"/>
        <item x="232"/>
        <item x="291"/>
        <item x="418"/>
        <item x="353"/>
        <item x="270"/>
        <item x="295"/>
        <item x="342"/>
        <item x="203"/>
        <item x="312"/>
        <item x="127"/>
        <item x="2"/>
        <item x="210"/>
        <item x="283"/>
        <item x="105"/>
        <item x="115"/>
        <item x="173"/>
        <item x="234"/>
        <item x="48"/>
        <item x="383"/>
        <item x="22"/>
        <item x="404"/>
        <item x="0"/>
        <item x="164"/>
        <item x="390"/>
        <item x="308"/>
        <item x="317"/>
        <item x="339"/>
        <item x="421"/>
        <item x="212"/>
        <item x="10"/>
        <item x="241"/>
        <item x="134"/>
        <item x="385"/>
        <item x="153"/>
        <item x="12"/>
        <item x="43"/>
        <item x="146"/>
        <item x="233"/>
        <item x="57"/>
        <item x="221"/>
        <item x="416"/>
        <item x="181"/>
        <item x="13"/>
        <item x="170"/>
        <item x="74"/>
        <item x="129"/>
        <item x="79"/>
        <item x="417"/>
        <item x="313"/>
        <item x="157"/>
        <item x="269"/>
        <item x="155"/>
        <item x="92"/>
        <item x="302"/>
        <item x="306"/>
        <item x="121"/>
        <item x="324"/>
        <item x="190"/>
        <item x="412"/>
        <item x="3"/>
        <item x="367"/>
        <item x="44"/>
        <item x="166"/>
        <item x="402"/>
        <item x="84"/>
        <item x="169"/>
        <item x="305"/>
        <item x="341"/>
        <item x="311"/>
        <item x="1"/>
        <item x="40"/>
        <item x="216"/>
        <item x="352"/>
        <item x="348"/>
        <item x="174"/>
        <item x="145"/>
        <item x="278"/>
        <item x="280"/>
        <item x="428"/>
        <item x="316"/>
        <item x="49"/>
        <item x="124"/>
        <item x="384"/>
        <item x="314"/>
        <item x="419"/>
        <item x="4"/>
        <item x="165"/>
        <item x="202"/>
        <item x="414"/>
        <item x="288"/>
        <item x="242"/>
        <item x="58"/>
        <item x="133"/>
        <item x="162"/>
        <item x="294"/>
        <item x="361"/>
        <item x="152"/>
        <item x="307"/>
        <item x="222"/>
        <item x="55"/>
        <item x="395"/>
        <item x="400"/>
        <item x="225"/>
        <item x="217"/>
        <item x="268"/>
        <item x="9"/>
        <item x="273"/>
        <item x="358"/>
        <item x="154"/>
        <item x="75"/>
        <item x="211"/>
        <item x="184"/>
        <item x="120"/>
        <item x="188"/>
        <item x="77"/>
        <item x="344"/>
        <item x="73"/>
        <item x="52"/>
        <item x="78"/>
        <item x="415"/>
        <item x="35"/>
        <item x="26"/>
        <item x="176"/>
        <item x="362"/>
        <item x="130"/>
        <item x="186"/>
        <item x="387"/>
        <item x="110"/>
        <item x="434"/>
        <item x="27"/>
        <item x="61"/>
        <item x="18"/>
        <item x="396"/>
        <item x="262"/>
        <item x="290"/>
        <item x="351"/>
        <item x="20"/>
        <item x="7"/>
        <item x="30"/>
        <item x="185"/>
        <item x="158"/>
        <item x="368"/>
        <item x="430"/>
        <item x="191"/>
        <item x="336"/>
        <item x="260"/>
        <item x="236"/>
        <item x="381"/>
        <item x="219"/>
        <item x="258"/>
        <item x="96"/>
        <item x="231"/>
        <item x="15"/>
        <item x="91"/>
        <item x="205"/>
        <item x="248"/>
        <item x="401"/>
        <item x="429"/>
        <item x="33"/>
        <item x="323"/>
        <item x="338"/>
        <item x="8"/>
        <item x="128"/>
        <item x="413"/>
        <item x="168"/>
        <item x="85"/>
        <item x="379"/>
        <item x="171"/>
        <item x="386"/>
        <item x="263"/>
        <item x="408"/>
        <item x="5"/>
        <item x="163"/>
        <item x="82"/>
        <item x="34"/>
        <item x="183"/>
        <item x="201"/>
        <item x="380"/>
        <item x="399"/>
        <item x="215"/>
        <item x="347"/>
        <item x="271"/>
        <item x="59"/>
        <item x="227"/>
        <item x="144"/>
        <item x="337"/>
        <item x="264"/>
        <item x="277"/>
        <item x="279"/>
        <item x="238"/>
        <item x="224"/>
        <item x="349"/>
        <item x="148"/>
        <item x="32"/>
        <item x="36"/>
        <item x="298"/>
        <item x="274"/>
        <item x="100"/>
        <item x="199"/>
        <item x="287"/>
        <item x="66"/>
        <item x="102"/>
        <item x="50"/>
        <item x="108"/>
        <item x="207"/>
        <item x="304"/>
        <item x="161"/>
        <item x="293"/>
        <item x="360"/>
        <item x="118"/>
        <item x="63"/>
        <item x="208"/>
        <item x="23"/>
        <item x="76"/>
        <item x="90"/>
        <item x="72"/>
        <item x="104"/>
        <item x="246"/>
        <item x="70"/>
        <item x="245"/>
        <item x="218"/>
        <item x="266"/>
        <item x="38"/>
        <item x="329"/>
        <item x="340"/>
        <item x="301"/>
        <item x="159"/>
        <item x="149"/>
        <item x="60"/>
        <item x="119"/>
        <item x="192"/>
        <item x="310"/>
        <item x="343"/>
        <item x="41"/>
        <item x="431"/>
        <item x="51"/>
        <item x="356"/>
        <item x="178"/>
        <item x="363"/>
        <item x="112"/>
        <item x="132"/>
        <item x="29"/>
        <item x="109"/>
        <item x="433"/>
        <item x="249"/>
        <item x="322"/>
        <item x="86"/>
        <item x="19"/>
        <item x="424"/>
        <item x="83"/>
        <item x="375"/>
        <item x="261"/>
        <item x="114"/>
        <item x="151"/>
        <item x="289"/>
        <item x="391"/>
        <item x="16"/>
        <item x="180"/>
        <item x="397"/>
        <item x="31"/>
        <item x="123"/>
        <item x="335"/>
        <item x="46"/>
        <item x="286"/>
        <item x="272"/>
        <item x="220"/>
        <item x="226"/>
        <item x="259"/>
        <item x="95"/>
        <item x="229"/>
        <item x="14"/>
        <item x="204"/>
        <item x="407"/>
        <item x="345"/>
        <item x="64"/>
        <item x="6"/>
        <item x="187"/>
        <item x="103"/>
        <item x="189"/>
        <item x="350"/>
        <item x="327"/>
        <item x="47"/>
        <item x="282"/>
        <item x="167"/>
        <item x="409"/>
        <item x="275"/>
        <item x="299"/>
        <item x="257"/>
        <item x="62"/>
        <item x="54"/>
        <item x="179"/>
        <item x="138"/>
        <item x="67"/>
        <item x="346"/>
        <item x="244"/>
        <item x="370"/>
        <item x="426"/>
        <item x="326"/>
        <item x="136"/>
        <item x="333"/>
        <item x="354"/>
        <item x="237"/>
        <item x="377"/>
        <item x="140"/>
        <item x="372"/>
        <item x="247"/>
        <item x="71"/>
        <item x="37"/>
        <item x="297"/>
        <item x="99"/>
        <item x="198"/>
        <item x="267"/>
        <item x="101"/>
        <item x="131"/>
        <item x="107"/>
        <item x="320"/>
        <item x="206"/>
        <item x="117"/>
        <item x="69"/>
        <item x="89"/>
        <item x="422"/>
        <item x="28"/>
        <item x="106"/>
        <item x="150"/>
        <item x="265"/>
        <item x="435"/>
        <item x="39"/>
        <item x="330"/>
        <item x="328"/>
        <item x="300"/>
        <item x="253"/>
        <item x="160"/>
        <item x="255"/>
        <item x="65"/>
        <item x="239"/>
        <item x="209"/>
        <item x="193"/>
        <item x="80"/>
        <item x="309"/>
        <item x="252"/>
        <item x="432"/>
        <item x="406"/>
        <item x="276"/>
        <item x="111"/>
        <item x="125"/>
        <item x="254"/>
        <item x="87"/>
        <item x="405"/>
        <item x="374"/>
        <item x="113"/>
        <item x="17"/>
        <item x="378"/>
        <item x="214"/>
        <item x="398"/>
        <item x="334"/>
        <item x="45"/>
        <item x="285"/>
        <item x="373"/>
        <item x="369"/>
        <item x="126"/>
        <item x="281"/>
        <item x="427"/>
        <item x="53"/>
        <item x="137"/>
        <item x="319"/>
        <item x="141"/>
        <item x="325"/>
        <item x="331"/>
        <item x="332"/>
        <item x="68"/>
        <item x="376"/>
        <item x="139"/>
        <item x="240"/>
        <item x="371"/>
        <item x="250"/>
        <item x="251"/>
        <item x="423"/>
        <item x="256"/>
        <item x="81"/>
        <item x="425"/>
        <item t="default"/>
      </items>
    </pivotField>
    <pivotField showAll="0"/>
    <pivotField showAll="0"/>
    <pivotField showAll="0"/>
    <pivotField axis="axisRow" showAll="0">
      <items count="33">
        <item x="9"/>
        <item x="3"/>
        <item x="5"/>
        <item x="26"/>
        <item x="8"/>
        <item x="12"/>
        <item x="19"/>
        <item x="31"/>
        <item x="23"/>
        <item x="21"/>
        <item x="16"/>
        <item x="1"/>
        <item x="24"/>
        <item x="11"/>
        <item x="10"/>
        <item x="30"/>
        <item x="22"/>
        <item x="2"/>
        <item x="13"/>
        <item x="15"/>
        <item x="28"/>
        <item x="25"/>
        <item x="4"/>
        <item x="0"/>
        <item x="20"/>
        <item x="17"/>
        <item x="18"/>
        <item x="14"/>
        <item x="7"/>
        <item x="6"/>
        <item x="27"/>
        <item x="2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36">
    <i>
      <x/>
    </i>
    <i r="1">
      <x v="1"/>
    </i>
    <i r="1">
      <x v="2"/>
    </i>
    <i r="1">
      <x v="3"/>
    </i>
    <i r="1">
      <x v="10"/>
    </i>
    <i r="1">
      <x v="11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>
      <x v="2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30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4">
    <format dxfId="3">
      <pivotArea outline="0" collapsedLevelsAreSubtotals="1" fieldPosition="0"/>
    </format>
    <format dxfId="2">
      <pivotArea dataOnly="0" labelOnly="1" fieldPosition="0">
        <references count="1">
          <reference field="13" count="0"/>
        </references>
      </pivotArea>
    </format>
    <format dxfId="1">
      <pivotArea collapsedLevelsAreSubtotals="1" fieldPosition="0">
        <references count="2">
          <reference field="5" count="1">
            <x v="10"/>
          </reference>
          <reference field="10" count="1" selected="0">
            <x v="0"/>
          </reference>
        </references>
      </pivotArea>
    </format>
    <format dxfId="0">
      <pivotArea dataOnly="0" labelOnly="1" fieldPosition="0">
        <references count="2">
          <reference field="5" count="1">
            <x v="10"/>
          </reference>
          <reference field="1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Normal="100" workbookViewId="0">
      <selection activeCell="H17" sqref="H17"/>
    </sheetView>
  </sheetViews>
  <sheetFormatPr defaultRowHeight="13.2"/>
  <cols>
    <col min="1" max="1" width="18.77734375" bestFit="1" customWidth="1"/>
    <col min="2" max="2" width="17.6640625" bestFit="1" customWidth="1"/>
    <col min="3" max="3" width="14.44140625" bestFit="1" customWidth="1"/>
  </cols>
  <sheetData>
    <row r="1" spans="1:5" ht="17.399999999999999">
      <c r="A1" s="55" t="s">
        <v>776</v>
      </c>
      <c r="B1" s="55"/>
      <c r="C1" s="55"/>
      <c r="D1" s="55"/>
      <c r="E1" s="55"/>
    </row>
    <row r="2" spans="1:5">
      <c r="C2" s="36"/>
      <c r="E2" s="37"/>
    </row>
    <row r="3" spans="1:5" ht="15.6">
      <c r="A3" s="56" t="s">
        <v>775</v>
      </c>
      <c r="B3" s="56"/>
      <c r="C3" s="56"/>
      <c r="D3" s="56"/>
      <c r="E3" s="56"/>
    </row>
    <row r="4" spans="1:5" ht="15.6">
      <c r="A4" s="38"/>
      <c r="B4" s="38"/>
      <c r="C4" s="38"/>
      <c r="D4" s="38"/>
      <c r="E4" s="38"/>
    </row>
    <row r="6" spans="1:5">
      <c r="A6" s="39" t="s">
        <v>770</v>
      </c>
      <c r="B6" s="39" t="s">
        <v>771</v>
      </c>
      <c r="C6" s="39"/>
    </row>
    <row r="7" spans="1:5">
      <c r="A7" s="40" t="s">
        <v>767</v>
      </c>
      <c r="B7" s="41">
        <v>2018</v>
      </c>
      <c r="C7" s="40" t="s">
        <v>768</v>
      </c>
    </row>
    <row r="8" spans="1:5">
      <c r="A8" s="26" t="s">
        <v>48</v>
      </c>
      <c r="B8" s="8">
        <v>27922413.23</v>
      </c>
      <c r="C8" s="8">
        <v>27922413.23</v>
      </c>
    </row>
    <row r="9" spans="1:5">
      <c r="A9" s="26" t="s">
        <v>75</v>
      </c>
      <c r="B9" s="8">
        <v>16045084.339999996</v>
      </c>
      <c r="C9" s="8">
        <v>16045084.339999996</v>
      </c>
    </row>
    <row r="10" spans="1:5">
      <c r="A10" s="26" t="s">
        <v>60</v>
      </c>
      <c r="B10" s="8">
        <v>50936643.820000008</v>
      </c>
      <c r="C10" s="8">
        <v>50936643.820000008</v>
      </c>
    </row>
    <row r="11" spans="1:5">
      <c r="A11" s="42" t="s">
        <v>768</v>
      </c>
      <c r="B11" s="43">
        <v>94904141.390000001</v>
      </c>
      <c r="C11" s="43">
        <v>94904141.390000001</v>
      </c>
    </row>
    <row r="14" spans="1:5">
      <c r="A14" s="39" t="s">
        <v>770</v>
      </c>
      <c r="B14" s="39" t="s">
        <v>771</v>
      </c>
      <c r="C14" s="39"/>
    </row>
    <row r="15" spans="1:5">
      <c r="A15" s="44" t="s">
        <v>767</v>
      </c>
      <c r="B15" s="45">
        <v>2018</v>
      </c>
      <c r="C15" s="44" t="s">
        <v>768</v>
      </c>
    </row>
    <row r="16" spans="1:5">
      <c r="A16" s="26" t="s">
        <v>48</v>
      </c>
      <c r="B16" s="8">
        <v>27922413.230000012</v>
      </c>
      <c r="C16" s="8">
        <v>27922413.230000012</v>
      </c>
    </row>
    <row r="17" spans="1:6">
      <c r="A17" s="26" t="s">
        <v>60</v>
      </c>
      <c r="B17" s="8">
        <v>50936643.819999993</v>
      </c>
      <c r="C17" s="8">
        <v>50936643.819999993</v>
      </c>
    </row>
    <row r="18" spans="1:6">
      <c r="A18" s="46" t="s">
        <v>768</v>
      </c>
      <c r="B18" s="47">
        <v>78859057.050000012</v>
      </c>
      <c r="C18" s="47">
        <v>78859057.050000012</v>
      </c>
    </row>
    <row r="23" spans="1:6" ht="15.6">
      <c r="A23" s="48" t="s">
        <v>777</v>
      </c>
      <c r="B23" s="49"/>
      <c r="C23" s="50">
        <v>128096910.51000001</v>
      </c>
    </row>
    <row r="28" spans="1:6">
      <c r="A28" s="51" t="s">
        <v>778</v>
      </c>
      <c r="B28" s="54"/>
      <c r="C28" s="54"/>
      <c r="D28" s="54"/>
      <c r="E28" s="54"/>
      <c r="F28" s="54"/>
    </row>
    <row r="29" spans="1:6">
      <c r="A29" s="52" t="s">
        <v>779</v>
      </c>
      <c r="B29" s="54"/>
      <c r="C29" s="54"/>
      <c r="D29" s="54"/>
      <c r="E29" s="54"/>
      <c r="F29" s="54"/>
    </row>
    <row r="30" spans="1:6">
      <c r="A30" s="52" t="s">
        <v>780</v>
      </c>
      <c r="B30" s="54"/>
      <c r="C30" s="54"/>
      <c r="D30" s="54"/>
      <c r="E30" s="54"/>
      <c r="F30" s="54"/>
    </row>
    <row r="31" spans="1:6">
      <c r="A31" s="52" t="s">
        <v>781</v>
      </c>
      <c r="B31" s="54"/>
      <c r="C31" s="54"/>
      <c r="D31" s="54"/>
      <c r="E31" s="54"/>
      <c r="F31" s="54"/>
    </row>
    <row r="32" spans="1:6">
      <c r="A32" s="52" t="s">
        <v>782</v>
      </c>
      <c r="B32" s="54"/>
      <c r="C32" s="54"/>
      <c r="D32" s="54"/>
      <c r="E32" s="54"/>
      <c r="F32" s="54"/>
    </row>
    <row r="33" spans="1:6">
      <c r="A33" s="52" t="s">
        <v>784</v>
      </c>
      <c r="B33" s="54"/>
      <c r="C33" s="54"/>
      <c r="D33" s="54"/>
      <c r="E33" s="54"/>
      <c r="F33" s="54"/>
    </row>
    <row r="34" spans="1:6">
      <c r="A34" s="53" t="s">
        <v>783</v>
      </c>
      <c r="B34" s="54"/>
      <c r="C34" s="54"/>
      <c r="D34" s="54"/>
      <c r="E34" s="54"/>
      <c r="F34" s="54"/>
    </row>
    <row r="36" spans="1:6">
      <c r="A36" s="33" t="s">
        <v>786</v>
      </c>
    </row>
    <row r="37" spans="1:6">
      <c r="A37" s="33" t="s">
        <v>785</v>
      </c>
    </row>
    <row r="38" spans="1:6">
      <c r="A38" s="33"/>
    </row>
    <row r="39" spans="1:6">
      <c r="A39" s="33"/>
    </row>
    <row r="40" spans="1:6">
      <c r="A40" s="33" t="s">
        <v>785</v>
      </c>
    </row>
    <row r="41" spans="1:6">
      <c r="A41" s="33"/>
    </row>
    <row r="42" spans="1:6">
      <c r="A42" s="33"/>
    </row>
    <row r="43" spans="1:6">
      <c r="A43" s="33"/>
    </row>
    <row r="44" spans="1:6">
      <c r="A44" s="33"/>
    </row>
    <row r="45" spans="1:6">
      <c r="A45" s="33"/>
    </row>
    <row r="46" spans="1:6">
      <c r="A46" s="33"/>
    </row>
    <row r="47" spans="1:6">
      <c r="A47" s="33"/>
    </row>
    <row r="48" spans="1:6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F20" sqref="F20"/>
    </sheetView>
  </sheetViews>
  <sheetFormatPr defaultRowHeight="13.2"/>
  <cols>
    <col min="1" max="1" width="18.77734375" customWidth="1"/>
    <col min="2" max="2" width="17.6640625" customWidth="1"/>
    <col min="3" max="3" width="14.44140625" bestFit="1" customWidth="1"/>
  </cols>
  <sheetData>
    <row r="1" spans="1:3" ht="13.8">
      <c r="A1" s="25" t="s">
        <v>47</v>
      </c>
      <c r="B1" t="s">
        <v>48</v>
      </c>
      <c r="C1" s="34" t="s">
        <v>48</v>
      </c>
    </row>
    <row r="3" spans="1:3">
      <c r="A3" s="25" t="s">
        <v>770</v>
      </c>
      <c r="B3" s="25" t="s">
        <v>771</v>
      </c>
    </row>
    <row r="4" spans="1:3">
      <c r="A4" s="25" t="s">
        <v>767</v>
      </c>
      <c r="B4">
        <v>2018</v>
      </c>
      <c r="C4" t="s">
        <v>768</v>
      </c>
    </row>
    <row r="5" spans="1:3">
      <c r="A5" s="26" t="s">
        <v>134</v>
      </c>
      <c r="B5" s="8">
        <v>199229.0700000003</v>
      </c>
      <c r="C5" s="8">
        <v>199229.0700000003</v>
      </c>
    </row>
    <row r="6" spans="1:3">
      <c r="A6" s="26" t="s">
        <v>276</v>
      </c>
      <c r="B6" s="8">
        <v>8043802.2799999993</v>
      </c>
      <c r="C6" s="8">
        <v>8043802.2799999993</v>
      </c>
    </row>
    <row r="7" spans="1:3">
      <c r="A7" s="26" t="s">
        <v>375</v>
      </c>
      <c r="B7" s="8">
        <v>-85130.49</v>
      </c>
      <c r="C7" s="8">
        <v>-85130.49</v>
      </c>
    </row>
    <row r="8" spans="1:3">
      <c r="A8" s="26" t="s">
        <v>402</v>
      </c>
      <c r="B8" s="8">
        <v>1925283.1999999997</v>
      </c>
      <c r="C8" s="8">
        <v>1925283.1999999997</v>
      </c>
    </row>
    <row r="9" spans="1:3">
      <c r="A9" s="26" t="s">
        <v>539</v>
      </c>
      <c r="B9" s="8">
        <v>10701069.299999999</v>
      </c>
      <c r="C9" s="8">
        <v>10701069.299999999</v>
      </c>
    </row>
    <row r="10" spans="1:3">
      <c r="A10" s="26" t="s">
        <v>675</v>
      </c>
      <c r="B10" s="8">
        <v>5522526.7000000002</v>
      </c>
      <c r="C10" s="8">
        <v>5522526.7000000002</v>
      </c>
    </row>
    <row r="11" spans="1:3">
      <c r="A11" s="26" t="s">
        <v>52</v>
      </c>
      <c r="B11" s="8">
        <v>1615633.1700000002</v>
      </c>
      <c r="C11" s="8">
        <v>1615633.1700000002</v>
      </c>
    </row>
    <row r="12" spans="1:3">
      <c r="A12" s="26" t="s">
        <v>768</v>
      </c>
      <c r="B12" s="8">
        <v>27922413.23</v>
      </c>
      <c r="C12" s="8">
        <v>27922413.23</v>
      </c>
    </row>
    <row r="15" spans="1:3" ht="13.8">
      <c r="A15" s="25" t="s">
        <v>47</v>
      </c>
      <c r="B15" t="s">
        <v>60</v>
      </c>
      <c r="C15" s="35" t="str">
        <f>B15</f>
        <v>ZDRAV.MAT.</v>
      </c>
    </row>
    <row r="17" spans="1:3">
      <c r="A17" s="25" t="s">
        <v>770</v>
      </c>
      <c r="B17" s="25" t="s">
        <v>771</v>
      </c>
    </row>
    <row r="18" spans="1:3">
      <c r="A18" s="25" t="s">
        <v>767</v>
      </c>
      <c r="B18">
        <v>2018</v>
      </c>
      <c r="C18" t="s">
        <v>768</v>
      </c>
    </row>
    <row r="19" spans="1:3">
      <c r="A19" s="26" t="s">
        <v>134</v>
      </c>
      <c r="B19" s="8">
        <v>4020773.11</v>
      </c>
      <c r="C19" s="8">
        <v>4020773.11</v>
      </c>
    </row>
    <row r="20" spans="1:3">
      <c r="A20" s="26" t="s">
        <v>276</v>
      </c>
      <c r="B20" s="8">
        <v>342000.33</v>
      </c>
      <c r="C20" s="8">
        <v>342000.33</v>
      </c>
    </row>
    <row r="21" spans="1:3">
      <c r="A21" s="26" t="s">
        <v>375</v>
      </c>
      <c r="B21" s="8">
        <v>453247.8</v>
      </c>
      <c r="C21" s="8">
        <v>453247.8</v>
      </c>
    </row>
    <row r="22" spans="1:3">
      <c r="A22" s="26" t="s">
        <v>402</v>
      </c>
      <c r="B22" s="8">
        <v>14822412.860000001</v>
      </c>
      <c r="C22" s="8">
        <v>14822412.860000001</v>
      </c>
    </row>
    <row r="23" spans="1:3">
      <c r="A23" s="26" t="s">
        <v>539</v>
      </c>
      <c r="B23" s="8">
        <v>2208689</v>
      </c>
      <c r="C23" s="8">
        <v>2208689</v>
      </c>
    </row>
    <row r="24" spans="1:3">
      <c r="A24" s="26" t="s">
        <v>675</v>
      </c>
      <c r="B24" s="8">
        <v>1447094.31</v>
      </c>
      <c r="C24" s="8">
        <v>1447094.31</v>
      </c>
    </row>
    <row r="25" spans="1:3">
      <c r="A25" s="26" t="s">
        <v>52</v>
      </c>
      <c r="B25" s="8">
        <v>27642426.41</v>
      </c>
      <c r="C25" s="8">
        <v>27642426.41</v>
      </c>
    </row>
    <row r="26" spans="1:3">
      <c r="A26" s="26" t="s">
        <v>768</v>
      </c>
      <c r="B26" s="8">
        <v>50936643.82</v>
      </c>
      <c r="C26" s="8">
        <v>50936643.82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E31" sqref="E31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  <col min="4" max="7" width="10.77734375" bestFit="1" customWidth="1"/>
    <col min="8" max="16" width="9.77734375" bestFit="1" customWidth="1"/>
    <col min="17" max="21" width="8.77734375" bestFit="1" customWidth="1"/>
    <col min="22" max="22" width="7.21875" bestFit="1" customWidth="1"/>
    <col min="23" max="33" width="5" bestFit="1" customWidth="1"/>
    <col min="34" max="50" width="5.5546875" bestFit="1" customWidth="1"/>
    <col min="51" max="109" width="6.5546875" bestFit="1" customWidth="1"/>
    <col min="110" max="207" width="8.109375" bestFit="1" customWidth="1"/>
    <col min="208" max="325" width="9.109375" bestFit="1" customWidth="1"/>
    <col min="326" max="414" width="10.109375" bestFit="1" customWidth="1"/>
    <col min="415" max="436" width="11.6640625" bestFit="1" customWidth="1"/>
    <col min="437" max="437" width="12.6640625" bestFit="1" customWidth="1"/>
    <col min="438" max="438" width="14.44140625" bestFit="1" customWidth="1"/>
  </cols>
  <sheetData>
    <row r="1" spans="1:4">
      <c r="A1" s="28" t="s">
        <v>772</v>
      </c>
      <c r="B1" s="8"/>
      <c r="C1" s="8"/>
    </row>
    <row r="3" spans="1:4">
      <c r="A3" s="25" t="s">
        <v>770</v>
      </c>
      <c r="B3" s="25" t="s">
        <v>771</v>
      </c>
    </row>
    <row r="4" spans="1:4">
      <c r="A4" s="25" t="s">
        <v>767</v>
      </c>
      <c r="B4" s="29">
        <v>2018</v>
      </c>
      <c r="C4" t="s">
        <v>768</v>
      </c>
    </row>
    <row r="5" spans="1:4">
      <c r="A5" s="26" t="s">
        <v>48</v>
      </c>
      <c r="B5" s="8">
        <v>27922413.230000004</v>
      </c>
      <c r="C5" s="8">
        <v>27922413.230000004</v>
      </c>
    </row>
    <row r="6" spans="1:4">
      <c r="A6" s="27" t="s">
        <v>57</v>
      </c>
      <c r="B6" s="8">
        <v>4970794.6599999992</v>
      </c>
      <c r="C6" s="8">
        <v>4970794.6599999992</v>
      </c>
    </row>
    <row r="7" spans="1:4">
      <c r="A7" s="27" t="s">
        <v>182</v>
      </c>
      <c r="B7" s="8">
        <v>685229.3</v>
      </c>
      <c r="C7" s="8">
        <v>685229.3</v>
      </c>
    </row>
    <row r="8" spans="1:4">
      <c r="A8" s="27" t="s">
        <v>662</v>
      </c>
      <c r="B8" s="8">
        <v>41202.74</v>
      </c>
      <c r="C8" s="8">
        <v>41202.74</v>
      </c>
    </row>
    <row r="9" spans="1:4" s="19" customFormat="1">
      <c r="A9" s="31" t="s">
        <v>269</v>
      </c>
      <c r="B9" s="32">
        <v>-11700000</v>
      </c>
      <c r="C9" s="32">
        <v>-11700000</v>
      </c>
      <c r="D9" s="30" t="s">
        <v>773</v>
      </c>
    </row>
    <row r="10" spans="1:4">
      <c r="A10" s="27" t="s">
        <v>12</v>
      </c>
      <c r="B10" s="8">
        <v>1919243.0500000003</v>
      </c>
      <c r="C10" s="8">
        <v>1919243.0500000003</v>
      </c>
    </row>
    <row r="11" spans="1:4">
      <c r="A11" s="27" t="s">
        <v>154</v>
      </c>
      <c r="B11" s="8">
        <v>188031.49</v>
      </c>
      <c r="C11" s="8">
        <v>188031.49</v>
      </c>
    </row>
    <row r="12" spans="1:4">
      <c r="A12" s="27" t="s">
        <v>18</v>
      </c>
      <c r="B12" s="8">
        <v>10681005.049999999</v>
      </c>
      <c r="C12" s="8">
        <v>10681005.049999999</v>
      </c>
    </row>
    <row r="13" spans="1:4">
      <c r="A13" s="27" t="s">
        <v>263</v>
      </c>
      <c r="B13" s="8">
        <v>2612979.0299999998</v>
      </c>
      <c r="C13" s="8">
        <v>2612979.0299999998</v>
      </c>
    </row>
    <row r="14" spans="1:4">
      <c r="A14" s="27" t="s">
        <v>743</v>
      </c>
      <c r="B14" s="8">
        <v>5267501.8</v>
      </c>
      <c r="C14" s="8">
        <v>5267501.8</v>
      </c>
    </row>
    <row r="15" spans="1:4">
      <c r="A15" s="27" t="s">
        <v>23</v>
      </c>
      <c r="B15" s="8">
        <v>557829.80000000005</v>
      </c>
      <c r="C15" s="8">
        <v>557829.80000000005</v>
      </c>
    </row>
    <row r="16" spans="1:4">
      <c r="A16" s="27" t="s">
        <v>28</v>
      </c>
      <c r="B16" s="8">
        <v>322879.44999999995</v>
      </c>
      <c r="C16" s="8">
        <v>322879.44999999995</v>
      </c>
    </row>
    <row r="17" spans="1:4">
      <c r="A17" s="27" t="s">
        <v>37</v>
      </c>
      <c r="B17" s="8">
        <v>4118261.8499999996</v>
      </c>
      <c r="C17" s="8">
        <v>4118261.8499999996</v>
      </c>
    </row>
    <row r="18" spans="1:4">
      <c r="A18" s="27" t="s">
        <v>511</v>
      </c>
      <c r="B18" s="8">
        <v>251307.1</v>
      </c>
      <c r="C18" s="8">
        <v>251307.1</v>
      </c>
    </row>
    <row r="19" spans="1:4">
      <c r="A19" s="27" t="s">
        <v>310</v>
      </c>
      <c r="B19" s="8">
        <v>2078059.5299999998</v>
      </c>
      <c r="C19" s="8">
        <v>2078059.5299999998</v>
      </c>
    </row>
    <row r="20" spans="1:4">
      <c r="A20" s="27" t="s">
        <v>365</v>
      </c>
      <c r="B20" s="8">
        <v>5075186.5999999996</v>
      </c>
      <c r="C20" s="8">
        <v>5075186.5999999996</v>
      </c>
    </row>
    <row r="21" spans="1:4">
      <c r="A21" s="27" t="s">
        <v>256</v>
      </c>
      <c r="B21" s="8">
        <v>26975.599999999999</v>
      </c>
      <c r="C21" s="8">
        <v>26975.599999999999</v>
      </c>
    </row>
    <row r="22" spans="1:4">
      <c r="A22" s="27" t="s">
        <v>201</v>
      </c>
      <c r="B22" s="8">
        <v>1588327.4</v>
      </c>
      <c r="C22" s="8">
        <v>1588327.4</v>
      </c>
    </row>
    <row r="23" spans="1:4">
      <c r="A23" s="27" t="s">
        <v>123</v>
      </c>
      <c r="B23" s="8">
        <v>23929</v>
      </c>
      <c r="C23" s="8">
        <v>23929</v>
      </c>
    </row>
    <row r="24" spans="1:4">
      <c r="A24" s="27" t="s">
        <v>769</v>
      </c>
      <c r="B24" s="8">
        <v>-786330.22</v>
      </c>
      <c r="C24" s="8">
        <v>-786330.22</v>
      </c>
      <c r="D24" s="33" t="s">
        <v>774</v>
      </c>
    </row>
    <row r="25" spans="1:4">
      <c r="A25" s="26" t="s">
        <v>60</v>
      </c>
      <c r="B25" s="8">
        <v>50936643.819999993</v>
      </c>
      <c r="C25" s="8">
        <v>50936643.819999993</v>
      </c>
    </row>
    <row r="26" spans="1:4">
      <c r="A26" s="27" t="s">
        <v>225</v>
      </c>
      <c r="B26" s="8">
        <v>535179.37</v>
      </c>
      <c r="C26" s="8">
        <v>535179.37</v>
      </c>
    </row>
    <row r="27" spans="1:4">
      <c r="A27" s="27" t="s">
        <v>57</v>
      </c>
      <c r="B27" s="8">
        <v>18730.919999999998</v>
      </c>
      <c r="C27" s="8">
        <v>18730.919999999998</v>
      </c>
    </row>
    <row r="28" spans="1:4">
      <c r="A28" s="27" t="s">
        <v>63</v>
      </c>
      <c r="B28" s="8">
        <v>29928</v>
      </c>
      <c r="C28" s="8">
        <v>29928</v>
      </c>
    </row>
    <row r="29" spans="1:4">
      <c r="A29" s="27" t="s">
        <v>236</v>
      </c>
      <c r="B29" s="8">
        <v>2539200</v>
      </c>
      <c r="C29" s="8">
        <v>2539200</v>
      </c>
    </row>
    <row r="30" spans="1:4">
      <c r="A30" s="27" t="s">
        <v>372</v>
      </c>
      <c r="B30" s="8">
        <v>-12650</v>
      </c>
      <c r="C30" s="8">
        <v>-12650</v>
      </c>
    </row>
    <row r="31" spans="1:4">
      <c r="A31" s="27" t="s">
        <v>67</v>
      </c>
      <c r="B31" s="8">
        <v>26079431.68</v>
      </c>
      <c r="C31" s="8">
        <v>26079431.68</v>
      </c>
    </row>
    <row r="32" spans="1:4">
      <c r="A32" s="27" t="s">
        <v>526</v>
      </c>
      <c r="B32" s="8">
        <v>11254330.999999998</v>
      </c>
      <c r="C32" s="8">
        <v>11254330.999999998</v>
      </c>
    </row>
    <row r="33" spans="1:3">
      <c r="A33" s="27" t="s">
        <v>516</v>
      </c>
      <c r="B33" s="8">
        <v>2974509</v>
      </c>
      <c r="C33" s="8">
        <v>2974509</v>
      </c>
    </row>
    <row r="34" spans="1:3">
      <c r="A34" s="27" t="s">
        <v>631</v>
      </c>
      <c r="B34" s="8">
        <v>2206031</v>
      </c>
      <c r="C34" s="8">
        <v>2206031</v>
      </c>
    </row>
    <row r="35" spans="1:3">
      <c r="A35" s="27" t="s">
        <v>233</v>
      </c>
      <c r="B35" s="8">
        <v>1210484.9600000002</v>
      </c>
      <c r="C35" s="8">
        <v>1210484.9600000002</v>
      </c>
    </row>
    <row r="36" spans="1:3">
      <c r="A36" s="27" t="s">
        <v>230</v>
      </c>
      <c r="B36" s="8">
        <v>526937.48</v>
      </c>
      <c r="C36" s="8">
        <v>526937.48</v>
      </c>
    </row>
    <row r="37" spans="1:3">
      <c r="A37" s="27" t="s">
        <v>70</v>
      </c>
      <c r="B37" s="8">
        <v>7241.9400000000005</v>
      </c>
      <c r="C37" s="8">
        <v>7241.9400000000005</v>
      </c>
    </row>
    <row r="38" spans="1:3">
      <c r="A38" s="27" t="s">
        <v>521</v>
      </c>
      <c r="B38" s="8">
        <v>590340.86</v>
      </c>
      <c r="C38" s="8">
        <v>590340.86</v>
      </c>
    </row>
    <row r="39" spans="1:3">
      <c r="A39" s="27" t="s">
        <v>73</v>
      </c>
      <c r="B39" s="8">
        <v>2976947.6100000003</v>
      </c>
      <c r="C39" s="8">
        <v>2976947.6100000003</v>
      </c>
    </row>
    <row r="40" spans="1:3">
      <c r="A40" s="26" t="s">
        <v>768</v>
      </c>
      <c r="B40" s="8">
        <v>78859057.049999997</v>
      </c>
      <c r="C40" s="8">
        <v>78859057.049999997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41"/>
  <sheetViews>
    <sheetView workbookViewId="0">
      <selection sqref="A1:O440"/>
    </sheetView>
  </sheetViews>
  <sheetFormatPr defaultColWidth="8.88671875" defaultRowHeight="12.75" customHeight="1"/>
  <cols>
    <col min="1" max="1" width="19.6640625" style="1" bestFit="1" customWidth="1"/>
    <col min="2" max="2" width="11.5546875" style="4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13" bestFit="1" customWidth="1"/>
    <col min="12" max="12" width="14.6640625" style="3" bestFit="1" customWidth="1"/>
    <col min="13" max="13" width="8.88671875" style="24"/>
    <col min="14" max="14" width="19.21875" style="1" bestFit="1" customWidth="1"/>
    <col min="15" max="15" width="15.21875" style="1" bestFit="1" customWidth="1"/>
    <col min="17" max="16384" width="8.88671875" style="1"/>
  </cols>
  <sheetData>
    <row r="1" spans="1:16" s="9" customFormat="1" ht="12.75" customHeight="1">
      <c r="A1" s="9" t="s">
        <v>3</v>
      </c>
      <c r="B1" s="10" t="s">
        <v>6</v>
      </c>
      <c r="C1" s="9" t="s">
        <v>7</v>
      </c>
      <c r="D1" s="9" t="s">
        <v>46</v>
      </c>
      <c r="E1" s="9" t="s">
        <v>45</v>
      </c>
      <c r="F1" s="9" t="s">
        <v>5</v>
      </c>
      <c r="G1" s="9" t="s">
        <v>4</v>
      </c>
      <c r="H1" s="9" t="s">
        <v>1</v>
      </c>
      <c r="I1" s="9" t="s">
        <v>128</v>
      </c>
      <c r="J1" s="9" t="s">
        <v>2</v>
      </c>
      <c r="K1" s="11" t="s">
        <v>47</v>
      </c>
      <c r="L1" s="12" t="s">
        <v>49</v>
      </c>
      <c r="M1" s="12" t="s">
        <v>51</v>
      </c>
      <c r="N1" s="9" t="s">
        <v>53</v>
      </c>
      <c r="O1" s="9" t="s">
        <v>54</v>
      </c>
    </row>
    <row r="2" spans="1:16" ht="12.75" customHeight="1">
      <c r="A2" s="1" t="s">
        <v>129</v>
      </c>
      <c r="B2" s="5">
        <v>268.75</v>
      </c>
      <c r="D2" s="1">
        <v>50113300</v>
      </c>
      <c r="E2" s="1" t="s">
        <v>13</v>
      </c>
      <c r="F2" s="1" t="s">
        <v>37</v>
      </c>
      <c r="G2" s="1" t="s">
        <v>130</v>
      </c>
      <c r="H2" s="2">
        <v>43116</v>
      </c>
      <c r="I2" s="1" t="s">
        <v>131</v>
      </c>
      <c r="J2" s="1" t="s">
        <v>132</v>
      </c>
      <c r="K2" s="13" t="s">
        <v>48</v>
      </c>
      <c r="L2" s="3" t="s">
        <v>133</v>
      </c>
      <c r="M2" s="21" t="s">
        <v>134</v>
      </c>
      <c r="N2" s="1">
        <v>2018</v>
      </c>
      <c r="O2" s="5">
        <v>268.75</v>
      </c>
      <c r="P2" s="1"/>
    </row>
    <row r="3" spans="1:16" ht="12.75" customHeight="1">
      <c r="A3" s="1" t="s">
        <v>129</v>
      </c>
      <c r="B3" s="5">
        <v>1799.24</v>
      </c>
      <c r="D3" s="1">
        <v>50113300</v>
      </c>
      <c r="E3" s="1" t="s">
        <v>13</v>
      </c>
      <c r="F3" s="1" t="s">
        <v>37</v>
      </c>
      <c r="G3" s="1" t="s">
        <v>130</v>
      </c>
      <c r="H3" s="2">
        <v>43116</v>
      </c>
      <c r="I3" s="1" t="s">
        <v>131</v>
      </c>
      <c r="J3" s="1" t="s">
        <v>135</v>
      </c>
      <c r="K3" s="13" t="s">
        <v>48</v>
      </c>
      <c r="L3" s="3" t="s">
        <v>133</v>
      </c>
      <c r="M3" s="21" t="s">
        <v>134</v>
      </c>
      <c r="N3" s="1">
        <v>2018</v>
      </c>
      <c r="O3" s="5">
        <v>1799.24</v>
      </c>
      <c r="P3" s="1"/>
    </row>
    <row r="4" spans="1:16" ht="12.75" customHeight="1">
      <c r="A4" s="1" t="s">
        <v>129</v>
      </c>
      <c r="B4" s="5">
        <v>179.92</v>
      </c>
      <c r="D4" s="1">
        <v>50113300</v>
      </c>
      <c r="E4" s="1" t="s">
        <v>13</v>
      </c>
      <c r="F4" s="1" t="s">
        <v>37</v>
      </c>
      <c r="G4" s="1" t="s">
        <v>130</v>
      </c>
      <c r="H4" s="2">
        <v>43116</v>
      </c>
      <c r="I4" s="1" t="s">
        <v>131</v>
      </c>
      <c r="J4" s="1" t="s">
        <v>132</v>
      </c>
      <c r="K4" s="13" t="s">
        <v>48</v>
      </c>
      <c r="L4" s="3" t="s">
        <v>133</v>
      </c>
      <c r="M4" s="21" t="s">
        <v>134</v>
      </c>
      <c r="N4" s="1">
        <v>2018</v>
      </c>
      <c r="O4" s="5">
        <v>179.92</v>
      </c>
      <c r="P4" s="1"/>
    </row>
    <row r="5" spans="1:16" ht="12.75" customHeight="1">
      <c r="A5" s="1" t="s">
        <v>129</v>
      </c>
      <c r="B5" s="5">
        <v>1279.74</v>
      </c>
      <c r="D5" s="1">
        <v>50113300</v>
      </c>
      <c r="E5" s="1" t="s">
        <v>13</v>
      </c>
      <c r="F5" s="1" t="s">
        <v>37</v>
      </c>
      <c r="G5" s="1" t="s">
        <v>130</v>
      </c>
      <c r="H5" s="2">
        <v>43116</v>
      </c>
      <c r="I5" s="1" t="s">
        <v>131</v>
      </c>
      <c r="J5" s="1" t="s">
        <v>135</v>
      </c>
      <c r="K5" s="13" t="s">
        <v>48</v>
      </c>
      <c r="L5" s="3" t="s">
        <v>133</v>
      </c>
      <c r="M5" s="21" t="s">
        <v>134</v>
      </c>
      <c r="N5" s="1">
        <v>2018</v>
      </c>
      <c r="O5" s="5">
        <v>1279.74</v>
      </c>
      <c r="P5" s="1"/>
    </row>
    <row r="6" spans="1:16" ht="12.75" customHeight="1">
      <c r="A6" s="1" t="s">
        <v>129</v>
      </c>
      <c r="B6" s="5">
        <v>2538.15</v>
      </c>
      <c r="D6" s="1">
        <v>50113300</v>
      </c>
      <c r="E6" s="1" t="s">
        <v>13</v>
      </c>
      <c r="F6" s="1" t="s">
        <v>37</v>
      </c>
      <c r="G6" s="1" t="s">
        <v>130</v>
      </c>
      <c r="H6" s="2">
        <v>43116</v>
      </c>
      <c r="I6" s="1" t="s">
        <v>131</v>
      </c>
      <c r="J6" s="1" t="s">
        <v>132</v>
      </c>
      <c r="K6" s="13" t="s">
        <v>48</v>
      </c>
      <c r="L6" s="3" t="s">
        <v>133</v>
      </c>
      <c r="M6" s="21" t="s">
        <v>134</v>
      </c>
      <c r="N6" s="1">
        <v>2018</v>
      </c>
      <c r="O6" s="5">
        <v>2538.15</v>
      </c>
      <c r="P6" s="1"/>
    </row>
    <row r="7" spans="1:16" ht="12.75" customHeight="1">
      <c r="A7" s="1" t="s">
        <v>129</v>
      </c>
      <c r="B7" s="5">
        <v>16921.02</v>
      </c>
      <c r="D7" s="1">
        <v>50113300</v>
      </c>
      <c r="E7" s="1" t="s">
        <v>13</v>
      </c>
      <c r="F7" s="1" t="s">
        <v>37</v>
      </c>
      <c r="G7" s="1" t="s">
        <v>130</v>
      </c>
      <c r="H7" s="2">
        <v>43116</v>
      </c>
      <c r="I7" s="1" t="s">
        <v>131</v>
      </c>
      <c r="J7" s="1" t="s">
        <v>135</v>
      </c>
      <c r="K7" s="13" t="s">
        <v>48</v>
      </c>
      <c r="L7" s="3" t="s">
        <v>133</v>
      </c>
      <c r="M7" s="21" t="s">
        <v>134</v>
      </c>
      <c r="N7" s="1">
        <v>2018</v>
      </c>
      <c r="O7" s="5">
        <v>16921.02</v>
      </c>
      <c r="P7" s="1"/>
    </row>
    <row r="8" spans="1:16" ht="12.75" customHeight="1">
      <c r="A8" s="1" t="s">
        <v>136</v>
      </c>
      <c r="B8" s="5">
        <v>109986.63</v>
      </c>
      <c r="D8" s="1">
        <v>50490360</v>
      </c>
      <c r="E8" s="1" t="s">
        <v>13</v>
      </c>
      <c r="F8" s="1" t="s">
        <v>37</v>
      </c>
      <c r="G8" s="1" t="s">
        <v>137</v>
      </c>
      <c r="H8" s="2">
        <v>43116</v>
      </c>
      <c r="I8" s="1" t="s">
        <v>131</v>
      </c>
      <c r="J8" s="1" t="s">
        <v>135</v>
      </c>
      <c r="K8" s="13" t="s">
        <v>75</v>
      </c>
      <c r="L8" s="3" t="s">
        <v>133</v>
      </c>
      <c r="M8" s="21" t="s">
        <v>134</v>
      </c>
      <c r="N8" s="1">
        <v>2018</v>
      </c>
      <c r="O8" s="5">
        <v>109986.63</v>
      </c>
      <c r="P8" s="1"/>
    </row>
    <row r="9" spans="1:16" ht="12.75" customHeight="1">
      <c r="A9" s="1" t="s">
        <v>136</v>
      </c>
      <c r="B9" s="5">
        <v>8318.31</v>
      </c>
      <c r="D9" s="1">
        <v>50490360</v>
      </c>
      <c r="E9" s="1" t="s">
        <v>13</v>
      </c>
      <c r="F9" s="1" t="s">
        <v>37</v>
      </c>
      <c r="G9" s="1" t="s">
        <v>137</v>
      </c>
      <c r="H9" s="2">
        <v>43116</v>
      </c>
      <c r="I9" s="1" t="s">
        <v>131</v>
      </c>
      <c r="J9" s="1" t="s">
        <v>135</v>
      </c>
      <c r="K9" s="13" t="s">
        <v>75</v>
      </c>
      <c r="L9" s="3" t="s">
        <v>133</v>
      </c>
      <c r="M9" s="21" t="s">
        <v>134</v>
      </c>
      <c r="N9" s="1">
        <v>2018</v>
      </c>
      <c r="O9" s="5">
        <v>8318.31</v>
      </c>
      <c r="P9" s="1"/>
    </row>
    <row r="10" spans="1:16" ht="12.75" customHeight="1">
      <c r="A10" s="1" t="s">
        <v>136</v>
      </c>
      <c r="B10" s="5">
        <v>11695.06</v>
      </c>
      <c r="D10" s="1">
        <v>50490360</v>
      </c>
      <c r="E10" s="1" t="s">
        <v>13</v>
      </c>
      <c r="F10" s="1" t="s">
        <v>37</v>
      </c>
      <c r="G10" s="1" t="s">
        <v>137</v>
      </c>
      <c r="H10" s="2">
        <v>43116</v>
      </c>
      <c r="I10" s="1" t="s">
        <v>131</v>
      </c>
      <c r="J10" s="1" t="s">
        <v>135</v>
      </c>
      <c r="K10" s="13" t="s">
        <v>75</v>
      </c>
      <c r="L10" s="3" t="s">
        <v>133</v>
      </c>
      <c r="M10" s="21" t="s">
        <v>134</v>
      </c>
      <c r="N10" s="1">
        <v>2018</v>
      </c>
      <c r="O10" s="5">
        <v>11695.06</v>
      </c>
      <c r="P10" s="1"/>
    </row>
    <row r="11" spans="1:16" ht="12.75" customHeight="1">
      <c r="A11" s="1" t="s">
        <v>138</v>
      </c>
      <c r="B11" s="5">
        <v>4208.34</v>
      </c>
      <c r="D11" s="1">
        <v>50113300</v>
      </c>
      <c r="E11" s="1" t="s">
        <v>13</v>
      </c>
      <c r="F11" s="1" t="s">
        <v>37</v>
      </c>
      <c r="G11" s="1" t="s">
        <v>139</v>
      </c>
      <c r="H11" s="2">
        <v>43116</v>
      </c>
      <c r="I11" s="1" t="s">
        <v>131</v>
      </c>
      <c r="J11" s="1" t="s">
        <v>140</v>
      </c>
      <c r="K11" s="13" t="s">
        <v>48</v>
      </c>
      <c r="L11" s="3" t="s">
        <v>133</v>
      </c>
      <c r="M11" s="21" t="s">
        <v>134</v>
      </c>
      <c r="N11" s="1">
        <v>2018</v>
      </c>
      <c r="O11" s="5">
        <v>4208.34</v>
      </c>
      <c r="P11" s="1"/>
    </row>
    <row r="12" spans="1:16" ht="12.75" customHeight="1">
      <c r="A12" s="1" t="s">
        <v>138</v>
      </c>
      <c r="B12" s="5">
        <v>420.83</v>
      </c>
      <c r="D12" s="1">
        <v>50113300</v>
      </c>
      <c r="E12" s="1" t="s">
        <v>13</v>
      </c>
      <c r="F12" s="1" t="s">
        <v>37</v>
      </c>
      <c r="G12" s="1" t="s">
        <v>139</v>
      </c>
      <c r="H12" s="2">
        <v>43116</v>
      </c>
      <c r="I12" s="1" t="s">
        <v>131</v>
      </c>
      <c r="J12" s="1" t="s">
        <v>141</v>
      </c>
      <c r="K12" s="13" t="s">
        <v>48</v>
      </c>
      <c r="L12" s="3" t="s">
        <v>133</v>
      </c>
      <c r="M12" s="21" t="s">
        <v>134</v>
      </c>
      <c r="N12" s="1">
        <v>2018</v>
      </c>
      <c r="O12" s="5">
        <v>420.83</v>
      </c>
      <c r="P12" s="1"/>
    </row>
    <row r="13" spans="1:16" ht="12.75" customHeight="1">
      <c r="A13" s="1" t="s">
        <v>142</v>
      </c>
      <c r="B13" s="5">
        <v>127.2</v>
      </c>
      <c r="D13" s="1">
        <v>50490360</v>
      </c>
      <c r="E13" s="1" t="s">
        <v>13</v>
      </c>
      <c r="F13" s="1" t="s">
        <v>37</v>
      </c>
      <c r="G13" s="1" t="s">
        <v>143</v>
      </c>
      <c r="H13" s="2">
        <v>43116</v>
      </c>
      <c r="I13" s="1" t="s">
        <v>131</v>
      </c>
      <c r="J13" s="1" t="s">
        <v>144</v>
      </c>
      <c r="K13" s="13" t="s">
        <v>75</v>
      </c>
      <c r="L13" s="3" t="s">
        <v>133</v>
      </c>
      <c r="M13" s="21" t="s">
        <v>134</v>
      </c>
      <c r="N13" s="1">
        <v>2018</v>
      </c>
      <c r="O13" s="5">
        <v>127.2</v>
      </c>
      <c r="P13" s="1"/>
    </row>
    <row r="14" spans="1:16" ht="12.75" customHeight="1">
      <c r="A14" s="1" t="s">
        <v>142</v>
      </c>
      <c r="B14" s="5">
        <v>485.14</v>
      </c>
      <c r="D14" s="1">
        <v>50490360</v>
      </c>
      <c r="E14" s="1" t="s">
        <v>13</v>
      </c>
      <c r="F14" s="1" t="s">
        <v>37</v>
      </c>
      <c r="G14" s="1" t="s">
        <v>143</v>
      </c>
      <c r="H14" s="2">
        <v>43116</v>
      </c>
      <c r="I14" s="1" t="s">
        <v>131</v>
      </c>
      <c r="J14" s="1" t="s">
        <v>144</v>
      </c>
      <c r="K14" s="13" t="s">
        <v>75</v>
      </c>
      <c r="L14" s="3" t="s">
        <v>133</v>
      </c>
      <c r="M14" s="21" t="s">
        <v>134</v>
      </c>
      <c r="N14" s="1">
        <v>2018</v>
      </c>
      <c r="O14" s="5">
        <v>485.14</v>
      </c>
      <c r="P14" s="1"/>
    </row>
    <row r="15" spans="1:16" ht="12.75" customHeight="1">
      <c r="A15" s="1" t="s">
        <v>142</v>
      </c>
      <c r="B15" s="5">
        <v>643.9</v>
      </c>
      <c r="D15" s="1">
        <v>50490360</v>
      </c>
      <c r="E15" s="1" t="s">
        <v>13</v>
      </c>
      <c r="F15" s="1" t="s">
        <v>37</v>
      </c>
      <c r="G15" s="1" t="s">
        <v>143</v>
      </c>
      <c r="H15" s="2">
        <v>43116</v>
      </c>
      <c r="I15" s="1" t="s">
        <v>131</v>
      </c>
      <c r="J15" s="1" t="s">
        <v>144</v>
      </c>
      <c r="K15" s="13" t="s">
        <v>75</v>
      </c>
      <c r="L15" s="3" t="s">
        <v>133</v>
      </c>
      <c r="M15" s="21" t="s">
        <v>134</v>
      </c>
      <c r="N15" s="1">
        <v>2018</v>
      </c>
      <c r="O15" s="5">
        <v>643.9</v>
      </c>
      <c r="P15" s="1"/>
    </row>
    <row r="16" spans="1:16" ht="12.75" customHeight="1">
      <c r="A16" s="1" t="s">
        <v>145</v>
      </c>
      <c r="B16" s="5">
        <v>100426.69</v>
      </c>
      <c r="D16" s="1">
        <v>50113300</v>
      </c>
      <c r="E16" s="1" t="s">
        <v>13</v>
      </c>
      <c r="F16" s="1" t="s">
        <v>37</v>
      </c>
      <c r="G16" s="1" t="s">
        <v>146</v>
      </c>
      <c r="H16" s="2">
        <v>43116</v>
      </c>
      <c r="I16" s="1" t="s">
        <v>131</v>
      </c>
      <c r="J16" s="1" t="s">
        <v>147</v>
      </c>
      <c r="K16" s="13" t="s">
        <v>48</v>
      </c>
      <c r="L16" s="3" t="s">
        <v>133</v>
      </c>
      <c r="M16" s="21" t="s">
        <v>134</v>
      </c>
      <c r="N16" s="1">
        <v>2018</v>
      </c>
      <c r="O16" s="5">
        <v>100426.69</v>
      </c>
      <c r="P16" s="1"/>
    </row>
    <row r="17" spans="1:16" ht="12.75" customHeight="1">
      <c r="A17" s="1" t="s">
        <v>145</v>
      </c>
      <c r="B17" s="5">
        <v>10042.67</v>
      </c>
      <c r="D17" s="1">
        <v>50113300</v>
      </c>
      <c r="E17" s="1" t="s">
        <v>13</v>
      </c>
      <c r="F17" s="1" t="s">
        <v>37</v>
      </c>
      <c r="G17" s="1" t="s">
        <v>146</v>
      </c>
      <c r="H17" s="2">
        <v>43116</v>
      </c>
      <c r="I17" s="1" t="s">
        <v>131</v>
      </c>
      <c r="J17" s="1" t="s">
        <v>148</v>
      </c>
      <c r="K17" s="13" t="s">
        <v>48</v>
      </c>
      <c r="L17" s="3" t="s">
        <v>133</v>
      </c>
      <c r="M17" s="21" t="s">
        <v>134</v>
      </c>
      <c r="N17" s="1">
        <v>2018</v>
      </c>
      <c r="O17" s="5">
        <v>10042.67</v>
      </c>
      <c r="P17" s="1"/>
    </row>
    <row r="18" spans="1:16" ht="12.75" customHeight="1">
      <c r="A18" s="1" t="s">
        <v>149</v>
      </c>
      <c r="B18" s="5">
        <v>84751.54</v>
      </c>
      <c r="D18" s="1">
        <v>50113300</v>
      </c>
      <c r="E18" s="1" t="s">
        <v>13</v>
      </c>
      <c r="F18" s="1" t="s">
        <v>12</v>
      </c>
      <c r="G18" s="1" t="s">
        <v>150</v>
      </c>
      <c r="H18" s="2">
        <v>43119</v>
      </c>
      <c r="I18" s="1" t="s">
        <v>131</v>
      </c>
      <c r="J18" s="1" t="s">
        <v>151</v>
      </c>
      <c r="K18" s="13" t="s">
        <v>48</v>
      </c>
      <c r="L18" s="3" t="s">
        <v>133</v>
      </c>
      <c r="M18" s="21" t="s">
        <v>134</v>
      </c>
      <c r="N18" s="1">
        <v>2018</v>
      </c>
      <c r="O18" s="5">
        <v>84751.54</v>
      </c>
      <c r="P18" s="1"/>
    </row>
    <row r="19" spans="1:16" ht="12.75" customHeight="1">
      <c r="A19" s="1" t="s">
        <v>149</v>
      </c>
      <c r="B19" s="5">
        <v>847515.42</v>
      </c>
      <c r="D19" s="1">
        <v>50113300</v>
      </c>
      <c r="E19" s="1" t="s">
        <v>13</v>
      </c>
      <c r="F19" s="1" t="s">
        <v>12</v>
      </c>
      <c r="G19" s="1" t="s">
        <v>150</v>
      </c>
      <c r="H19" s="2">
        <v>43119</v>
      </c>
      <c r="I19" s="1" t="s">
        <v>131</v>
      </c>
      <c r="J19" s="1" t="s">
        <v>152</v>
      </c>
      <c r="K19" s="13" t="s">
        <v>48</v>
      </c>
      <c r="L19" s="3" t="s">
        <v>133</v>
      </c>
      <c r="M19" s="21" t="s">
        <v>134</v>
      </c>
      <c r="N19" s="1">
        <v>2018</v>
      </c>
      <c r="O19" s="5">
        <v>847515.42</v>
      </c>
      <c r="P19" s="1"/>
    </row>
    <row r="20" spans="1:16" ht="12.75" customHeight="1">
      <c r="A20" s="1" t="s">
        <v>153</v>
      </c>
      <c r="B20" s="5">
        <v>7334.35</v>
      </c>
      <c r="D20" s="1">
        <v>50113300</v>
      </c>
      <c r="E20" s="1" t="s">
        <v>13</v>
      </c>
      <c r="F20" s="1" t="s">
        <v>154</v>
      </c>
      <c r="G20" s="1" t="s">
        <v>155</v>
      </c>
      <c r="H20" s="2">
        <v>43119</v>
      </c>
      <c r="I20" s="1" t="s">
        <v>131</v>
      </c>
      <c r="J20" s="1" t="s">
        <v>156</v>
      </c>
      <c r="K20" s="13" t="s">
        <v>48</v>
      </c>
      <c r="L20" s="3" t="s">
        <v>133</v>
      </c>
      <c r="M20" s="21" t="s">
        <v>134</v>
      </c>
      <c r="N20" s="1">
        <v>2018</v>
      </c>
      <c r="O20" s="5">
        <v>7334.35</v>
      </c>
      <c r="P20" s="1"/>
    </row>
    <row r="21" spans="1:16" ht="12.75" customHeight="1">
      <c r="A21" s="1" t="s">
        <v>153</v>
      </c>
      <c r="B21" s="5">
        <v>73343.520000000004</v>
      </c>
      <c r="D21" s="1">
        <v>50113300</v>
      </c>
      <c r="E21" s="1" t="s">
        <v>13</v>
      </c>
      <c r="F21" s="1" t="s">
        <v>154</v>
      </c>
      <c r="G21" s="1" t="s">
        <v>155</v>
      </c>
      <c r="H21" s="2">
        <v>43119</v>
      </c>
      <c r="I21" s="1" t="s">
        <v>131</v>
      </c>
      <c r="J21" s="1" t="s">
        <v>157</v>
      </c>
      <c r="K21" s="13" t="s">
        <v>48</v>
      </c>
      <c r="L21" s="3" t="s">
        <v>133</v>
      </c>
      <c r="M21" s="21" t="s">
        <v>134</v>
      </c>
      <c r="N21" s="1">
        <v>2018</v>
      </c>
      <c r="O21" s="5">
        <v>73343.520000000004</v>
      </c>
      <c r="P21" s="1"/>
    </row>
    <row r="22" spans="1:16" ht="12.75" customHeight="1">
      <c r="A22" s="1" t="s">
        <v>158</v>
      </c>
      <c r="B22" s="5">
        <v>8201.7999999999993</v>
      </c>
      <c r="D22" s="1">
        <v>50490360</v>
      </c>
      <c r="E22" s="1" t="s">
        <v>13</v>
      </c>
      <c r="F22" s="1" t="s">
        <v>57</v>
      </c>
      <c r="G22" s="1" t="s">
        <v>159</v>
      </c>
      <c r="H22" s="2">
        <v>43119</v>
      </c>
      <c r="I22" s="1" t="s">
        <v>131</v>
      </c>
      <c r="J22" s="1" t="s">
        <v>160</v>
      </c>
      <c r="K22" s="13" t="s">
        <v>75</v>
      </c>
      <c r="L22" s="3" t="s">
        <v>133</v>
      </c>
      <c r="M22" s="21" t="s">
        <v>134</v>
      </c>
      <c r="N22" s="1">
        <v>2018</v>
      </c>
      <c r="O22" s="5">
        <v>8201.7999999999993</v>
      </c>
      <c r="P22" s="1"/>
    </row>
    <row r="23" spans="1:16" ht="12.75" customHeight="1">
      <c r="A23" s="1" t="s">
        <v>161</v>
      </c>
      <c r="B23" s="5">
        <v>26</v>
      </c>
      <c r="D23" s="1">
        <v>50113300</v>
      </c>
      <c r="E23" s="1" t="s">
        <v>13</v>
      </c>
      <c r="F23" s="1" t="s">
        <v>28</v>
      </c>
      <c r="G23" s="1" t="s">
        <v>162</v>
      </c>
      <c r="H23" s="2">
        <v>43119</v>
      </c>
      <c r="I23" s="1" t="s">
        <v>131</v>
      </c>
      <c r="J23" s="1" t="s">
        <v>163</v>
      </c>
      <c r="K23" s="13" t="s">
        <v>48</v>
      </c>
      <c r="L23" s="3" t="s">
        <v>133</v>
      </c>
      <c r="M23" s="21" t="s">
        <v>134</v>
      </c>
      <c r="N23" s="1">
        <v>2018</v>
      </c>
      <c r="O23" s="5">
        <v>26</v>
      </c>
      <c r="P23" s="1"/>
    </row>
    <row r="24" spans="1:16" ht="12.75" customHeight="1">
      <c r="A24" s="1" t="s">
        <v>161</v>
      </c>
      <c r="B24" s="5">
        <v>260.02</v>
      </c>
      <c r="D24" s="1">
        <v>50113300</v>
      </c>
      <c r="E24" s="1" t="s">
        <v>13</v>
      </c>
      <c r="F24" s="1" t="s">
        <v>28</v>
      </c>
      <c r="G24" s="1" t="s">
        <v>162</v>
      </c>
      <c r="H24" s="2">
        <v>43119</v>
      </c>
      <c r="I24" s="1" t="s">
        <v>131</v>
      </c>
      <c r="J24" s="1" t="s">
        <v>164</v>
      </c>
      <c r="K24" s="13" t="s">
        <v>48</v>
      </c>
      <c r="L24" s="3" t="s">
        <v>133</v>
      </c>
      <c r="M24" s="21" t="s">
        <v>134</v>
      </c>
      <c r="N24" s="1">
        <v>2018</v>
      </c>
      <c r="O24" s="5">
        <v>260.02</v>
      </c>
      <c r="P24" s="1"/>
    </row>
    <row r="25" spans="1:16" ht="12.75" customHeight="1">
      <c r="A25" s="1" t="s">
        <v>165</v>
      </c>
      <c r="B25" s="5">
        <v>34231.33</v>
      </c>
      <c r="D25" s="1">
        <v>50490360</v>
      </c>
      <c r="E25" s="1" t="s">
        <v>13</v>
      </c>
      <c r="F25" s="1" t="s">
        <v>37</v>
      </c>
      <c r="G25" s="1" t="s">
        <v>166</v>
      </c>
      <c r="H25" s="2">
        <v>43124</v>
      </c>
      <c r="I25" s="1" t="s">
        <v>131</v>
      </c>
      <c r="J25" s="1" t="s">
        <v>167</v>
      </c>
      <c r="K25" s="13" t="s">
        <v>75</v>
      </c>
      <c r="L25" s="3" t="s">
        <v>133</v>
      </c>
      <c r="M25" s="21" t="s">
        <v>134</v>
      </c>
      <c r="N25" s="1">
        <v>2018</v>
      </c>
      <c r="O25" s="5">
        <v>34231.33</v>
      </c>
      <c r="P25" s="1"/>
    </row>
    <row r="26" spans="1:16" ht="12.75" customHeight="1">
      <c r="A26" s="1" t="s">
        <v>168</v>
      </c>
      <c r="B26" s="5">
        <v>42.35</v>
      </c>
      <c r="D26" s="1">
        <v>50490360</v>
      </c>
      <c r="E26" s="1" t="s">
        <v>13</v>
      </c>
      <c r="F26" s="1" t="s">
        <v>37</v>
      </c>
      <c r="G26" s="1" t="s">
        <v>169</v>
      </c>
      <c r="H26" s="2">
        <v>43124</v>
      </c>
      <c r="I26" s="1" t="s">
        <v>131</v>
      </c>
      <c r="J26" s="1" t="s">
        <v>170</v>
      </c>
      <c r="K26" s="13" t="s">
        <v>75</v>
      </c>
      <c r="L26" s="3" t="s">
        <v>133</v>
      </c>
      <c r="M26" s="21" t="s">
        <v>134</v>
      </c>
      <c r="N26" s="1">
        <v>2018</v>
      </c>
      <c r="O26" s="5">
        <v>42.35</v>
      </c>
      <c r="P26" s="1"/>
    </row>
    <row r="27" spans="1:16" ht="12.75" customHeight="1">
      <c r="A27" s="1" t="s">
        <v>168</v>
      </c>
      <c r="B27" s="5">
        <v>76.400000000000006</v>
      </c>
      <c r="D27" s="1">
        <v>50490360</v>
      </c>
      <c r="E27" s="1" t="s">
        <v>13</v>
      </c>
      <c r="F27" s="1" t="s">
        <v>37</v>
      </c>
      <c r="G27" s="1" t="s">
        <v>169</v>
      </c>
      <c r="H27" s="2">
        <v>43124</v>
      </c>
      <c r="I27" s="1" t="s">
        <v>131</v>
      </c>
      <c r="J27" s="1" t="s">
        <v>170</v>
      </c>
      <c r="K27" s="13" t="s">
        <v>75</v>
      </c>
      <c r="L27" s="3" t="s">
        <v>133</v>
      </c>
      <c r="M27" s="21" t="s">
        <v>134</v>
      </c>
      <c r="N27" s="1">
        <v>2018</v>
      </c>
      <c r="O27" s="5">
        <v>76.400000000000006</v>
      </c>
      <c r="P27" s="1"/>
    </row>
    <row r="28" spans="1:16" ht="12.75" customHeight="1">
      <c r="A28" s="1" t="s">
        <v>168</v>
      </c>
      <c r="B28" s="5">
        <v>5743.14</v>
      </c>
      <c r="D28" s="1">
        <v>50490360</v>
      </c>
      <c r="E28" s="1" t="s">
        <v>13</v>
      </c>
      <c r="F28" s="1" t="s">
        <v>37</v>
      </c>
      <c r="G28" s="1" t="s">
        <v>169</v>
      </c>
      <c r="H28" s="2">
        <v>43124</v>
      </c>
      <c r="I28" s="1" t="s">
        <v>131</v>
      </c>
      <c r="J28" s="1" t="s">
        <v>170</v>
      </c>
      <c r="K28" s="13" t="s">
        <v>75</v>
      </c>
      <c r="L28" s="3" t="s">
        <v>133</v>
      </c>
      <c r="M28" s="21" t="s">
        <v>134</v>
      </c>
      <c r="N28" s="1">
        <v>2018</v>
      </c>
      <c r="O28" s="5">
        <v>5743.14</v>
      </c>
      <c r="P28" s="1"/>
    </row>
    <row r="29" spans="1:16" ht="12.75" customHeight="1">
      <c r="A29" s="1" t="s">
        <v>171</v>
      </c>
      <c r="B29" s="5">
        <v>7045.25</v>
      </c>
      <c r="D29" s="1">
        <v>50490360</v>
      </c>
      <c r="E29" s="1" t="s">
        <v>13</v>
      </c>
      <c r="F29" s="1" t="s">
        <v>37</v>
      </c>
      <c r="G29" s="1" t="s">
        <v>172</v>
      </c>
      <c r="H29" s="2">
        <v>43124</v>
      </c>
      <c r="I29" s="1" t="s">
        <v>131</v>
      </c>
      <c r="J29" s="1" t="s">
        <v>167</v>
      </c>
      <c r="K29" s="13" t="s">
        <v>75</v>
      </c>
      <c r="L29" s="3" t="s">
        <v>133</v>
      </c>
      <c r="M29" s="21" t="s">
        <v>134</v>
      </c>
      <c r="N29" s="1">
        <v>2018</v>
      </c>
      <c r="O29" s="5">
        <v>7045.25</v>
      </c>
      <c r="P29" s="1"/>
    </row>
    <row r="30" spans="1:16" ht="12.75" customHeight="1">
      <c r="A30" s="1" t="s">
        <v>173</v>
      </c>
      <c r="B30" s="5">
        <v>359389.44</v>
      </c>
      <c r="D30" s="1">
        <v>50113300</v>
      </c>
      <c r="E30" s="1" t="s">
        <v>13</v>
      </c>
      <c r="F30" s="1" t="s">
        <v>37</v>
      </c>
      <c r="G30" s="1" t="s">
        <v>174</v>
      </c>
      <c r="H30" s="2">
        <v>43124</v>
      </c>
      <c r="I30" s="1" t="s">
        <v>131</v>
      </c>
      <c r="J30" s="1" t="s">
        <v>175</v>
      </c>
      <c r="K30" s="13" t="s">
        <v>48</v>
      </c>
      <c r="L30" s="3" t="s">
        <v>133</v>
      </c>
      <c r="M30" s="21" t="s">
        <v>134</v>
      </c>
      <c r="N30" s="1">
        <v>2018</v>
      </c>
      <c r="O30" s="5">
        <v>359389.44</v>
      </c>
      <c r="P30" s="1"/>
    </row>
    <row r="31" spans="1:16" ht="12.75" customHeight="1">
      <c r="A31" s="1" t="s">
        <v>173</v>
      </c>
      <c r="B31" s="5">
        <v>65092.59</v>
      </c>
      <c r="D31" s="1">
        <v>50113300</v>
      </c>
      <c r="E31" s="1" t="s">
        <v>13</v>
      </c>
      <c r="F31" s="1" t="s">
        <v>37</v>
      </c>
      <c r="G31" s="1" t="s">
        <v>174</v>
      </c>
      <c r="H31" s="2">
        <v>43124</v>
      </c>
      <c r="I31" s="1" t="s">
        <v>131</v>
      </c>
      <c r="J31" s="1" t="s">
        <v>175</v>
      </c>
      <c r="K31" s="13" t="s">
        <v>48</v>
      </c>
      <c r="L31" s="3" t="s">
        <v>133</v>
      </c>
      <c r="M31" s="21" t="s">
        <v>134</v>
      </c>
      <c r="N31" s="1">
        <v>2018</v>
      </c>
      <c r="O31" s="5">
        <v>65092.59</v>
      </c>
      <c r="P31" s="1"/>
    </row>
    <row r="32" spans="1:16" ht="12.75" customHeight="1">
      <c r="A32" s="1" t="s">
        <v>173</v>
      </c>
      <c r="B32" s="5">
        <v>8483.0400000000009</v>
      </c>
      <c r="D32" s="1">
        <v>50113300</v>
      </c>
      <c r="E32" s="1" t="s">
        <v>13</v>
      </c>
      <c r="F32" s="1" t="s">
        <v>37</v>
      </c>
      <c r="G32" s="1" t="s">
        <v>174</v>
      </c>
      <c r="H32" s="2">
        <v>43124</v>
      </c>
      <c r="I32" s="1" t="s">
        <v>131</v>
      </c>
      <c r="J32" s="1" t="s">
        <v>175</v>
      </c>
      <c r="K32" s="13" t="s">
        <v>48</v>
      </c>
      <c r="L32" s="3" t="s">
        <v>133</v>
      </c>
      <c r="M32" s="21" t="s">
        <v>134</v>
      </c>
      <c r="N32" s="1">
        <v>2018</v>
      </c>
      <c r="O32" s="5">
        <v>8483.0400000000009</v>
      </c>
      <c r="P32" s="1"/>
    </row>
    <row r="33" spans="1:16" ht="12.75" customHeight="1">
      <c r="A33" s="1" t="s">
        <v>173</v>
      </c>
      <c r="B33" s="5">
        <v>90000</v>
      </c>
      <c r="D33" s="1">
        <v>50490360</v>
      </c>
      <c r="E33" s="1" t="s">
        <v>13</v>
      </c>
      <c r="F33" s="1" t="s">
        <v>37</v>
      </c>
      <c r="G33" s="1" t="s">
        <v>174</v>
      </c>
      <c r="H33" s="2">
        <v>43124</v>
      </c>
      <c r="I33" s="1" t="s">
        <v>131</v>
      </c>
      <c r="J33" s="1" t="s">
        <v>176</v>
      </c>
      <c r="K33" s="13" t="s">
        <v>75</v>
      </c>
      <c r="L33" s="3" t="s">
        <v>133</v>
      </c>
      <c r="M33" s="21" t="s">
        <v>134</v>
      </c>
      <c r="N33" s="1">
        <v>2018</v>
      </c>
      <c r="O33" s="5">
        <v>90000</v>
      </c>
      <c r="P33" s="1"/>
    </row>
    <row r="34" spans="1:16" ht="12.75" customHeight="1">
      <c r="A34" s="1" t="s">
        <v>177</v>
      </c>
      <c r="B34" s="5">
        <v>25920</v>
      </c>
      <c r="D34" s="1">
        <v>50113300</v>
      </c>
      <c r="E34" s="1" t="s">
        <v>13</v>
      </c>
      <c r="F34" s="1" t="s">
        <v>37</v>
      </c>
      <c r="G34" s="1" t="s">
        <v>178</v>
      </c>
      <c r="H34" s="2">
        <v>43124</v>
      </c>
      <c r="I34" s="1" t="s">
        <v>131</v>
      </c>
      <c r="J34" s="1" t="s">
        <v>179</v>
      </c>
      <c r="K34" s="13" t="s">
        <v>48</v>
      </c>
      <c r="L34" s="3" t="s">
        <v>133</v>
      </c>
      <c r="M34" s="21" t="s">
        <v>134</v>
      </c>
      <c r="N34" s="1">
        <v>2018</v>
      </c>
      <c r="O34" s="5">
        <v>25920</v>
      </c>
      <c r="P34" s="1"/>
    </row>
    <row r="35" spans="1:16" ht="12.75" customHeight="1">
      <c r="A35" s="1" t="s">
        <v>177</v>
      </c>
      <c r="B35" s="5">
        <v>10949.58</v>
      </c>
      <c r="D35" s="1">
        <v>50490360</v>
      </c>
      <c r="E35" s="1" t="s">
        <v>13</v>
      </c>
      <c r="F35" s="1" t="s">
        <v>37</v>
      </c>
      <c r="G35" s="1" t="s">
        <v>178</v>
      </c>
      <c r="H35" s="2">
        <v>43124</v>
      </c>
      <c r="I35" s="1" t="s">
        <v>131</v>
      </c>
      <c r="J35" s="1" t="s">
        <v>180</v>
      </c>
      <c r="K35" s="13" t="s">
        <v>75</v>
      </c>
      <c r="L35" s="3" t="s">
        <v>133</v>
      </c>
      <c r="M35" s="21" t="s">
        <v>134</v>
      </c>
      <c r="N35" s="1">
        <v>2018</v>
      </c>
      <c r="O35" s="5">
        <v>10949.58</v>
      </c>
      <c r="P35" s="1"/>
    </row>
    <row r="36" spans="1:16" ht="12.75" customHeight="1">
      <c r="A36" s="1" t="s">
        <v>177</v>
      </c>
      <c r="B36" s="5">
        <v>17475.060000000001</v>
      </c>
      <c r="D36" s="1">
        <v>50490360</v>
      </c>
      <c r="E36" s="1" t="s">
        <v>13</v>
      </c>
      <c r="F36" s="1" t="s">
        <v>37</v>
      </c>
      <c r="G36" s="1" t="s">
        <v>178</v>
      </c>
      <c r="H36" s="2">
        <v>43124</v>
      </c>
      <c r="I36" s="1" t="s">
        <v>131</v>
      </c>
      <c r="J36" s="1" t="s">
        <v>180</v>
      </c>
      <c r="K36" s="13" t="s">
        <v>75</v>
      </c>
      <c r="L36" s="3" t="s">
        <v>133</v>
      </c>
      <c r="M36" s="21" t="s">
        <v>134</v>
      </c>
      <c r="N36" s="1">
        <v>2018</v>
      </c>
      <c r="O36" s="5">
        <v>17475.060000000001</v>
      </c>
      <c r="P36" s="1"/>
    </row>
    <row r="37" spans="1:16" ht="12.75" customHeight="1">
      <c r="A37" s="1" t="s">
        <v>177</v>
      </c>
      <c r="B37" s="5">
        <v>5655.36</v>
      </c>
      <c r="D37" s="1">
        <v>50490360</v>
      </c>
      <c r="E37" s="1" t="s">
        <v>13</v>
      </c>
      <c r="F37" s="1" t="s">
        <v>37</v>
      </c>
      <c r="G37" s="1" t="s">
        <v>178</v>
      </c>
      <c r="H37" s="2">
        <v>43124</v>
      </c>
      <c r="I37" s="1" t="s">
        <v>131</v>
      </c>
      <c r="J37" s="1" t="s">
        <v>180</v>
      </c>
      <c r="K37" s="13" t="s">
        <v>75</v>
      </c>
      <c r="L37" s="3" t="s">
        <v>133</v>
      </c>
      <c r="M37" s="21" t="s">
        <v>134</v>
      </c>
      <c r="N37" s="1">
        <v>2018</v>
      </c>
      <c r="O37" s="5">
        <v>5655.36</v>
      </c>
      <c r="P37" s="1"/>
    </row>
    <row r="38" spans="1:16" ht="12.75" customHeight="1">
      <c r="A38" s="1" t="s">
        <v>181</v>
      </c>
      <c r="B38" s="5">
        <v>25958.13</v>
      </c>
      <c r="D38" s="1">
        <v>50113300</v>
      </c>
      <c r="E38" s="1" t="s">
        <v>13</v>
      </c>
      <c r="F38" s="1" t="s">
        <v>182</v>
      </c>
      <c r="G38" s="1" t="s">
        <v>183</v>
      </c>
      <c r="H38" s="2">
        <v>43130</v>
      </c>
      <c r="I38" s="1" t="s">
        <v>131</v>
      </c>
      <c r="J38" s="1" t="s">
        <v>184</v>
      </c>
      <c r="K38" s="13" t="s">
        <v>48</v>
      </c>
      <c r="L38" s="3" t="s">
        <v>133</v>
      </c>
      <c r="M38" s="21" t="s">
        <v>134</v>
      </c>
      <c r="N38" s="1">
        <v>2018</v>
      </c>
      <c r="O38" s="5">
        <v>25958.13</v>
      </c>
      <c r="P38" s="1"/>
    </row>
    <row r="39" spans="1:16" ht="12.75" customHeight="1">
      <c r="A39" s="1" t="s">
        <v>181</v>
      </c>
      <c r="B39" s="5">
        <v>259580.87</v>
      </c>
      <c r="D39" s="1">
        <v>50113300</v>
      </c>
      <c r="E39" s="1" t="s">
        <v>13</v>
      </c>
      <c r="F39" s="1" t="s">
        <v>182</v>
      </c>
      <c r="G39" s="1" t="s">
        <v>183</v>
      </c>
      <c r="H39" s="2">
        <v>43130</v>
      </c>
      <c r="I39" s="1" t="s">
        <v>131</v>
      </c>
      <c r="J39" s="1" t="s">
        <v>185</v>
      </c>
      <c r="K39" s="13" t="s">
        <v>48</v>
      </c>
      <c r="L39" s="3" t="s">
        <v>133</v>
      </c>
      <c r="M39" s="21" t="s">
        <v>134</v>
      </c>
      <c r="N39" s="1">
        <v>2018</v>
      </c>
      <c r="O39" s="5">
        <v>259580.87</v>
      </c>
      <c r="P39" s="1"/>
    </row>
    <row r="40" spans="1:16" ht="12.75" customHeight="1">
      <c r="A40" s="1" t="s">
        <v>186</v>
      </c>
      <c r="B40" s="5">
        <v>41686</v>
      </c>
      <c r="D40" s="1">
        <v>50113300</v>
      </c>
      <c r="E40" s="1" t="s">
        <v>13</v>
      </c>
      <c r="F40" s="1" t="s">
        <v>37</v>
      </c>
      <c r="G40" s="1" t="s">
        <v>187</v>
      </c>
      <c r="H40" s="2">
        <v>43130</v>
      </c>
      <c r="I40" s="1" t="s">
        <v>131</v>
      </c>
      <c r="J40" s="1" t="s">
        <v>188</v>
      </c>
      <c r="K40" s="13" t="s">
        <v>48</v>
      </c>
      <c r="L40" s="3" t="s">
        <v>133</v>
      </c>
      <c r="M40" s="21" t="s">
        <v>134</v>
      </c>
      <c r="N40" s="1">
        <v>2018</v>
      </c>
      <c r="O40" s="5">
        <v>41686</v>
      </c>
      <c r="P40" s="1"/>
    </row>
    <row r="41" spans="1:16" ht="12.75" customHeight="1">
      <c r="A41" s="1" t="s">
        <v>186</v>
      </c>
      <c r="B41" s="5">
        <v>416859.96</v>
      </c>
      <c r="D41" s="1">
        <v>50113300</v>
      </c>
      <c r="E41" s="1" t="s">
        <v>13</v>
      </c>
      <c r="F41" s="1" t="s">
        <v>37</v>
      </c>
      <c r="G41" s="1" t="s">
        <v>187</v>
      </c>
      <c r="H41" s="2">
        <v>43130</v>
      </c>
      <c r="I41" s="1" t="s">
        <v>131</v>
      </c>
      <c r="J41" s="1" t="s">
        <v>189</v>
      </c>
      <c r="K41" s="13" t="s">
        <v>48</v>
      </c>
      <c r="L41" s="3" t="s">
        <v>133</v>
      </c>
      <c r="M41" s="21" t="s">
        <v>134</v>
      </c>
      <c r="N41" s="1">
        <v>2018</v>
      </c>
      <c r="O41" s="5">
        <v>416859.96</v>
      </c>
      <c r="P41" s="1"/>
    </row>
    <row r="42" spans="1:16" ht="12.75" customHeight="1">
      <c r="A42" s="1" t="s">
        <v>190</v>
      </c>
      <c r="B42" s="5">
        <v>1821.21</v>
      </c>
      <c r="D42" s="1">
        <v>50113300</v>
      </c>
      <c r="E42" s="1" t="s">
        <v>13</v>
      </c>
      <c r="F42" s="1" t="s">
        <v>28</v>
      </c>
      <c r="G42" s="1" t="s">
        <v>191</v>
      </c>
      <c r="H42" s="2">
        <v>43131</v>
      </c>
      <c r="I42" s="1" t="s">
        <v>131</v>
      </c>
      <c r="J42" s="1" t="s">
        <v>192</v>
      </c>
      <c r="K42" s="13" t="s">
        <v>48</v>
      </c>
      <c r="L42" s="3" t="s">
        <v>133</v>
      </c>
      <c r="M42" s="21" t="s">
        <v>134</v>
      </c>
      <c r="N42" s="1">
        <v>2018</v>
      </c>
      <c r="O42" s="5">
        <v>1821.21</v>
      </c>
      <c r="P42" s="1"/>
    </row>
    <row r="43" spans="1:16" ht="12.75" customHeight="1">
      <c r="A43" s="1" t="s">
        <v>190</v>
      </c>
      <c r="B43" s="5">
        <v>53865.05</v>
      </c>
      <c r="D43" s="1">
        <v>50490360</v>
      </c>
      <c r="E43" s="1" t="s">
        <v>13</v>
      </c>
      <c r="F43" s="1" t="s">
        <v>28</v>
      </c>
      <c r="G43" s="1" t="s">
        <v>191</v>
      </c>
      <c r="H43" s="2">
        <v>43131</v>
      </c>
      <c r="I43" s="1" t="s">
        <v>131</v>
      </c>
      <c r="J43" s="1" t="s">
        <v>193</v>
      </c>
      <c r="K43" s="13" t="s">
        <v>75</v>
      </c>
      <c r="L43" s="3" t="s">
        <v>133</v>
      </c>
      <c r="M43" s="21" t="s">
        <v>134</v>
      </c>
      <c r="N43" s="1">
        <v>2018</v>
      </c>
      <c r="O43" s="5">
        <v>53865.05</v>
      </c>
      <c r="P43" s="1"/>
    </row>
    <row r="44" spans="1:16" ht="12.75" customHeight="1">
      <c r="A44" s="1" t="s">
        <v>194</v>
      </c>
      <c r="B44" s="5">
        <v>49.2</v>
      </c>
      <c r="D44" s="1">
        <v>50113300</v>
      </c>
      <c r="E44" s="1" t="s">
        <v>13</v>
      </c>
      <c r="F44" s="1" t="s">
        <v>123</v>
      </c>
      <c r="G44" s="1" t="s">
        <v>195</v>
      </c>
      <c r="H44" s="2">
        <v>43131</v>
      </c>
      <c r="I44" s="1" t="s">
        <v>131</v>
      </c>
      <c r="J44" s="1" t="s">
        <v>196</v>
      </c>
      <c r="K44" s="13" t="s">
        <v>48</v>
      </c>
      <c r="L44" s="3" t="s">
        <v>133</v>
      </c>
      <c r="M44" s="21" t="s">
        <v>134</v>
      </c>
      <c r="N44" s="1">
        <v>2018</v>
      </c>
      <c r="O44" s="5">
        <v>49.2</v>
      </c>
      <c r="P44" s="1"/>
    </row>
    <row r="45" spans="1:16" ht="12.75" customHeight="1">
      <c r="A45" s="1" t="s">
        <v>194</v>
      </c>
      <c r="B45" s="5">
        <v>492</v>
      </c>
      <c r="D45" s="1">
        <v>50113300</v>
      </c>
      <c r="E45" s="1" t="s">
        <v>13</v>
      </c>
      <c r="F45" s="1" t="s">
        <v>123</v>
      </c>
      <c r="G45" s="1" t="s">
        <v>195</v>
      </c>
      <c r="H45" s="2">
        <v>43131</v>
      </c>
      <c r="I45" s="1" t="s">
        <v>131</v>
      </c>
      <c r="J45" s="1" t="s">
        <v>197</v>
      </c>
      <c r="K45" s="13" t="s">
        <v>48</v>
      </c>
      <c r="L45" s="3" t="s">
        <v>133</v>
      </c>
      <c r="M45" s="21" t="s">
        <v>134</v>
      </c>
      <c r="N45" s="1">
        <v>2018</v>
      </c>
      <c r="O45" s="5">
        <v>492</v>
      </c>
      <c r="P45" s="1"/>
    </row>
    <row r="46" spans="1:16" ht="12.75" customHeight="1">
      <c r="A46" s="1" t="s">
        <v>198</v>
      </c>
      <c r="B46" s="5">
        <v>1312.4</v>
      </c>
      <c r="D46" s="1">
        <v>50490360</v>
      </c>
      <c r="E46" s="1" t="s">
        <v>13</v>
      </c>
      <c r="F46" s="1" t="s">
        <v>123</v>
      </c>
      <c r="G46" s="1" t="s">
        <v>199</v>
      </c>
      <c r="H46" s="2">
        <v>43131</v>
      </c>
      <c r="I46" s="1" t="s">
        <v>131</v>
      </c>
      <c r="J46" s="1" t="s">
        <v>197</v>
      </c>
      <c r="K46" s="13" t="s">
        <v>75</v>
      </c>
      <c r="L46" s="3" t="s">
        <v>133</v>
      </c>
      <c r="M46" s="21" t="s">
        <v>134</v>
      </c>
      <c r="N46" s="1">
        <v>2018</v>
      </c>
      <c r="O46" s="5">
        <v>1312.4</v>
      </c>
      <c r="P46" s="1"/>
    </row>
    <row r="47" spans="1:16" ht="12.75" customHeight="1">
      <c r="A47" s="1" t="s">
        <v>200</v>
      </c>
      <c r="B47" s="5">
        <v>916515</v>
      </c>
      <c r="D47" s="1">
        <v>50113300</v>
      </c>
      <c r="E47" s="1" t="s">
        <v>13</v>
      </c>
      <c r="F47" s="1" t="s">
        <v>201</v>
      </c>
      <c r="G47" s="1" t="s">
        <v>202</v>
      </c>
      <c r="H47" s="2">
        <v>43131</v>
      </c>
      <c r="I47" s="1" t="s">
        <v>131</v>
      </c>
      <c r="J47" s="1" t="s">
        <v>203</v>
      </c>
      <c r="K47" s="13" t="s">
        <v>48</v>
      </c>
      <c r="L47" s="3" t="s">
        <v>133</v>
      </c>
      <c r="M47" s="21" t="s">
        <v>134</v>
      </c>
      <c r="N47" s="1">
        <v>2018</v>
      </c>
      <c r="O47" s="5">
        <v>916515</v>
      </c>
      <c r="P47" s="1"/>
    </row>
    <row r="48" spans="1:16" ht="12.75" customHeight="1">
      <c r="A48" s="1" t="s">
        <v>200</v>
      </c>
      <c r="B48" s="5">
        <v>91651.5</v>
      </c>
      <c r="D48" s="1">
        <v>50113300</v>
      </c>
      <c r="E48" s="1" t="s">
        <v>13</v>
      </c>
      <c r="F48" s="1" t="s">
        <v>201</v>
      </c>
      <c r="G48" s="1" t="s">
        <v>202</v>
      </c>
      <c r="H48" s="2">
        <v>43131</v>
      </c>
      <c r="I48" s="1" t="s">
        <v>131</v>
      </c>
      <c r="J48" s="1" t="s">
        <v>204</v>
      </c>
      <c r="K48" s="13" t="s">
        <v>48</v>
      </c>
      <c r="L48" s="3" t="s">
        <v>133</v>
      </c>
      <c r="M48" s="21" t="s">
        <v>134</v>
      </c>
      <c r="N48" s="1">
        <v>2018</v>
      </c>
      <c r="O48" s="5">
        <v>91651.5</v>
      </c>
      <c r="P48" s="1"/>
    </row>
    <row r="49" spans="1:16" ht="12.75" customHeight="1">
      <c r="A49" s="1" t="s">
        <v>205</v>
      </c>
      <c r="B49" s="5">
        <v>120518.58</v>
      </c>
      <c r="D49" s="1">
        <v>50490360</v>
      </c>
      <c r="E49" s="1" t="s">
        <v>13</v>
      </c>
      <c r="F49" s="1" t="s">
        <v>57</v>
      </c>
      <c r="G49" s="1" t="s">
        <v>206</v>
      </c>
      <c r="H49" s="2">
        <v>43131</v>
      </c>
      <c r="I49" s="1" t="s">
        <v>131</v>
      </c>
      <c r="J49" s="1" t="s">
        <v>207</v>
      </c>
      <c r="K49" s="13" t="s">
        <v>75</v>
      </c>
      <c r="L49" s="3" t="s">
        <v>133</v>
      </c>
      <c r="M49" s="21" t="s">
        <v>134</v>
      </c>
      <c r="N49" s="1">
        <v>2018</v>
      </c>
      <c r="O49" s="5">
        <v>120518.58</v>
      </c>
      <c r="P49" s="1"/>
    </row>
    <row r="50" spans="1:16" ht="12.75" customHeight="1">
      <c r="A50" s="1" t="s">
        <v>208</v>
      </c>
      <c r="B50" s="5">
        <v>232.43</v>
      </c>
      <c r="D50" s="1">
        <v>50113300</v>
      </c>
      <c r="E50" s="1" t="s">
        <v>13</v>
      </c>
      <c r="F50" s="1" t="s">
        <v>57</v>
      </c>
      <c r="G50" s="1" t="s">
        <v>209</v>
      </c>
      <c r="H50" s="2">
        <v>43131</v>
      </c>
      <c r="I50" s="1" t="s">
        <v>131</v>
      </c>
      <c r="J50" s="1" t="s">
        <v>210</v>
      </c>
      <c r="K50" s="13" t="s">
        <v>48</v>
      </c>
      <c r="L50" s="3" t="s">
        <v>133</v>
      </c>
      <c r="M50" s="21" t="s">
        <v>134</v>
      </c>
      <c r="N50" s="1">
        <v>2018</v>
      </c>
      <c r="O50" s="5">
        <v>232.43</v>
      </c>
      <c r="P50" s="1"/>
    </row>
    <row r="51" spans="1:16" ht="12.75" customHeight="1">
      <c r="A51" s="1" t="s">
        <v>208</v>
      </c>
      <c r="B51" s="5">
        <v>2324.25</v>
      </c>
      <c r="D51" s="1">
        <v>50113300</v>
      </c>
      <c r="E51" s="1" t="s">
        <v>13</v>
      </c>
      <c r="F51" s="1" t="s">
        <v>57</v>
      </c>
      <c r="G51" s="1" t="s">
        <v>209</v>
      </c>
      <c r="H51" s="2">
        <v>43131</v>
      </c>
      <c r="I51" s="1" t="s">
        <v>131</v>
      </c>
      <c r="J51" s="1" t="s">
        <v>207</v>
      </c>
      <c r="K51" s="13" t="s">
        <v>48</v>
      </c>
      <c r="L51" s="3" t="s">
        <v>133</v>
      </c>
      <c r="M51" s="21" t="s">
        <v>134</v>
      </c>
      <c r="N51" s="1">
        <v>2018</v>
      </c>
      <c r="O51" s="5">
        <v>2324.25</v>
      </c>
      <c r="P51" s="1"/>
    </row>
    <row r="52" spans="1:16" ht="12.75" customHeight="1">
      <c r="A52" s="1" t="s">
        <v>211</v>
      </c>
      <c r="B52" s="5">
        <v>28007.84</v>
      </c>
      <c r="D52" s="1">
        <v>50490360</v>
      </c>
      <c r="E52" s="1" t="s">
        <v>13</v>
      </c>
      <c r="F52" s="1" t="s">
        <v>57</v>
      </c>
      <c r="G52" s="1" t="s">
        <v>212</v>
      </c>
      <c r="H52" s="2">
        <v>43131</v>
      </c>
      <c r="I52" s="1" t="s">
        <v>131</v>
      </c>
      <c r="J52" s="1" t="s">
        <v>213</v>
      </c>
      <c r="K52" s="13" t="s">
        <v>75</v>
      </c>
      <c r="L52" s="3" t="s">
        <v>133</v>
      </c>
      <c r="M52" s="21" t="s">
        <v>134</v>
      </c>
      <c r="N52" s="1">
        <v>2018</v>
      </c>
      <c r="O52" s="5">
        <v>28007.84</v>
      </c>
      <c r="P52" s="1"/>
    </row>
    <row r="53" spans="1:16" ht="12.75" customHeight="1">
      <c r="A53" s="1" t="s">
        <v>214</v>
      </c>
      <c r="B53" s="5">
        <v>54279</v>
      </c>
      <c r="D53" s="1">
        <v>50113300</v>
      </c>
      <c r="E53" s="1" t="s">
        <v>13</v>
      </c>
      <c r="F53" s="1" t="s">
        <v>57</v>
      </c>
      <c r="G53" s="1" t="s">
        <v>215</v>
      </c>
      <c r="H53" s="2">
        <v>43131</v>
      </c>
      <c r="I53" s="1" t="s">
        <v>131</v>
      </c>
      <c r="J53" s="1" t="s">
        <v>216</v>
      </c>
      <c r="K53" s="13" t="s">
        <v>48</v>
      </c>
      <c r="L53" s="3" t="s">
        <v>133</v>
      </c>
      <c r="M53" s="21" t="s">
        <v>134</v>
      </c>
      <c r="N53" s="1">
        <v>2018</v>
      </c>
      <c r="O53" s="5">
        <v>54279</v>
      </c>
      <c r="P53" s="1"/>
    </row>
    <row r="54" spans="1:16" ht="12.75" customHeight="1">
      <c r="A54" s="1" t="s">
        <v>214</v>
      </c>
      <c r="B54" s="5">
        <v>5427.9</v>
      </c>
      <c r="D54" s="1">
        <v>50113300</v>
      </c>
      <c r="E54" s="1" t="s">
        <v>13</v>
      </c>
      <c r="F54" s="1" t="s">
        <v>57</v>
      </c>
      <c r="G54" s="1" t="s">
        <v>215</v>
      </c>
      <c r="H54" s="2">
        <v>43131</v>
      </c>
      <c r="I54" s="1" t="s">
        <v>131</v>
      </c>
      <c r="J54" s="1" t="s">
        <v>217</v>
      </c>
      <c r="K54" s="13" t="s">
        <v>48</v>
      </c>
      <c r="L54" s="3" t="s">
        <v>133</v>
      </c>
      <c r="M54" s="21" t="s">
        <v>134</v>
      </c>
      <c r="N54" s="1">
        <v>2018</v>
      </c>
      <c r="O54" s="5">
        <v>5427.9</v>
      </c>
      <c r="P54" s="1"/>
    </row>
    <row r="55" spans="1:16" ht="12.75" customHeight="1">
      <c r="A55" s="1" t="s">
        <v>218</v>
      </c>
      <c r="B55" s="5">
        <v>1731141</v>
      </c>
      <c r="D55" s="1">
        <v>50113300</v>
      </c>
      <c r="E55" s="1" t="s">
        <v>13</v>
      </c>
      <c r="F55" s="1" t="s">
        <v>57</v>
      </c>
      <c r="G55" s="1" t="s">
        <v>219</v>
      </c>
      <c r="H55" s="2">
        <v>43131</v>
      </c>
      <c r="I55" s="1" t="s">
        <v>131</v>
      </c>
      <c r="J55" s="1" t="s">
        <v>220</v>
      </c>
      <c r="K55" s="13" t="s">
        <v>48</v>
      </c>
      <c r="L55" s="3" t="s">
        <v>133</v>
      </c>
      <c r="M55" s="21" t="s">
        <v>134</v>
      </c>
      <c r="N55" s="1">
        <v>2018</v>
      </c>
      <c r="O55" s="5">
        <v>1731141</v>
      </c>
      <c r="P55" s="1"/>
    </row>
    <row r="56" spans="1:16" ht="12.75" customHeight="1">
      <c r="A56" s="1" t="s">
        <v>218</v>
      </c>
      <c r="B56" s="5">
        <v>173114.1</v>
      </c>
      <c r="D56" s="1">
        <v>50113300</v>
      </c>
      <c r="E56" s="1" t="s">
        <v>13</v>
      </c>
      <c r="F56" s="1" t="s">
        <v>57</v>
      </c>
      <c r="G56" s="1" t="s">
        <v>219</v>
      </c>
      <c r="H56" s="2">
        <v>43131</v>
      </c>
      <c r="I56" s="1" t="s">
        <v>131</v>
      </c>
      <c r="J56" s="1" t="s">
        <v>221</v>
      </c>
      <c r="K56" s="13" t="s">
        <v>48</v>
      </c>
      <c r="L56" s="3" t="s">
        <v>133</v>
      </c>
      <c r="M56" s="21" t="s">
        <v>134</v>
      </c>
      <c r="N56" s="1">
        <v>2018</v>
      </c>
      <c r="O56" s="5">
        <v>173114.1</v>
      </c>
    </row>
    <row r="57" spans="1:16" ht="12.75" customHeight="1">
      <c r="A57" s="1" t="s">
        <v>222</v>
      </c>
      <c r="B57" s="5">
        <v>3613</v>
      </c>
      <c r="D57" s="1">
        <v>50115300</v>
      </c>
      <c r="E57" s="1" t="s">
        <v>56</v>
      </c>
      <c r="F57" s="1" t="s">
        <v>63</v>
      </c>
      <c r="G57" s="1" t="s">
        <v>223</v>
      </c>
      <c r="H57" s="2">
        <v>43119</v>
      </c>
      <c r="I57" s="1" t="s">
        <v>131</v>
      </c>
      <c r="J57" s="1" t="s">
        <v>61</v>
      </c>
      <c r="K57" s="13" t="str">
        <f t="shared" ref="K57:K81" si="0">IF(OR(LEFT(D57,5)="50113",LEFT(E57,5)="50113"),"LÉKY",IF(OR(LEFT(D57,5)="50115",LEFT(E57,5)="50115"),"ZDRAV.MAT.",IF(OR(LEFT(D57,3)="504",LEFT(E57,3)="504"),"ZBOŽÍ")))</f>
        <v>ZDRAV.MAT.</v>
      </c>
      <c r="L57" s="3" t="s">
        <v>133</v>
      </c>
      <c r="M57" s="21" t="s">
        <v>134</v>
      </c>
      <c r="N57" s="1">
        <v>2018</v>
      </c>
      <c r="O57" s="5">
        <v>3613</v>
      </c>
    </row>
    <row r="58" spans="1:16" ht="12.75" customHeight="1">
      <c r="A58" s="1" t="s">
        <v>222</v>
      </c>
      <c r="B58" s="5">
        <v>0.05</v>
      </c>
      <c r="D58" s="1">
        <v>50115300</v>
      </c>
      <c r="E58" s="1" t="s">
        <v>56</v>
      </c>
      <c r="F58" s="1" t="s">
        <v>63</v>
      </c>
      <c r="G58" s="1" t="s">
        <v>223</v>
      </c>
      <c r="H58" s="2">
        <v>43119</v>
      </c>
      <c r="I58" s="1" t="s">
        <v>131</v>
      </c>
      <c r="J58" s="1" t="s">
        <v>65</v>
      </c>
      <c r="K58" s="13" t="str">
        <f t="shared" si="0"/>
        <v>ZDRAV.MAT.</v>
      </c>
      <c r="L58" s="3" t="s">
        <v>133</v>
      </c>
      <c r="M58" s="21" t="s">
        <v>134</v>
      </c>
      <c r="N58" s="1">
        <v>2018</v>
      </c>
      <c r="O58" s="5">
        <v>0.05</v>
      </c>
    </row>
    <row r="59" spans="1:16" ht="12.75" customHeight="1">
      <c r="A59" s="1" t="s">
        <v>222</v>
      </c>
      <c r="B59" s="5">
        <v>541.95000000000005</v>
      </c>
      <c r="D59" s="1">
        <v>50115300</v>
      </c>
      <c r="E59" s="1" t="s">
        <v>56</v>
      </c>
      <c r="F59" s="1" t="s">
        <v>63</v>
      </c>
      <c r="G59" s="1" t="s">
        <v>223</v>
      </c>
      <c r="H59" s="2">
        <v>43119</v>
      </c>
      <c r="I59" s="1" t="s">
        <v>131</v>
      </c>
      <c r="J59" s="1" t="s">
        <v>59</v>
      </c>
      <c r="K59" s="13" t="str">
        <f t="shared" si="0"/>
        <v>ZDRAV.MAT.</v>
      </c>
      <c r="L59" s="3" t="s">
        <v>133</v>
      </c>
      <c r="M59" s="21" t="s">
        <v>134</v>
      </c>
      <c r="N59" s="1">
        <v>2018</v>
      </c>
      <c r="O59" s="5">
        <v>541.95000000000005</v>
      </c>
    </row>
    <row r="60" spans="1:16" ht="12.75" customHeight="1">
      <c r="A60" s="1" t="s">
        <v>224</v>
      </c>
      <c r="B60" s="5">
        <v>2948.07</v>
      </c>
      <c r="D60" s="1">
        <v>50115300</v>
      </c>
      <c r="E60" s="1" t="s">
        <v>56</v>
      </c>
      <c r="F60" s="1" t="s">
        <v>225</v>
      </c>
      <c r="G60" s="1" t="s">
        <v>226</v>
      </c>
      <c r="H60" s="2">
        <v>43119</v>
      </c>
      <c r="I60" s="1" t="s">
        <v>131</v>
      </c>
      <c r="J60" s="1" t="s">
        <v>59</v>
      </c>
      <c r="K60" s="13" t="str">
        <f t="shared" si="0"/>
        <v>ZDRAV.MAT.</v>
      </c>
      <c r="L60" s="3" t="s">
        <v>133</v>
      </c>
      <c r="M60" s="21" t="s">
        <v>134</v>
      </c>
      <c r="N60" s="1">
        <v>2018</v>
      </c>
      <c r="O60" s="5">
        <v>2948.07</v>
      </c>
    </row>
    <row r="61" spans="1:16" ht="12.75" customHeight="1">
      <c r="A61" s="1" t="s">
        <v>224</v>
      </c>
      <c r="B61" s="5">
        <v>19653.79</v>
      </c>
      <c r="D61" s="1">
        <v>50115300</v>
      </c>
      <c r="E61" s="1" t="s">
        <v>56</v>
      </c>
      <c r="F61" s="1" t="s">
        <v>225</v>
      </c>
      <c r="G61" s="1" t="s">
        <v>226</v>
      </c>
      <c r="H61" s="2">
        <v>43119</v>
      </c>
      <c r="I61" s="1" t="s">
        <v>131</v>
      </c>
      <c r="J61" s="1" t="s">
        <v>61</v>
      </c>
      <c r="K61" s="13" t="str">
        <f t="shared" si="0"/>
        <v>ZDRAV.MAT.</v>
      </c>
      <c r="L61" s="3" t="s">
        <v>133</v>
      </c>
      <c r="M61" s="21" t="s">
        <v>134</v>
      </c>
      <c r="N61" s="1">
        <v>2018</v>
      </c>
      <c r="O61" s="5">
        <v>19653.79</v>
      </c>
    </row>
    <row r="62" spans="1:16" ht="12.75" customHeight="1">
      <c r="A62" s="1" t="s">
        <v>227</v>
      </c>
      <c r="B62" s="5">
        <v>48687.95</v>
      </c>
      <c r="D62" s="1">
        <v>50115300</v>
      </c>
      <c r="E62" s="1" t="s">
        <v>56</v>
      </c>
      <c r="F62" s="1" t="s">
        <v>225</v>
      </c>
      <c r="G62" s="1" t="s">
        <v>228</v>
      </c>
      <c r="H62" s="2">
        <v>43119</v>
      </c>
      <c r="I62" s="1" t="s">
        <v>131</v>
      </c>
      <c r="J62" s="1" t="s">
        <v>61</v>
      </c>
      <c r="K62" s="13" t="str">
        <f t="shared" si="0"/>
        <v>ZDRAV.MAT.</v>
      </c>
      <c r="L62" s="3" t="s">
        <v>133</v>
      </c>
      <c r="M62" s="21" t="s">
        <v>134</v>
      </c>
      <c r="N62" s="1">
        <v>2018</v>
      </c>
      <c r="O62" s="5">
        <v>48687.95</v>
      </c>
    </row>
    <row r="63" spans="1:16" ht="12.75" customHeight="1">
      <c r="A63" s="1" t="s">
        <v>227</v>
      </c>
      <c r="B63" s="5">
        <v>7303.19</v>
      </c>
      <c r="D63" s="1">
        <v>50115300</v>
      </c>
      <c r="E63" s="1" t="s">
        <v>56</v>
      </c>
      <c r="F63" s="1" t="s">
        <v>225</v>
      </c>
      <c r="G63" s="1" t="s">
        <v>228</v>
      </c>
      <c r="H63" s="2">
        <v>43119</v>
      </c>
      <c r="I63" s="1" t="s">
        <v>131</v>
      </c>
      <c r="J63" s="1" t="s">
        <v>59</v>
      </c>
      <c r="K63" s="13" t="str">
        <f t="shared" si="0"/>
        <v>ZDRAV.MAT.</v>
      </c>
      <c r="L63" s="3" t="s">
        <v>133</v>
      </c>
      <c r="M63" s="21" t="s">
        <v>134</v>
      </c>
      <c r="N63" s="1">
        <v>2018</v>
      </c>
      <c r="O63" s="5">
        <v>7303.19</v>
      </c>
    </row>
    <row r="64" spans="1:16" ht="12.75" customHeight="1">
      <c r="A64" s="1" t="s">
        <v>229</v>
      </c>
      <c r="B64" s="5">
        <v>155653.01999999999</v>
      </c>
      <c r="D64" s="1">
        <v>50115300</v>
      </c>
      <c r="E64" s="1" t="s">
        <v>56</v>
      </c>
      <c r="F64" s="1" t="s">
        <v>230</v>
      </c>
      <c r="G64" s="1" t="s">
        <v>231</v>
      </c>
      <c r="H64" s="2">
        <v>43124</v>
      </c>
      <c r="I64" s="1" t="s">
        <v>131</v>
      </c>
      <c r="J64" s="1" t="s">
        <v>61</v>
      </c>
      <c r="K64" s="13" t="str">
        <f t="shared" si="0"/>
        <v>ZDRAV.MAT.</v>
      </c>
      <c r="L64" s="3" t="s">
        <v>133</v>
      </c>
      <c r="M64" s="21" t="s">
        <v>134</v>
      </c>
      <c r="N64" s="1">
        <v>2018</v>
      </c>
      <c r="O64" s="5">
        <v>155653.01999999999</v>
      </c>
    </row>
    <row r="65" spans="1:15" ht="12.75" customHeight="1">
      <c r="A65" s="1" t="s">
        <v>229</v>
      </c>
      <c r="B65" s="5">
        <v>32687.13</v>
      </c>
      <c r="D65" s="1">
        <v>50115300</v>
      </c>
      <c r="E65" s="1" t="s">
        <v>56</v>
      </c>
      <c r="F65" s="1" t="s">
        <v>230</v>
      </c>
      <c r="G65" s="1" t="s">
        <v>231</v>
      </c>
      <c r="H65" s="2">
        <v>43124</v>
      </c>
      <c r="I65" s="1" t="s">
        <v>131</v>
      </c>
      <c r="J65" s="1" t="s">
        <v>59</v>
      </c>
      <c r="K65" s="13" t="str">
        <f t="shared" si="0"/>
        <v>ZDRAV.MAT.</v>
      </c>
      <c r="L65" s="3" t="s">
        <v>133</v>
      </c>
      <c r="M65" s="21" t="s">
        <v>134</v>
      </c>
      <c r="N65" s="1">
        <v>2018</v>
      </c>
      <c r="O65" s="5">
        <v>32687.13</v>
      </c>
    </row>
    <row r="66" spans="1:15" ht="12.75" customHeight="1">
      <c r="A66" s="1" t="s">
        <v>232</v>
      </c>
      <c r="B66" s="5">
        <v>107847.81</v>
      </c>
      <c r="D66" s="1">
        <v>50115300</v>
      </c>
      <c r="E66" s="1" t="s">
        <v>56</v>
      </c>
      <c r="F66" s="1" t="s">
        <v>233</v>
      </c>
      <c r="G66" s="1" t="s">
        <v>234</v>
      </c>
      <c r="H66" s="2">
        <v>43131</v>
      </c>
      <c r="I66" s="1" t="s">
        <v>131</v>
      </c>
      <c r="J66" s="1" t="s">
        <v>59</v>
      </c>
      <c r="K66" s="13" t="str">
        <f t="shared" si="0"/>
        <v>ZDRAV.MAT.</v>
      </c>
      <c r="L66" s="3" t="s">
        <v>133</v>
      </c>
      <c r="M66" s="21" t="s">
        <v>134</v>
      </c>
      <c r="N66" s="1">
        <v>2018</v>
      </c>
      <c r="O66" s="5">
        <v>107847.81</v>
      </c>
    </row>
    <row r="67" spans="1:15" ht="12.75" customHeight="1">
      <c r="A67" s="1" t="s">
        <v>232</v>
      </c>
      <c r="B67" s="5">
        <v>513561</v>
      </c>
      <c r="D67" s="1">
        <v>50115300</v>
      </c>
      <c r="E67" s="1" t="s">
        <v>56</v>
      </c>
      <c r="F67" s="1" t="s">
        <v>233</v>
      </c>
      <c r="G67" s="1" t="s">
        <v>234</v>
      </c>
      <c r="H67" s="2">
        <v>43131</v>
      </c>
      <c r="I67" s="1" t="s">
        <v>131</v>
      </c>
      <c r="J67" s="1" t="s">
        <v>61</v>
      </c>
      <c r="K67" s="13" t="str">
        <f t="shared" si="0"/>
        <v>ZDRAV.MAT.</v>
      </c>
      <c r="L67" s="3" t="s">
        <v>133</v>
      </c>
      <c r="M67" s="21" t="s">
        <v>134</v>
      </c>
      <c r="N67" s="1">
        <v>2018</v>
      </c>
      <c r="O67" s="5">
        <v>513561</v>
      </c>
    </row>
    <row r="68" spans="1:15" ht="12.75" customHeight="1">
      <c r="A68" s="1" t="s">
        <v>232</v>
      </c>
      <c r="B68" s="5">
        <v>27017.55</v>
      </c>
      <c r="D68" s="1">
        <v>50115300</v>
      </c>
      <c r="E68" s="1" t="s">
        <v>56</v>
      </c>
      <c r="F68" s="1" t="s">
        <v>233</v>
      </c>
      <c r="G68" s="1" t="s">
        <v>234</v>
      </c>
      <c r="H68" s="2">
        <v>43131</v>
      </c>
      <c r="I68" s="1" t="s">
        <v>131</v>
      </c>
      <c r="J68" s="1" t="s">
        <v>59</v>
      </c>
      <c r="K68" s="13" t="str">
        <f t="shared" si="0"/>
        <v>ZDRAV.MAT.</v>
      </c>
      <c r="L68" s="3" t="s">
        <v>133</v>
      </c>
      <c r="M68" s="21" t="s">
        <v>134</v>
      </c>
      <c r="N68" s="1">
        <v>2018</v>
      </c>
      <c r="O68" s="5">
        <v>27017.55</v>
      </c>
    </row>
    <row r="69" spans="1:15" ht="12.75" customHeight="1">
      <c r="A69" s="1" t="s">
        <v>232</v>
      </c>
      <c r="B69" s="5">
        <v>180117</v>
      </c>
      <c r="D69" s="1">
        <v>50115300</v>
      </c>
      <c r="E69" s="1" t="s">
        <v>56</v>
      </c>
      <c r="F69" s="1" t="s">
        <v>233</v>
      </c>
      <c r="G69" s="1" t="s">
        <v>234</v>
      </c>
      <c r="H69" s="2">
        <v>43131</v>
      </c>
      <c r="I69" s="1" t="s">
        <v>131</v>
      </c>
      <c r="J69" s="1" t="s">
        <v>61</v>
      </c>
      <c r="K69" s="13" t="str">
        <f t="shared" si="0"/>
        <v>ZDRAV.MAT.</v>
      </c>
      <c r="L69" s="3" t="s">
        <v>133</v>
      </c>
      <c r="M69" s="21" t="s">
        <v>134</v>
      </c>
      <c r="N69" s="1">
        <v>2018</v>
      </c>
      <c r="O69" s="5">
        <v>180117</v>
      </c>
    </row>
    <row r="70" spans="1:15" ht="12.75" customHeight="1">
      <c r="A70" s="1" t="s">
        <v>235</v>
      </c>
      <c r="B70" s="5">
        <v>2208000</v>
      </c>
      <c r="D70" s="1">
        <v>50115300</v>
      </c>
      <c r="E70" s="1" t="s">
        <v>56</v>
      </c>
      <c r="F70" s="1" t="s">
        <v>236</v>
      </c>
      <c r="G70" s="1" t="s">
        <v>237</v>
      </c>
      <c r="H70" s="2">
        <v>43131</v>
      </c>
      <c r="I70" s="1" t="s">
        <v>131</v>
      </c>
      <c r="J70" s="1" t="s">
        <v>61</v>
      </c>
      <c r="K70" s="13" t="str">
        <f t="shared" si="0"/>
        <v>ZDRAV.MAT.</v>
      </c>
      <c r="L70" s="3" t="s">
        <v>133</v>
      </c>
      <c r="M70" s="21" t="s">
        <v>134</v>
      </c>
      <c r="N70" s="1">
        <v>2018</v>
      </c>
      <c r="O70" s="5">
        <v>2208000</v>
      </c>
    </row>
    <row r="71" spans="1:15" ht="12.75" customHeight="1">
      <c r="A71" s="1" t="s">
        <v>235</v>
      </c>
      <c r="B71" s="5">
        <v>331200</v>
      </c>
      <c r="D71" s="1">
        <v>50115300</v>
      </c>
      <c r="E71" s="1" t="s">
        <v>56</v>
      </c>
      <c r="F71" s="1" t="s">
        <v>236</v>
      </c>
      <c r="G71" s="1" t="s">
        <v>237</v>
      </c>
      <c r="H71" s="2">
        <v>43131</v>
      </c>
      <c r="I71" s="1" t="s">
        <v>131</v>
      </c>
      <c r="J71" s="1" t="s">
        <v>59</v>
      </c>
      <c r="K71" s="13" t="str">
        <f t="shared" si="0"/>
        <v>ZDRAV.MAT.</v>
      </c>
      <c r="L71" s="3" t="s">
        <v>133</v>
      </c>
      <c r="M71" s="21" t="s">
        <v>134</v>
      </c>
      <c r="N71" s="1">
        <v>2018</v>
      </c>
      <c r="O71" s="5">
        <v>331200</v>
      </c>
    </row>
    <row r="72" spans="1:15" ht="12.75" customHeight="1">
      <c r="A72" s="1" t="s">
        <v>238</v>
      </c>
      <c r="B72" s="5">
        <v>37649.300000000003</v>
      </c>
      <c r="D72" s="1">
        <v>50115300</v>
      </c>
      <c r="E72" s="1" t="s">
        <v>56</v>
      </c>
      <c r="F72" s="1" t="s">
        <v>233</v>
      </c>
      <c r="G72" s="1" t="s">
        <v>239</v>
      </c>
      <c r="H72" s="2">
        <v>43131</v>
      </c>
      <c r="I72" s="1" t="s">
        <v>131</v>
      </c>
      <c r="J72" s="1" t="s">
        <v>59</v>
      </c>
      <c r="K72" s="13" t="str">
        <f t="shared" si="0"/>
        <v>ZDRAV.MAT.</v>
      </c>
      <c r="L72" s="3" t="s">
        <v>133</v>
      </c>
      <c r="M72" s="21" t="s">
        <v>134</v>
      </c>
      <c r="N72" s="1">
        <v>2018</v>
      </c>
      <c r="O72" s="5">
        <v>37649.300000000003</v>
      </c>
    </row>
    <row r="73" spans="1:15" ht="12.75" customHeight="1">
      <c r="A73" s="1" t="s">
        <v>238</v>
      </c>
      <c r="B73" s="5">
        <v>250995</v>
      </c>
      <c r="D73" s="1">
        <v>50115300</v>
      </c>
      <c r="E73" s="1" t="s">
        <v>56</v>
      </c>
      <c r="F73" s="1" t="s">
        <v>233</v>
      </c>
      <c r="G73" s="1" t="s">
        <v>239</v>
      </c>
      <c r="H73" s="2">
        <v>43131</v>
      </c>
      <c r="I73" s="1" t="s">
        <v>131</v>
      </c>
      <c r="J73" s="1" t="s">
        <v>61</v>
      </c>
      <c r="K73" s="13" t="str">
        <f t="shared" si="0"/>
        <v>ZDRAV.MAT.</v>
      </c>
      <c r="L73" s="3" t="s">
        <v>133</v>
      </c>
      <c r="M73" s="21" t="s">
        <v>134</v>
      </c>
      <c r="N73" s="1">
        <v>2018</v>
      </c>
      <c r="O73" s="5">
        <v>250995</v>
      </c>
    </row>
    <row r="74" spans="1:15" ht="12.75" customHeight="1">
      <c r="A74" s="1" t="s">
        <v>240</v>
      </c>
      <c r="B74" s="5">
        <v>36097</v>
      </c>
      <c r="D74" s="1">
        <v>50115300</v>
      </c>
      <c r="E74" s="1" t="s">
        <v>56</v>
      </c>
      <c r="F74" s="1" t="s">
        <v>233</v>
      </c>
      <c r="G74" s="1" t="s">
        <v>241</v>
      </c>
      <c r="H74" s="2">
        <v>43131</v>
      </c>
      <c r="I74" s="1" t="s">
        <v>131</v>
      </c>
      <c r="J74" s="1" t="s">
        <v>61</v>
      </c>
      <c r="K74" s="13" t="str">
        <f t="shared" si="0"/>
        <v>ZDRAV.MAT.</v>
      </c>
      <c r="L74" s="3" t="s">
        <v>133</v>
      </c>
      <c r="M74" s="21" t="s">
        <v>134</v>
      </c>
      <c r="N74" s="1">
        <v>2018</v>
      </c>
      <c r="O74" s="5">
        <v>36097</v>
      </c>
    </row>
    <row r="75" spans="1:15" ht="12.75" customHeight="1">
      <c r="A75" s="1" t="s">
        <v>240</v>
      </c>
      <c r="B75" s="5">
        <v>5414.6</v>
      </c>
      <c r="D75" s="1">
        <v>50115300</v>
      </c>
      <c r="E75" s="1" t="s">
        <v>56</v>
      </c>
      <c r="F75" s="1" t="s">
        <v>233</v>
      </c>
      <c r="G75" s="1" t="s">
        <v>241</v>
      </c>
      <c r="H75" s="2">
        <v>43131</v>
      </c>
      <c r="I75" s="1" t="s">
        <v>131</v>
      </c>
      <c r="J75" s="1" t="s">
        <v>59</v>
      </c>
      <c r="K75" s="13" t="str">
        <f t="shared" si="0"/>
        <v>ZDRAV.MAT.</v>
      </c>
      <c r="L75" s="3" t="s">
        <v>133</v>
      </c>
      <c r="M75" s="21" t="s">
        <v>134</v>
      </c>
      <c r="N75" s="1">
        <v>2018</v>
      </c>
      <c r="O75" s="5">
        <v>5414.6</v>
      </c>
    </row>
    <row r="76" spans="1:15" ht="12.75" customHeight="1">
      <c r="A76" s="1" t="s">
        <v>242</v>
      </c>
      <c r="B76" s="5">
        <v>700.7</v>
      </c>
      <c r="D76" s="1">
        <v>50115300</v>
      </c>
      <c r="E76" s="1" t="s">
        <v>56</v>
      </c>
      <c r="F76" s="1" t="s">
        <v>233</v>
      </c>
      <c r="G76" s="1" t="s">
        <v>243</v>
      </c>
      <c r="H76" s="2">
        <v>43131</v>
      </c>
      <c r="I76" s="1" t="s">
        <v>131</v>
      </c>
      <c r="J76" s="1" t="s">
        <v>59</v>
      </c>
      <c r="K76" s="13" t="str">
        <f t="shared" si="0"/>
        <v>ZDRAV.MAT.</v>
      </c>
      <c r="L76" s="3" t="s">
        <v>133</v>
      </c>
      <c r="M76" s="21" t="s">
        <v>134</v>
      </c>
      <c r="N76" s="1">
        <v>2018</v>
      </c>
      <c r="O76" s="5">
        <v>700.7</v>
      </c>
    </row>
    <row r="77" spans="1:15" ht="12.75" customHeight="1">
      <c r="A77" s="1" t="s">
        <v>242</v>
      </c>
      <c r="B77" s="5">
        <v>4671</v>
      </c>
      <c r="D77" s="1">
        <v>50115300</v>
      </c>
      <c r="E77" s="1" t="s">
        <v>56</v>
      </c>
      <c r="F77" s="1" t="s">
        <v>233</v>
      </c>
      <c r="G77" s="1" t="s">
        <v>243</v>
      </c>
      <c r="H77" s="2">
        <v>43131</v>
      </c>
      <c r="I77" s="1" t="s">
        <v>131</v>
      </c>
      <c r="J77" s="1" t="s">
        <v>61</v>
      </c>
      <c r="K77" s="13" t="str">
        <f t="shared" si="0"/>
        <v>ZDRAV.MAT.</v>
      </c>
      <c r="L77" s="3" t="s">
        <v>133</v>
      </c>
      <c r="M77" s="21" t="s">
        <v>134</v>
      </c>
      <c r="N77" s="1">
        <v>2018</v>
      </c>
      <c r="O77" s="5">
        <v>4671</v>
      </c>
    </row>
    <row r="78" spans="1:15" ht="12.75" customHeight="1">
      <c r="A78" s="1" t="s">
        <v>244</v>
      </c>
      <c r="B78" s="5">
        <v>34756</v>
      </c>
      <c r="D78" s="1">
        <v>50115300</v>
      </c>
      <c r="E78" s="1" t="s">
        <v>56</v>
      </c>
      <c r="F78" s="1" t="s">
        <v>233</v>
      </c>
      <c r="G78" s="1" t="s">
        <v>245</v>
      </c>
      <c r="H78" s="2">
        <v>43131</v>
      </c>
      <c r="I78" s="1" t="s">
        <v>131</v>
      </c>
      <c r="J78" s="1" t="s">
        <v>61</v>
      </c>
      <c r="K78" s="13" t="str">
        <f t="shared" si="0"/>
        <v>ZDRAV.MAT.</v>
      </c>
      <c r="L78" s="3" t="s">
        <v>133</v>
      </c>
      <c r="M78" s="21" t="s">
        <v>134</v>
      </c>
      <c r="N78" s="1">
        <v>2018</v>
      </c>
      <c r="O78" s="5">
        <v>34756</v>
      </c>
    </row>
    <row r="79" spans="1:15" ht="12.75" customHeight="1">
      <c r="A79" s="1" t="s">
        <v>244</v>
      </c>
      <c r="B79" s="5">
        <v>5213.3999999999996</v>
      </c>
      <c r="D79" s="1">
        <v>50115300</v>
      </c>
      <c r="E79" s="1" t="s">
        <v>56</v>
      </c>
      <c r="F79" s="1" t="s">
        <v>233</v>
      </c>
      <c r="G79" s="1" t="s">
        <v>245</v>
      </c>
      <c r="H79" s="2">
        <v>43131</v>
      </c>
      <c r="I79" s="1" t="s">
        <v>131</v>
      </c>
      <c r="J79" s="1" t="s">
        <v>59</v>
      </c>
      <c r="K79" s="13" t="str">
        <f t="shared" si="0"/>
        <v>ZDRAV.MAT.</v>
      </c>
      <c r="L79" s="3" t="s">
        <v>133</v>
      </c>
      <c r="M79" s="21" t="s">
        <v>134</v>
      </c>
      <c r="N79" s="1">
        <v>2018</v>
      </c>
      <c r="O79" s="5">
        <v>5213.3999999999996</v>
      </c>
    </row>
    <row r="80" spans="1:15" ht="12.75" customHeight="1">
      <c r="A80" s="1" t="s">
        <v>246</v>
      </c>
      <c r="B80" s="5">
        <v>5604</v>
      </c>
      <c r="D80" s="1">
        <v>50115300</v>
      </c>
      <c r="E80" s="1" t="s">
        <v>56</v>
      </c>
      <c r="F80" s="1" t="s">
        <v>233</v>
      </c>
      <c r="G80" s="1" t="s">
        <v>247</v>
      </c>
      <c r="H80" s="2">
        <v>43131</v>
      </c>
      <c r="I80" s="1" t="s">
        <v>131</v>
      </c>
      <c r="J80" s="1" t="s">
        <v>61</v>
      </c>
      <c r="K80" s="13" t="str">
        <f t="shared" si="0"/>
        <v>ZDRAV.MAT.</v>
      </c>
      <c r="L80" s="3" t="s">
        <v>133</v>
      </c>
      <c r="M80" s="21" t="s">
        <v>134</v>
      </c>
      <c r="N80" s="1">
        <v>2018</v>
      </c>
      <c r="O80" s="5">
        <v>5604</v>
      </c>
    </row>
    <row r="81" spans="1:15" ht="12.75" customHeight="1">
      <c r="A81" s="1" t="s">
        <v>246</v>
      </c>
      <c r="B81" s="5">
        <v>840.6</v>
      </c>
      <c r="D81" s="1">
        <v>50115300</v>
      </c>
      <c r="E81" s="1" t="s">
        <v>56</v>
      </c>
      <c r="F81" s="1" t="s">
        <v>233</v>
      </c>
      <c r="G81" s="1" t="s">
        <v>247</v>
      </c>
      <c r="H81" s="2">
        <v>43131</v>
      </c>
      <c r="I81" s="1" t="s">
        <v>131</v>
      </c>
      <c r="J81" s="1" t="s">
        <v>59</v>
      </c>
      <c r="K81" s="13" t="str">
        <f t="shared" si="0"/>
        <v>ZDRAV.MAT.</v>
      </c>
      <c r="L81" s="3" t="s">
        <v>133</v>
      </c>
      <c r="M81" s="21" t="s">
        <v>134</v>
      </c>
      <c r="N81" s="1">
        <v>2018</v>
      </c>
      <c r="O81" s="5">
        <v>840.6</v>
      </c>
    </row>
    <row r="82" spans="1:15" ht="12.75" customHeight="1">
      <c r="A82" s="1" t="s">
        <v>248</v>
      </c>
      <c r="B82" s="5">
        <v>525301.86</v>
      </c>
      <c r="D82" s="1">
        <v>50113300</v>
      </c>
      <c r="E82" s="1" t="s">
        <v>13</v>
      </c>
      <c r="F82" s="1" t="s">
        <v>18</v>
      </c>
      <c r="G82" s="1" t="s">
        <v>249</v>
      </c>
      <c r="H82" s="2">
        <v>43124</v>
      </c>
      <c r="I82" s="1" t="s">
        <v>131</v>
      </c>
      <c r="J82" s="1" t="s">
        <v>250</v>
      </c>
      <c r="K82" s="13" t="s">
        <v>48</v>
      </c>
      <c r="L82" s="3" t="s">
        <v>133</v>
      </c>
      <c r="M82" s="21" t="s">
        <v>134</v>
      </c>
      <c r="N82" s="1">
        <v>2018</v>
      </c>
      <c r="O82" s="5">
        <v>525301.86</v>
      </c>
    </row>
    <row r="83" spans="1:15" ht="12.75" customHeight="1">
      <c r="A83" s="1" t="s">
        <v>248</v>
      </c>
      <c r="B83" s="5">
        <v>5253018.59</v>
      </c>
      <c r="D83" s="1">
        <v>50113300</v>
      </c>
      <c r="E83" s="1" t="s">
        <v>13</v>
      </c>
      <c r="F83" s="1" t="s">
        <v>18</v>
      </c>
      <c r="G83" s="1" t="s">
        <v>249</v>
      </c>
      <c r="H83" s="2">
        <v>43124</v>
      </c>
      <c r="I83" s="1" t="s">
        <v>131</v>
      </c>
      <c r="J83" s="1" t="s">
        <v>251</v>
      </c>
      <c r="K83" s="13" t="s">
        <v>48</v>
      </c>
      <c r="L83" s="3" t="s">
        <v>133</v>
      </c>
      <c r="M83" s="21" t="s">
        <v>134</v>
      </c>
      <c r="N83" s="1">
        <v>2018</v>
      </c>
      <c r="O83" s="5">
        <v>5253018.59</v>
      </c>
    </row>
    <row r="84" spans="1:15" ht="12.75" customHeight="1">
      <c r="A84" s="1" t="s">
        <v>252</v>
      </c>
      <c r="B84" s="5">
        <v>17387.41</v>
      </c>
      <c r="D84" s="1">
        <v>50490360</v>
      </c>
      <c r="E84" s="1" t="s">
        <v>13</v>
      </c>
      <c r="F84" s="1" t="s">
        <v>18</v>
      </c>
      <c r="G84" s="1" t="s">
        <v>253</v>
      </c>
      <c r="H84" s="2">
        <v>43124</v>
      </c>
      <c r="I84" s="1" t="s">
        <v>131</v>
      </c>
      <c r="J84" s="1" t="s">
        <v>254</v>
      </c>
      <c r="K84" s="13" t="s">
        <v>75</v>
      </c>
      <c r="L84" s="3" t="s">
        <v>133</v>
      </c>
      <c r="M84" s="21" t="s">
        <v>134</v>
      </c>
      <c r="N84" s="1">
        <v>2018</v>
      </c>
      <c r="O84" s="5">
        <v>17387.41</v>
      </c>
    </row>
    <row r="85" spans="1:15" ht="12.75" customHeight="1">
      <c r="A85" s="1" t="s">
        <v>255</v>
      </c>
      <c r="B85" s="5">
        <v>75958.31</v>
      </c>
      <c r="D85" s="1">
        <v>50490360</v>
      </c>
      <c r="E85" s="1" t="s">
        <v>13</v>
      </c>
      <c r="F85" s="1" t="s">
        <v>256</v>
      </c>
      <c r="G85" s="1" t="s">
        <v>257</v>
      </c>
      <c r="H85" s="2">
        <v>43130</v>
      </c>
      <c r="I85" s="1" t="s">
        <v>131</v>
      </c>
      <c r="J85" s="1" t="s">
        <v>258</v>
      </c>
      <c r="K85" s="13" t="s">
        <v>75</v>
      </c>
      <c r="L85" s="3" t="s">
        <v>133</v>
      </c>
      <c r="M85" s="21" t="s">
        <v>134</v>
      </c>
      <c r="N85" s="1">
        <v>2018</v>
      </c>
      <c r="O85" s="5">
        <v>75958.31</v>
      </c>
    </row>
    <row r="86" spans="1:15" ht="12.75" customHeight="1">
      <c r="A86" s="1" t="s">
        <v>259</v>
      </c>
      <c r="B86" s="5">
        <v>1352.49</v>
      </c>
      <c r="D86" s="1">
        <v>50113300</v>
      </c>
      <c r="E86" s="1" t="s">
        <v>13</v>
      </c>
      <c r="F86" s="1" t="s">
        <v>256</v>
      </c>
      <c r="G86" s="1" t="s">
        <v>260</v>
      </c>
      <c r="H86" s="2">
        <v>43130</v>
      </c>
      <c r="I86" s="1" t="s">
        <v>131</v>
      </c>
      <c r="J86" s="1" t="s">
        <v>261</v>
      </c>
      <c r="K86" s="13" t="s">
        <v>48</v>
      </c>
      <c r="L86" s="3" t="s">
        <v>133</v>
      </c>
      <c r="M86" s="21" t="s">
        <v>134</v>
      </c>
      <c r="N86" s="1">
        <v>2018</v>
      </c>
      <c r="O86" s="5">
        <v>1352.49</v>
      </c>
    </row>
    <row r="87" spans="1:15" ht="12.75" customHeight="1">
      <c r="A87" s="1" t="s">
        <v>259</v>
      </c>
      <c r="B87" s="5">
        <v>13524.78</v>
      </c>
      <c r="D87" s="1">
        <v>50113300</v>
      </c>
      <c r="E87" s="1" t="s">
        <v>13</v>
      </c>
      <c r="F87" s="1" t="s">
        <v>256</v>
      </c>
      <c r="G87" s="1" t="s">
        <v>260</v>
      </c>
      <c r="H87" s="2">
        <v>43130</v>
      </c>
      <c r="I87" s="1" t="s">
        <v>131</v>
      </c>
      <c r="J87" s="1" t="s">
        <v>258</v>
      </c>
      <c r="K87" s="13" t="s">
        <v>48</v>
      </c>
      <c r="L87" s="3" t="s">
        <v>133</v>
      </c>
      <c r="M87" s="21" t="s">
        <v>134</v>
      </c>
      <c r="N87" s="1">
        <v>2018</v>
      </c>
      <c r="O87" s="5">
        <v>13524.78</v>
      </c>
    </row>
    <row r="88" spans="1:15" ht="12.75" customHeight="1">
      <c r="A88" s="1" t="s">
        <v>262</v>
      </c>
      <c r="B88" s="5">
        <v>70427.05</v>
      </c>
      <c r="D88" s="1">
        <v>50113300</v>
      </c>
      <c r="E88" s="1" t="s">
        <v>13</v>
      </c>
      <c r="F88" s="1" t="s">
        <v>263</v>
      </c>
      <c r="G88" s="1" t="s">
        <v>264</v>
      </c>
      <c r="H88" s="2">
        <v>43131</v>
      </c>
      <c r="I88" s="1" t="s">
        <v>131</v>
      </c>
      <c r="J88" s="1" t="s">
        <v>265</v>
      </c>
      <c r="K88" s="13" t="s">
        <v>48</v>
      </c>
      <c r="L88" s="3" t="s">
        <v>133</v>
      </c>
      <c r="M88" s="21" t="s">
        <v>134</v>
      </c>
      <c r="N88" s="1">
        <v>2018</v>
      </c>
      <c r="O88" s="5">
        <v>70427.05</v>
      </c>
    </row>
    <row r="89" spans="1:15" ht="12.75" customHeight="1">
      <c r="A89" s="1" t="s">
        <v>262</v>
      </c>
      <c r="B89" s="5">
        <v>704270.48</v>
      </c>
      <c r="D89" s="1">
        <v>50113300</v>
      </c>
      <c r="E89" s="1" t="s">
        <v>13</v>
      </c>
      <c r="F89" s="1" t="s">
        <v>263</v>
      </c>
      <c r="G89" s="1" t="s">
        <v>264</v>
      </c>
      <c r="H89" s="2">
        <v>43131</v>
      </c>
      <c r="I89" s="1" t="s">
        <v>131</v>
      </c>
      <c r="J89" s="1" t="s">
        <v>266</v>
      </c>
      <c r="K89" s="13" t="s">
        <v>48</v>
      </c>
      <c r="L89" s="3" t="s">
        <v>133</v>
      </c>
      <c r="M89" s="21" t="s">
        <v>134</v>
      </c>
      <c r="N89" s="1">
        <v>2018</v>
      </c>
      <c r="O89" s="5">
        <v>704270.48</v>
      </c>
    </row>
    <row r="90" spans="1:15" ht="12.75" customHeight="1">
      <c r="A90" s="14" t="s">
        <v>267</v>
      </c>
      <c r="B90" s="15">
        <v>-11700000</v>
      </c>
      <c r="C90" s="14"/>
      <c r="D90" s="14">
        <v>50113300</v>
      </c>
      <c r="E90" s="14" t="s">
        <v>268</v>
      </c>
      <c r="F90" s="14" t="s">
        <v>269</v>
      </c>
      <c r="G90" s="14"/>
      <c r="H90" s="16">
        <v>43131</v>
      </c>
      <c r="I90" s="14" t="s">
        <v>131</v>
      </c>
      <c r="J90" s="14" t="s">
        <v>270</v>
      </c>
      <c r="K90" s="13" t="s">
        <v>48</v>
      </c>
      <c r="L90" s="17" t="s">
        <v>133</v>
      </c>
      <c r="M90" s="20" t="s">
        <v>134</v>
      </c>
      <c r="N90" s="14">
        <v>2018</v>
      </c>
      <c r="O90" s="15">
        <v>-11700000</v>
      </c>
    </row>
    <row r="91" spans="1:15" ht="12.75" customHeight="1">
      <c r="A91" s="1" t="s">
        <v>271</v>
      </c>
      <c r="B91" s="5">
        <v>348021.98</v>
      </c>
      <c r="D91" s="1" t="s">
        <v>272</v>
      </c>
      <c r="E91" s="1" t="s">
        <v>13</v>
      </c>
      <c r="F91" s="1" t="s">
        <v>37</v>
      </c>
      <c r="G91" s="1" t="s">
        <v>273</v>
      </c>
      <c r="H91" s="2">
        <v>43159</v>
      </c>
      <c r="I91" s="1" t="s">
        <v>131</v>
      </c>
      <c r="J91" s="1" t="s">
        <v>274</v>
      </c>
      <c r="K91" s="13" t="s">
        <v>48</v>
      </c>
      <c r="L91" s="3" t="s">
        <v>275</v>
      </c>
      <c r="M91" s="3" t="s">
        <v>276</v>
      </c>
      <c r="N91" s="1">
        <v>2018</v>
      </c>
      <c r="O91" s="18">
        <v>348021.98</v>
      </c>
    </row>
    <row r="92" spans="1:15" ht="12.75" customHeight="1">
      <c r="A92" s="1" t="s">
        <v>271</v>
      </c>
      <c r="B92" s="5">
        <v>34802.199999999997</v>
      </c>
      <c r="D92" s="1" t="s">
        <v>272</v>
      </c>
      <c r="E92" s="1" t="s">
        <v>13</v>
      </c>
      <c r="F92" s="1" t="s">
        <v>37</v>
      </c>
      <c r="G92" s="1" t="s">
        <v>273</v>
      </c>
      <c r="H92" s="2">
        <v>43159</v>
      </c>
      <c r="I92" s="1" t="s">
        <v>131</v>
      </c>
      <c r="J92" s="1" t="s">
        <v>277</v>
      </c>
      <c r="K92" s="13" t="s">
        <v>48</v>
      </c>
      <c r="L92" s="3" t="s">
        <v>275</v>
      </c>
      <c r="M92" s="3" t="s">
        <v>276</v>
      </c>
      <c r="N92" s="1">
        <v>2018</v>
      </c>
      <c r="O92" s="18">
        <v>34802.199999999997</v>
      </c>
    </row>
    <row r="93" spans="1:15" ht="12.75" customHeight="1">
      <c r="A93" s="1" t="s">
        <v>278</v>
      </c>
      <c r="B93" s="5">
        <v>10093.91</v>
      </c>
      <c r="D93" s="1" t="s">
        <v>272</v>
      </c>
      <c r="E93" s="1" t="s">
        <v>13</v>
      </c>
      <c r="F93" s="1" t="s">
        <v>37</v>
      </c>
      <c r="G93" s="1" t="s">
        <v>279</v>
      </c>
      <c r="H93" s="2">
        <v>43159</v>
      </c>
      <c r="I93" s="1" t="s">
        <v>131</v>
      </c>
      <c r="J93" s="1" t="s">
        <v>280</v>
      </c>
      <c r="K93" s="13" t="s">
        <v>48</v>
      </c>
      <c r="L93" s="3" t="s">
        <v>275</v>
      </c>
      <c r="M93" s="3" t="s">
        <v>276</v>
      </c>
      <c r="N93" s="1">
        <v>2018</v>
      </c>
      <c r="O93" s="18">
        <v>10093.91</v>
      </c>
    </row>
    <row r="94" spans="1:15" ht="12.75" customHeight="1">
      <c r="A94" s="1" t="s">
        <v>278</v>
      </c>
      <c r="B94" s="5">
        <v>1009.39</v>
      </c>
      <c r="D94" s="1" t="s">
        <v>272</v>
      </c>
      <c r="E94" s="1" t="s">
        <v>13</v>
      </c>
      <c r="F94" s="1" t="s">
        <v>37</v>
      </c>
      <c r="G94" s="1" t="s">
        <v>279</v>
      </c>
      <c r="H94" s="2">
        <v>43159</v>
      </c>
      <c r="I94" s="1" t="s">
        <v>131</v>
      </c>
      <c r="J94" s="1" t="s">
        <v>281</v>
      </c>
      <c r="K94" s="13" t="s">
        <v>48</v>
      </c>
      <c r="L94" s="3" t="s">
        <v>275</v>
      </c>
      <c r="M94" s="3" t="s">
        <v>276</v>
      </c>
      <c r="N94" s="1">
        <v>2018</v>
      </c>
      <c r="O94" s="18">
        <v>1009.39</v>
      </c>
    </row>
    <row r="95" spans="1:15" ht="12.75" customHeight="1">
      <c r="A95" s="1" t="s">
        <v>282</v>
      </c>
      <c r="B95" s="5">
        <v>15.75</v>
      </c>
      <c r="D95" s="1" t="s">
        <v>272</v>
      </c>
      <c r="E95" s="1" t="s">
        <v>13</v>
      </c>
      <c r="F95" s="1" t="s">
        <v>37</v>
      </c>
      <c r="G95" s="1" t="s">
        <v>283</v>
      </c>
      <c r="H95" s="2">
        <v>43159</v>
      </c>
      <c r="I95" s="1" t="s">
        <v>131</v>
      </c>
      <c r="J95" s="1" t="s">
        <v>284</v>
      </c>
      <c r="K95" s="13" t="s">
        <v>48</v>
      </c>
      <c r="L95" s="3" t="s">
        <v>275</v>
      </c>
      <c r="M95" s="3" t="s">
        <v>276</v>
      </c>
      <c r="N95" s="1">
        <v>2018</v>
      </c>
      <c r="O95" s="18">
        <v>15.75</v>
      </c>
    </row>
    <row r="96" spans="1:15" ht="12.75" customHeight="1">
      <c r="A96" s="1" t="s">
        <v>282</v>
      </c>
      <c r="B96" s="5">
        <v>2.36</v>
      </c>
      <c r="D96" s="1" t="s">
        <v>272</v>
      </c>
      <c r="E96" s="1" t="s">
        <v>13</v>
      </c>
      <c r="F96" s="1" t="s">
        <v>37</v>
      </c>
      <c r="G96" s="1" t="s">
        <v>283</v>
      </c>
      <c r="H96" s="2">
        <v>43159</v>
      </c>
      <c r="I96" s="1" t="s">
        <v>131</v>
      </c>
      <c r="J96" s="1" t="s">
        <v>285</v>
      </c>
      <c r="K96" s="13" t="s">
        <v>48</v>
      </c>
      <c r="L96" s="3" t="s">
        <v>275</v>
      </c>
      <c r="M96" s="3" t="s">
        <v>276</v>
      </c>
      <c r="N96" s="1">
        <v>2018</v>
      </c>
      <c r="O96" s="18">
        <v>2.36</v>
      </c>
    </row>
    <row r="97" spans="1:15" ht="12.75" customHeight="1">
      <c r="A97" s="1" t="s">
        <v>282</v>
      </c>
      <c r="B97" s="5">
        <v>100141.77</v>
      </c>
      <c r="D97" s="1" t="s">
        <v>272</v>
      </c>
      <c r="E97" s="1" t="s">
        <v>13</v>
      </c>
      <c r="F97" s="1" t="s">
        <v>37</v>
      </c>
      <c r="G97" s="1" t="s">
        <v>283</v>
      </c>
      <c r="H97" s="2">
        <v>43159</v>
      </c>
      <c r="I97" s="1" t="s">
        <v>131</v>
      </c>
      <c r="J97" s="1" t="s">
        <v>284</v>
      </c>
      <c r="K97" s="13" t="s">
        <v>48</v>
      </c>
      <c r="L97" s="3" t="s">
        <v>275</v>
      </c>
      <c r="M97" s="3" t="s">
        <v>276</v>
      </c>
      <c r="N97" s="1">
        <v>2018</v>
      </c>
      <c r="O97" s="18">
        <v>100141.77</v>
      </c>
    </row>
    <row r="98" spans="1:15" ht="12.75" customHeight="1">
      <c r="A98" s="1" t="s">
        <v>282</v>
      </c>
      <c r="B98" s="5">
        <v>10014.18</v>
      </c>
      <c r="D98" s="1" t="s">
        <v>272</v>
      </c>
      <c r="E98" s="1" t="s">
        <v>13</v>
      </c>
      <c r="F98" s="1" t="s">
        <v>37</v>
      </c>
      <c r="G98" s="1" t="s">
        <v>283</v>
      </c>
      <c r="H98" s="2">
        <v>43159</v>
      </c>
      <c r="I98" s="1" t="s">
        <v>131</v>
      </c>
      <c r="J98" s="1" t="s">
        <v>285</v>
      </c>
      <c r="K98" s="13" t="s">
        <v>48</v>
      </c>
      <c r="L98" s="3" t="s">
        <v>275</v>
      </c>
      <c r="M98" s="3" t="s">
        <v>276</v>
      </c>
      <c r="N98" s="1">
        <v>2018</v>
      </c>
      <c r="O98" s="18">
        <v>10014.18</v>
      </c>
    </row>
    <row r="99" spans="1:15" ht="12.75" customHeight="1">
      <c r="A99" s="1" t="s">
        <v>282</v>
      </c>
      <c r="B99" s="5">
        <v>8.73</v>
      </c>
      <c r="D99" s="1" t="s">
        <v>272</v>
      </c>
      <c r="E99" s="1" t="s">
        <v>13</v>
      </c>
      <c r="F99" s="1" t="s">
        <v>37</v>
      </c>
      <c r="G99" s="1" t="s">
        <v>283</v>
      </c>
      <c r="H99" s="2">
        <v>43159</v>
      </c>
      <c r="I99" s="1" t="s">
        <v>131</v>
      </c>
      <c r="J99" s="1" t="s">
        <v>284</v>
      </c>
      <c r="K99" s="13" t="s">
        <v>48</v>
      </c>
      <c r="L99" s="3" t="s">
        <v>275</v>
      </c>
      <c r="M99" s="3" t="s">
        <v>276</v>
      </c>
      <c r="N99" s="1">
        <v>2018</v>
      </c>
      <c r="O99" s="18">
        <v>8.73</v>
      </c>
    </row>
    <row r="100" spans="1:15" ht="12.75" customHeight="1">
      <c r="A100" s="1" t="s">
        <v>282</v>
      </c>
      <c r="B100" s="5">
        <v>1.83</v>
      </c>
      <c r="D100" s="1" t="s">
        <v>272</v>
      </c>
      <c r="E100" s="1" t="s">
        <v>13</v>
      </c>
      <c r="F100" s="1" t="s">
        <v>37</v>
      </c>
      <c r="G100" s="1" t="s">
        <v>283</v>
      </c>
      <c r="H100" s="2">
        <v>43159</v>
      </c>
      <c r="I100" s="1" t="s">
        <v>131</v>
      </c>
      <c r="J100" s="1" t="s">
        <v>285</v>
      </c>
      <c r="K100" s="13" t="s">
        <v>48</v>
      </c>
      <c r="L100" s="3" t="s">
        <v>275</v>
      </c>
      <c r="M100" s="3" t="s">
        <v>276</v>
      </c>
      <c r="N100" s="1">
        <v>2018</v>
      </c>
      <c r="O100" s="18">
        <v>1.83</v>
      </c>
    </row>
    <row r="101" spans="1:15" ht="12.75" customHeight="1">
      <c r="A101" s="1" t="s">
        <v>286</v>
      </c>
      <c r="B101" s="5">
        <v>262487.53999999998</v>
      </c>
      <c r="D101" s="1" t="s">
        <v>272</v>
      </c>
      <c r="E101" s="1" t="s">
        <v>13</v>
      </c>
      <c r="F101" s="1" t="s">
        <v>37</v>
      </c>
      <c r="G101" s="1" t="s">
        <v>287</v>
      </c>
      <c r="H101" s="2">
        <v>43159</v>
      </c>
      <c r="I101" s="1" t="s">
        <v>131</v>
      </c>
      <c r="J101" s="1" t="s">
        <v>288</v>
      </c>
      <c r="K101" s="13" t="s">
        <v>48</v>
      </c>
      <c r="L101" s="3" t="s">
        <v>275</v>
      </c>
      <c r="M101" s="3" t="s">
        <v>276</v>
      </c>
      <c r="N101" s="1">
        <v>2018</v>
      </c>
      <c r="O101" s="18">
        <v>262487.53999999998</v>
      </c>
    </row>
    <row r="102" spans="1:15" ht="12.75" customHeight="1">
      <c r="A102" s="1" t="s">
        <v>286</v>
      </c>
      <c r="B102" s="5">
        <v>26248.75</v>
      </c>
      <c r="D102" s="1" t="s">
        <v>272</v>
      </c>
      <c r="E102" s="1" t="s">
        <v>13</v>
      </c>
      <c r="F102" s="1" t="s">
        <v>37</v>
      </c>
      <c r="G102" s="1" t="s">
        <v>287</v>
      </c>
      <c r="H102" s="2">
        <v>43159</v>
      </c>
      <c r="I102" s="1" t="s">
        <v>131</v>
      </c>
      <c r="J102" s="1" t="s">
        <v>289</v>
      </c>
      <c r="K102" s="13" t="s">
        <v>48</v>
      </c>
      <c r="L102" s="3" t="s">
        <v>275</v>
      </c>
      <c r="M102" s="3" t="s">
        <v>276</v>
      </c>
      <c r="N102" s="1">
        <v>2018</v>
      </c>
      <c r="O102" s="18">
        <v>26248.75</v>
      </c>
    </row>
    <row r="103" spans="1:15" ht="12.75" customHeight="1">
      <c r="A103" s="1" t="s">
        <v>290</v>
      </c>
      <c r="B103" s="5">
        <v>277906.64</v>
      </c>
      <c r="D103" s="1" t="s">
        <v>272</v>
      </c>
      <c r="E103" s="1" t="s">
        <v>13</v>
      </c>
      <c r="F103" s="1" t="s">
        <v>37</v>
      </c>
      <c r="G103" s="1" t="s">
        <v>291</v>
      </c>
      <c r="H103" s="2">
        <v>43159</v>
      </c>
      <c r="I103" s="1" t="s">
        <v>131</v>
      </c>
      <c r="J103" s="1" t="s">
        <v>292</v>
      </c>
      <c r="K103" s="13" t="s">
        <v>48</v>
      </c>
      <c r="L103" s="3" t="s">
        <v>275</v>
      </c>
      <c r="M103" s="3" t="s">
        <v>276</v>
      </c>
      <c r="N103" s="1">
        <v>2018</v>
      </c>
      <c r="O103" s="18">
        <v>277906.64</v>
      </c>
    </row>
    <row r="104" spans="1:15" ht="12.75" customHeight="1">
      <c r="A104" s="1" t="s">
        <v>290</v>
      </c>
      <c r="B104" s="5">
        <v>27790.66</v>
      </c>
      <c r="D104" s="1" t="s">
        <v>272</v>
      </c>
      <c r="E104" s="1" t="s">
        <v>13</v>
      </c>
      <c r="F104" s="1" t="s">
        <v>37</v>
      </c>
      <c r="G104" s="1" t="s">
        <v>291</v>
      </c>
      <c r="H104" s="2">
        <v>43159</v>
      </c>
      <c r="I104" s="1" t="s">
        <v>131</v>
      </c>
      <c r="J104" s="1" t="s">
        <v>293</v>
      </c>
      <c r="K104" s="13" t="s">
        <v>48</v>
      </c>
      <c r="L104" s="3" t="s">
        <v>275</v>
      </c>
      <c r="M104" s="3" t="s">
        <v>276</v>
      </c>
      <c r="N104" s="1">
        <v>2018</v>
      </c>
      <c r="O104" s="18">
        <v>27790.66</v>
      </c>
    </row>
    <row r="105" spans="1:15" ht="12.75" customHeight="1">
      <c r="A105" s="1" t="s">
        <v>294</v>
      </c>
      <c r="B105" s="5">
        <v>114399.72</v>
      </c>
      <c r="D105" s="1" t="s">
        <v>295</v>
      </c>
      <c r="E105" s="1" t="s">
        <v>13</v>
      </c>
      <c r="F105" s="1" t="s">
        <v>37</v>
      </c>
      <c r="G105" s="1" t="s">
        <v>296</v>
      </c>
      <c r="H105" s="2">
        <v>43159</v>
      </c>
      <c r="I105" s="1" t="s">
        <v>131</v>
      </c>
      <c r="J105" s="1" t="s">
        <v>288</v>
      </c>
      <c r="K105" s="13" t="s">
        <v>75</v>
      </c>
      <c r="L105" s="3" t="s">
        <v>275</v>
      </c>
      <c r="M105" s="3" t="s">
        <v>276</v>
      </c>
      <c r="N105" s="1">
        <v>2018</v>
      </c>
      <c r="O105" s="18">
        <v>114399.72</v>
      </c>
    </row>
    <row r="106" spans="1:15" ht="12.75" customHeight="1">
      <c r="A106" s="1" t="s">
        <v>297</v>
      </c>
      <c r="B106" s="5">
        <v>36653.199999999997</v>
      </c>
      <c r="D106" s="1" t="s">
        <v>295</v>
      </c>
      <c r="E106" s="1" t="s">
        <v>13</v>
      </c>
      <c r="F106" s="1" t="s">
        <v>37</v>
      </c>
      <c r="G106" s="1" t="s">
        <v>298</v>
      </c>
      <c r="H106" s="2">
        <v>43159</v>
      </c>
      <c r="I106" s="1" t="s">
        <v>131</v>
      </c>
      <c r="J106" s="1" t="s">
        <v>192</v>
      </c>
      <c r="K106" s="13" t="s">
        <v>75</v>
      </c>
      <c r="L106" s="3" t="s">
        <v>275</v>
      </c>
      <c r="M106" s="3" t="s">
        <v>276</v>
      </c>
      <c r="N106" s="1">
        <v>2018</v>
      </c>
      <c r="O106" s="18">
        <v>36653.199999999997</v>
      </c>
    </row>
    <row r="107" spans="1:15" ht="12.75" customHeight="1">
      <c r="A107" s="1" t="s">
        <v>297</v>
      </c>
      <c r="B107" s="5">
        <v>192.52</v>
      </c>
      <c r="D107" s="1" t="s">
        <v>295</v>
      </c>
      <c r="E107" s="1" t="s">
        <v>13</v>
      </c>
      <c r="F107" s="1" t="s">
        <v>37</v>
      </c>
      <c r="G107" s="1" t="s">
        <v>298</v>
      </c>
      <c r="H107" s="2">
        <v>43159</v>
      </c>
      <c r="I107" s="1" t="s">
        <v>131</v>
      </c>
      <c r="J107" s="1" t="s">
        <v>192</v>
      </c>
      <c r="K107" s="13" t="s">
        <v>75</v>
      </c>
      <c r="L107" s="3" t="s">
        <v>275</v>
      </c>
      <c r="M107" s="3" t="s">
        <v>276</v>
      </c>
      <c r="N107" s="1">
        <v>2018</v>
      </c>
      <c r="O107" s="18">
        <v>192.52</v>
      </c>
    </row>
    <row r="108" spans="1:15" ht="12.75" customHeight="1">
      <c r="A108" s="1" t="s">
        <v>299</v>
      </c>
      <c r="B108" s="5">
        <v>369443.06</v>
      </c>
      <c r="D108" s="1" t="s">
        <v>295</v>
      </c>
      <c r="E108" s="1" t="s">
        <v>13</v>
      </c>
      <c r="F108" s="1" t="s">
        <v>37</v>
      </c>
      <c r="G108" s="1" t="s">
        <v>300</v>
      </c>
      <c r="H108" s="2">
        <v>43159</v>
      </c>
      <c r="I108" s="1" t="s">
        <v>131</v>
      </c>
      <c r="J108" s="1" t="s">
        <v>274</v>
      </c>
      <c r="K108" s="13" t="s">
        <v>75</v>
      </c>
      <c r="L108" s="3" t="s">
        <v>275</v>
      </c>
      <c r="M108" s="3" t="s">
        <v>276</v>
      </c>
      <c r="N108" s="1">
        <v>2018</v>
      </c>
      <c r="O108" s="18">
        <v>369443.06</v>
      </c>
    </row>
    <row r="109" spans="1:15" ht="12.75" customHeight="1">
      <c r="A109" s="1" t="s">
        <v>301</v>
      </c>
      <c r="B109" s="5">
        <v>287237.86</v>
      </c>
      <c r="D109" s="1" t="s">
        <v>272</v>
      </c>
      <c r="E109" s="1" t="s">
        <v>13</v>
      </c>
      <c r="F109" s="1" t="s">
        <v>28</v>
      </c>
      <c r="G109" s="1" t="s">
        <v>302</v>
      </c>
      <c r="H109" s="2">
        <v>43159</v>
      </c>
      <c r="I109" s="1" t="s">
        <v>131</v>
      </c>
      <c r="J109" s="1" t="s">
        <v>303</v>
      </c>
      <c r="K109" s="13" t="s">
        <v>48</v>
      </c>
      <c r="L109" s="3" t="s">
        <v>275</v>
      </c>
      <c r="M109" s="3" t="s">
        <v>276</v>
      </c>
      <c r="N109" s="1">
        <v>2018</v>
      </c>
      <c r="O109" s="18">
        <v>287237.86</v>
      </c>
    </row>
    <row r="110" spans="1:15" ht="12.75" customHeight="1">
      <c r="A110" s="1" t="s">
        <v>301</v>
      </c>
      <c r="B110" s="5">
        <v>28723.79</v>
      </c>
      <c r="D110" s="1" t="s">
        <v>272</v>
      </c>
      <c r="E110" s="1" t="s">
        <v>13</v>
      </c>
      <c r="F110" s="1" t="s">
        <v>28</v>
      </c>
      <c r="G110" s="1" t="s">
        <v>302</v>
      </c>
      <c r="H110" s="2">
        <v>43159</v>
      </c>
      <c r="I110" s="1" t="s">
        <v>131</v>
      </c>
      <c r="J110" s="1" t="s">
        <v>304</v>
      </c>
      <c r="K110" s="13" t="s">
        <v>48</v>
      </c>
      <c r="L110" s="3" t="s">
        <v>275</v>
      </c>
      <c r="M110" s="3" t="s">
        <v>276</v>
      </c>
      <c r="N110" s="1">
        <v>2018</v>
      </c>
      <c r="O110" s="18">
        <v>28723.79</v>
      </c>
    </row>
    <row r="111" spans="1:15" ht="12.75" customHeight="1">
      <c r="A111" s="1" t="s">
        <v>305</v>
      </c>
      <c r="B111" s="5">
        <v>68363</v>
      </c>
      <c r="D111" s="1" t="s">
        <v>272</v>
      </c>
      <c r="E111" s="1" t="s">
        <v>13</v>
      </c>
      <c r="F111" s="1" t="s">
        <v>182</v>
      </c>
      <c r="G111" s="1" t="s">
        <v>306</v>
      </c>
      <c r="H111" s="2">
        <v>43159</v>
      </c>
      <c r="I111" s="1" t="s">
        <v>131</v>
      </c>
      <c r="J111" s="1" t="s">
        <v>307</v>
      </c>
      <c r="K111" s="13" t="s">
        <v>48</v>
      </c>
      <c r="L111" s="3" t="s">
        <v>275</v>
      </c>
      <c r="M111" s="3" t="s">
        <v>276</v>
      </c>
      <c r="N111" s="1">
        <v>2018</v>
      </c>
      <c r="O111" s="18">
        <v>68363</v>
      </c>
    </row>
    <row r="112" spans="1:15" ht="12.75" customHeight="1">
      <c r="A112" s="1" t="s">
        <v>305</v>
      </c>
      <c r="B112" s="5">
        <v>6836.3</v>
      </c>
      <c r="D112" s="1" t="s">
        <v>272</v>
      </c>
      <c r="E112" s="1" t="s">
        <v>13</v>
      </c>
      <c r="F112" s="1" t="s">
        <v>182</v>
      </c>
      <c r="G112" s="1" t="s">
        <v>306</v>
      </c>
      <c r="H112" s="2">
        <v>43159</v>
      </c>
      <c r="I112" s="1" t="s">
        <v>131</v>
      </c>
      <c r="J112" s="1" t="s">
        <v>308</v>
      </c>
      <c r="K112" s="13" t="s">
        <v>48</v>
      </c>
      <c r="L112" s="3" t="s">
        <v>275</v>
      </c>
      <c r="M112" s="3" t="s">
        <v>276</v>
      </c>
      <c r="N112" s="1">
        <v>2018</v>
      </c>
      <c r="O112" s="18">
        <v>6836.3</v>
      </c>
    </row>
    <row r="113" spans="1:15" ht="12.75" customHeight="1">
      <c r="A113" s="1" t="s">
        <v>309</v>
      </c>
      <c r="B113" s="5">
        <v>584127.76</v>
      </c>
      <c r="D113" s="1" t="s">
        <v>272</v>
      </c>
      <c r="E113" s="1" t="s">
        <v>13</v>
      </c>
      <c r="F113" s="1" t="s">
        <v>310</v>
      </c>
      <c r="G113" s="1" t="s">
        <v>311</v>
      </c>
      <c r="H113" s="2">
        <v>43159</v>
      </c>
      <c r="I113" s="1" t="s">
        <v>131</v>
      </c>
      <c r="J113" s="1" t="s">
        <v>312</v>
      </c>
      <c r="K113" s="13" t="s">
        <v>48</v>
      </c>
      <c r="L113" s="3" t="s">
        <v>275</v>
      </c>
      <c r="M113" s="3" t="s">
        <v>276</v>
      </c>
      <c r="N113" s="1">
        <v>2018</v>
      </c>
      <c r="O113" s="18">
        <v>584127.76</v>
      </c>
    </row>
    <row r="114" spans="1:15" ht="12.75" customHeight="1">
      <c r="A114" s="1" t="s">
        <v>309</v>
      </c>
      <c r="B114" s="5">
        <v>58412.78</v>
      </c>
      <c r="D114" s="1" t="s">
        <v>272</v>
      </c>
      <c r="E114" s="1" t="s">
        <v>13</v>
      </c>
      <c r="F114" s="1" t="s">
        <v>310</v>
      </c>
      <c r="G114" s="1" t="s">
        <v>311</v>
      </c>
      <c r="H114" s="2">
        <v>43159</v>
      </c>
      <c r="I114" s="1" t="s">
        <v>131</v>
      </c>
      <c r="J114" s="1" t="s">
        <v>313</v>
      </c>
      <c r="K114" s="13" t="s">
        <v>48</v>
      </c>
      <c r="L114" s="3" t="s">
        <v>275</v>
      </c>
      <c r="M114" s="3" t="s">
        <v>276</v>
      </c>
      <c r="N114" s="1">
        <v>2018</v>
      </c>
      <c r="O114" s="18">
        <v>58412.78</v>
      </c>
    </row>
    <row r="115" spans="1:15" ht="12.75" customHeight="1">
      <c r="A115" s="1" t="s">
        <v>314</v>
      </c>
      <c r="B115" s="5">
        <v>779219.84</v>
      </c>
      <c r="D115" s="1" t="s">
        <v>272</v>
      </c>
      <c r="E115" s="1" t="s">
        <v>13</v>
      </c>
      <c r="F115" s="1" t="s">
        <v>310</v>
      </c>
      <c r="G115" s="1" t="s">
        <v>315</v>
      </c>
      <c r="H115" s="2">
        <v>43159</v>
      </c>
      <c r="I115" s="1" t="s">
        <v>131</v>
      </c>
      <c r="J115" s="1" t="s">
        <v>316</v>
      </c>
      <c r="K115" s="13" t="s">
        <v>48</v>
      </c>
      <c r="L115" s="3" t="s">
        <v>275</v>
      </c>
      <c r="M115" s="3" t="s">
        <v>276</v>
      </c>
      <c r="N115" s="1">
        <v>2018</v>
      </c>
      <c r="O115" s="18">
        <v>779219.84</v>
      </c>
    </row>
    <row r="116" spans="1:15" ht="12.75" customHeight="1">
      <c r="A116" s="1" t="s">
        <v>314</v>
      </c>
      <c r="B116" s="5">
        <v>77921.98</v>
      </c>
      <c r="D116" s="1" t="s">
        <v>272</v>
      </c>
      <c r="E116" s="1" t="s">
        <v>13</v>
      </c>
      <c r="F116" s="1" t="s">
        <v>310</v>
      </c>
      <c r="G116" s="1" t="s">
        <v>315</v>
      </c>
      <c r="H116" s="2">
        <v>43159</v>
      </c>
      <c r="I116" s="1" t="s">
        <v>131</v>
      </c>
      <c r="J116" s="1" t="s">
        <v>317</v>
      </c>
      <c r="K116" s="13" t="s">
        <v>48</v>
      </c>
      <c r="L116" s="3" t="s">
        <v>275</v>
      </c>
      <c r="M116" s="3" t="s">
        <v>276</v>
      </c>
      <c r="N116" s="1">
        <v>2018</v>
      </c>
      <c r="O116" s="18">
        <v>77921.98</v>
      </c>
    </row>
    <row r="117" spans="1:15" ht="12.75" customHeight="1">
      <c r="A117" s="1" t="s">
        <v>318</v>
      </c>
      <c r="B117" s="5">
        <v>195.66</v>
      </c>
      <c r="D117" s="1" t="s">
        <v>272</v>
      </c>
      <c r="E117" s="1" t="s">
        <v>13</v>
      </c>
      <c r="F117" s="1" t="s">
        <v>123</v>
      </c>
      <c r="G117" s="1" t="s">
        <v>319</v>
      </c>
      <c r="H117" s="2">
        <v>43159</v>
      </c>
      <c r="I117" s="1" t="s">
        <v>131</v>
      </c>
      <c r="J117" s="1" t="s">
        <v>33</v>
      </c>
      <c r="K117" s="13" t="s">
        <v>48</v>
      </c>
      <c r="L117" s="3" t="s">
        <v>275</v>
      </c>
      <c r="M117" s="3" t="s">
        <v>276</v>
      </c>
      <c r="N117" s="1">
        <v>2018</v>
      </c>
      <c r="O117" s="18">
        <v>195.66</v>
      </c>
    </row>
    <row r="118" spans="1:15" ht="12.75" customHeight="1">
      <c r="A118" s="1" t="s">
        <v>318</v>
      </c>
      <c r="B118" s="5">
        <v>19.57</v>
      </c>
      <c r="D118" s="1" t="s">
        <v>272</v>
      </c>
      <c r="E118" s="1" t="s">
        <v>13</v>
      </c>
      <c r="F118" s="1" t="s">
        <v>123</v>
      </c>
      <c r="G118" s="1" t="s">
        <v>319</v>
      </c>
      <c r="H118" s="2">
        <v>43159</v>
      </c>
      <c r="I118" s="1" t="s">
        <v>131</v>
      </c>
      <c r="J118" s="1" t="s">
        <v>30</v>
      </c>
      <c r="K118" s="13" t="s">
        <v>48</v>
      </c>
      <c r="L118" s="3" t="s">
        <v>275</v>
      </c>
      <c r="M118" s="3" t="s">
        <v>276</v>
      </c>
      <c r="N118" s="1">
        <v>2018</v>
      </c>
      <c r="O118" s="18">
        <v>19.57</v>
      </c>
    </row>
    <row r="119" spans="1:15" ht="12.75" customHeight="1">
      <c r="A119" s="1" t="s">
        <v>320</v>
      </c>
      <c r="B119" s="5">
        <v>321098</v>
      </c>
      <c r="D119" s="1" t="s">
        <v>272</v>
      </c>
      <c r="E119" s="1" t="s">
        <v>13</v>
      </c>
      <c r="F119" s="1" t="s">
        <v>57</v>
      </c>
      <c r="G119" s="1" t="s">
        <v>321</v>
      </c>
      <c r="H119" s="2">
        <v>43159</v>
      </c>
      <c r="I119" s="1" t="s">
        <v>131</v>
      </c>
      <c r="J119" s="1" t="s">
        <v>322</v>
      </c>
      <c r="K119" s="13" t="s">
        <v>48</v>
      </c>
      <c r="L119" s="3" t="s">
        <v>275</v>
      </c>
      <c r="M119" s="3" t="s">
        <v>276</v>
      </c>
      <c r="N119" s="1">
        <v>2018</v>
      </c>
      <c r="O119" s="18">
        <v>321098</v>
      </c>
    </row>
    <row r="120" spans="1:15" ht="12.75" customHeight="1">
      <c r="A120" s="1" t="s">
        <v>320</v>
      </c>
      <c r="B120" s="5">
        <v>32109.8</v>
      </c>
      <c r="D120" s="1" t="s">
        <v>272</v>
      </c>
      <c r="E120" s="1" t="s">
        <v>13</v>
      </c>
      <c r="F120" s="1" t="s">
        <v>57</v>
      </c>
      <c r="G120" s="1" t="s">
        <v>321</v>
      </c>
      <c r="H120" s="2">
        <v>43159</v>
      </c>
      <c r="I120" s="1" t="s">
        <v>131</v>
      </c>
      <c r="J120" s="1" t="s">
        <v>323</v>
      </c>
      <c r="K120" s="13" t="s">
        <v>48</v>
      </c>
      <c r="L120" s="3" t="s">
        <v>275</v>
      </c>
      <c r="M120" s="3" t="s">
        <v>276</v>
      </c>
      <c r="N120" s="1">
        <v>2018</v>
      </c>
      <c r="O120" s="18">
        <v>32109.8</v>
      </c>
    </row>
    <row r="121" spans="1:15" ht="12.75" customHeight="1">
      <c r="A121" s="1" t="s">
        <v>324</v>
      </c>
      <c r="B121" s="5">
        <v>51200</v>
      </c>
      <c r="D121" s="1" t="s">
        <v>272</v>
      </c>
      <c r="E121" s="1" t="s">
        <v>13</v>
      </c>
      <c r="F121" s="1" t="s">
        <v>57</v>
      </c>
      <c r="G121" s="1" t="s">
        <v>325</v>
      </c>
      <c r="H121" s="2">
        <v>43159</v>
      </c>
      <c r="I121" s="1" t="s">
        <v>131</v>
      </c>
      <c r="J121" s="1" t="s">
        <v>326</v>
      </c>
      <c r="K121" s="13" t="s">
        <v>48</v>
      </c>
      <c r="L121" s="3" t="s">
        <v>275</v>
      </c>
      <c r="M121" s="3" t="s">
        <v>276</v>
      </c>
      <c r="N121" s="1">
        <v>2018</v>
      </c>
      <c r="O121" s="18">
        <v>51200</v>
      </c>
    </row>
    <row r="122" spans="1:15" ht="12.75" customHeight="1">
      <c r="A122" s="1" t="s">
        <v>324</v>
      </c>
      <c r="B122" s="5">
        <v>5120</v>
      </c>
      <c r="D122" s="1" t="s">
        <v>272</v>
      </c>
      <c r="E122" s="1" t="s">
        <v>13</v>
      </c>
      <c r="F122" s="1" t="s">
        <v>57</v>
      </c>
      <c r="G122" s="1" t="s">
        <v>325</v>
      </c>
      <c r="H122" s="2">
        <v>43159</v>
      </c>
      <c r="I122" s="1" t="s">
        <v>131</v>
      </c>
      <c r="J122" s="1" t="s">
        <v>327</v>
      </c>
      <c r="K122" s="13" t="s">
        <v>48</v>
      </c>
      <c r="L122" s="3" t="s">
        <v>275</v>
      </c>
      <c r="M122" s="3" t="s">
        <v>276</v>
      </c>
      <c r="N122" s="1">
        <v>2018</v>
      </c>
      <c r="O122" s="18">
        <v>5120</v>
      </c>
    </row>
    <row r="123" spans="1:15" ht="12.75" customHeight="1">
      <c r="A123" s="1" t="s">
        <v>328</v>
      </c>
      <c r="B123" s="5">
        <v>1048.5</v>
      </c>
      <c r="D123" s="1" t="s">
        <v>272</v>
      </c>
      <c r="E123" s="1" t="s">
        <v>13</v>
      </c>
      <c r="F123" s="1" t="s">
        <v>57</v>
      </c>
      <c r="G123" s="1" t="s">
        <v>329</v>
      </c>
      <c r="H123" s="2">
        <v>43159</v>
      </c>
      <c r="I123" s="1" t="s">
        <v>131</v>
      </c>
      <c r="J123" s="1" t="s">
        <v>330</v>
      </c>
      <c r="K123" s="13" t="s">
        <v>48</v>
      </c>
      <c r="L123" s="3" t="s">
        <v>275</v>
      </c>
      <c r="M123" s="3" t="s">
        <v>276</v>
      </c>
      <c r="N123" s="1">
        <v>2018</v>
      </c>
      <c r="O123" s="18">
        <v>1048.5</v>
      </c>
    </row>
    <row r="124" spans="1:15" ht="12.75" customHeight="1">
      <c r="A124" s="1" t="s">
        <v>328</v>
      </c>
      <c r="B124" s="5">
        <v>104.85</v>
      </c>
      <c r="D124" s="1" t="s">
        <v>272</v>
      </c>
      <c r="E124" s="1" t="s">
        <v>13</v>
      </c>
      <c r="F124" s="1" t="s">
        <v>57</v>
      </c>
      <c r="G124" s="1" t="s">
        <v>329</v>
      </c>
      <c r="H124" s="2">
        <v>43159</v>
      </c>
      <c r="I124" s="1" t="s">
        <v>131</v>
      </c>
      <c r="J124" s="1" t="s">
        <v>331</v>
      </c>
      <c r="K124" s="13" t="s">
        <v>48</v>
      </c>
      <c r="L124" s="3" t="s">
        <v>275</v>
      </c>
      <c r="M124" s="3" t="s">
        <v>276</v>
      </c>
      <c r="N124" s="1">
        <v>2018</v>
      </c>
      <c r="O124" s="18">
        <v>104.85</v>
      </c>
    </row>
    <row r="125" spans="1:15" ht="12.75" customHeight="1">
      <c r="A125" s="1" t="s">
        <v>332</v>
      </c>
      <c r="B125" s="5">
        <v>90427.25</v>
      </c>
      <c r="D125" s="1" t="s">
        <v>295</v>
      </c>
      <c r="E125" s="1" t="s">
        <v>13</v>
      </c>
      <c r="F125" s="1" t="s">
        <v>28</v>
      </c>
      <c r="G125" s="1" t="s">
        <v>333</v>
      </c>
      <c r="H125" s="2">
        <v>43159</v>
      </c>
      <c r="I125" s="1" t="s">
        <v>131</v>
      </c>
      <c r="J125" s="1" t="s">
        <v>334</v>
      </c>
      <c r="K125" s="13" t="s">
        <v>75</v>
      </c>
      <c r="L125" s="3" t="s">
        <v>275</v>
      </c>
      <c r="M125" s="3" t="s">
        <v>276</v>
      </c>
      <c r="N125" s="1">
        <v>2018</v>
      </c>
      <c r="O125" s="18">
        <v>90427.25</v>
      </c>
    </row>
    <row r="126" spans="1:15" ht="12.75" customHeight="1">
      <c r="A126" s="1" t="s">
        <v>335</v>
      </c>
      <c r="B126" s="5">
        <v>2384.91</v>
      </c>
      <c r="D126" s="1" t="s">
        <v>295</v>
      </c>
      <c r="E126" s="1" t="s">
        <v>13</v>
      </c>
      <c r="F126" s="1" t="s">
        <v>123</v>
      </c>
      <c r="G126" s="1" t="s">
        <v>336</v>
      </c>
      <c r="H126" s="2">
        <v>43159</v>
      </c>
      <c r="I126" s="1" t="s">
        <v>131</v>
      </c>
      <c r="J126" s="1" t="s">
        <v>330</v>
      </c>
      <c r="K126" s="13" t="s">
        <v>75</v>
      </c>
      <c r="L126" s="3" t="s">
        <v>275</v>
      </c>
      <c r="M126" s="3" t="s">
        <v>276</v>
      </c>
      <c r="N126" s="1">
        <v>2018</v>
      </c>
      <c r="O126" s="18">
        <v>2384.91</v>
      </c>
    </row>
    <row r="127" spans="1:15" ht="12.75" customHeight="1">
      <c r="A127" s="1" t="s">
        <v>337</v>
      </c>
      <c r="B127" s="5">
        <v>195.66</v>
      </c>
      <c r="D127" s="1" t="s">
        <v>295</v>
      </c>
      <c r="E127" s="1" t="s">
        <v>13</v>
      </c>
      <c r="F127" s="1" t="s">
        <v>123</v>
      </c>
      <c r="G127" s="1" t="s">
        <v>338</v>
      </c>
      <c r="H127" s="2">
        <v>43159</v>
      </c>
      <c r="I127" s="1" t="s">
        <v>131</v>
      </c>
      <c r="J127" s="1" t="s">
        <v>330</v>
      </c>
      <c r="K127" s="13" t="s">
        <v>75</v>
      </c>
      <c r="L127" s="3" t="s">
        <v>275</v>
      </c>
      <c r="M127" s="3" t="s">
        <v>276</v>
      </c>
      <c r="N127" s="1">
        <v>2018</v>
      </c>
      <c r="O127" s="18">
        <v>195.66</v>
      </c>
    </row>
    <row r="128" spans="1:15" ht="12.75" customHeight="1">
      <c r="A128" s="1" t="s">
        <v>339</v>
      </c>
      <c r="B128" s="5">
        <v>611133</v>
      </c>
      <c r="D128" s="1" t="s">
        <v>295</v>
      </c>
      <c r="E128" s="1" t="s">
        <v>13</v>
      </c>
      <c r="F128" s="1" t="s">
        <v>57</v>
      </c>
      <c r="G128" s="1" t="s">
        <v>340</v>
      </c>
      <c r="H128" s="2">
        <v>43159</v>
      </c>
      <c r="I128" s="1" t="s">
        <v>131</v>
      </c>
      <c r="J128" s="1" t="s">
        <v>341</v>
      </c>
      <c r="K128" s="13" t="s">
        <v>75</v>
      </c>
      <c r="L128" s="3" t="s">
        <v>275</v>
      </c>
      <c r="M128" s="3" t="s">
        <v>276</v>
      </c>
      <c r="N128" s="1">
        <v>2018</v>
      </c>
      <c r="O128" s="18">
        <v>611133</v>
      </c>
    </row>
    <row r="129" spans="1:16" ht="12.75" customHeight="1">
      <c r="A129" s="1" t="s">
        <v>342</v>
      </c>
      <c r="B129" s="5">
        <v>1257853</v>
      </c>
      <c r="D129" s="1" t="s">
        <v>295</v>
      </c>
      <c r="E129" s="1" t="s">
        <v>13</v>
      </c>
      <c r="F129" s="1" t="s">
        <v>57</v>
      </c>
      <c r="G129" s="1" t="s">
        <v>343</v>
      </c>
      <c r="H129" s="2">
        <v>43159</v>
      </c>
      <c r="I129" s="1" t="s">
        <v>131</v>
      </c>
      <c r="J129" s="1" t="s">
        <v>341</v>
      </c>
      <c r="K129" s="13" t="s">
        <v>75</v>
      </c>
      <c r="L129" s="3" t="s">
        <v>275</v>
      </c>
      <c r="M129" s="3" t="s">
        <v>276</v>
      </c>
      <c r="N129" s="1">
        <v>2018</v>
      </c>
      <c r="O129" s="18">
        <v>1257853</v>
      </c>
    </row>
    <row r="130" spans="1:16" ht="12.75" customHeight="1">
      <c r="A130" s="1" t="s">
        <v>344</v>
      </c>
      <c r="B130" s="5">
        <v>171.38</v>
      </c>
      <c r="D130" s="1" t="s">
        <v>295</v>
      </c>
      <c r="E130" s="1" t="s">
        <v>13</v>
      </c>
      <c r="F130" s="1" t="s">
        <v>57</v>
      </c>
      <c r="G130" s="1" t="s">
        <v>345</v>
      </c>
      <c r="H130" s="2">
        <v>43159</v>
      </c>
      <c r="I130" s="1" t="s">
        <v>131</v>
      </c>
      <c r="J130" s="1" t="s">
        <v>33</v>
      </c>
      <c r="K130" s="13" t="s">
        <v>75</v>
      </c>
      <c r="L130" s="3" t="s">
        <v>275</v>
      </c>
      <c r="M130" s="3" t="s">
        <v>276</v>
      </c>
      <c r="N130" s="1">
        <v>2018</v>
      </c>
      <c r="O130" s="18">
        <v>171.38</v>
      </c>
    </row>
    <row r="131" spans="1:16" ht="12.75" customHeight="1">
      <c r="A131" s="1" t="s">
        <v>346</v>
      </c>
      <c r="B131" s="5">
        <v>12003.36</v>
      </c>
      <c r="D131" s="1" t="s">
        <v>295</v>
      </c>
      <c r="E131" s="1" t="s">
        <v>13</v>
      </c>
      <c r="F131" s="1" t="s">
        <v>57</v>
      </c>
      <c r="G131" s="1" t="s">
        <v>347</v>
      </c>
      <c r="H131" s="2">
        <v>43159</v>
      </c>
      <c r="I131" s="1" t="s">
        <v>131</v>
      </c>
      <c r="J131" s="1" t="s">
        <v>348</v>
      </c>
      <c r="K131" s="13" t="s">
        <v>75</v>
      </c>
      <c r="L131" s="3" t="s">
        <v>275</v>
      </c>
      <c r="M131" s="3" t="s">
        <v>276</v>
      </c>
      <c r="N131" s="1">
        <v>2018</v>
      </c>
      <c r="O131" s="18">
        <v>12003.36</v>
      </c>
    </row>
    <row r="132" spans="1:16" ht="12.75" customHeight="1">
      <c r="A132" s="1" t="s">
        <v>349</v>
      </c>
      <c r="B132" s="5">
        <v>776.96</v>
      </c>
      <c r="D132" s="1" t="s">
        <v>295</v>
      </c>
      <c r="E132" s="1" t="s">
        <v>13</v>
      </c>
      <c r="F132" s="1" t="s">
        <v>57</v>
      </c>
      <c r="G132" s="1" t="s">
        <v>350</v>
      </c>
      <c r="H132" s="2">
        <v>43159</v>
      </c>
      <c r="I132" s="1" t="s">
        <v>131</v>
      </c>
      <c r="J132" s="1" t="s">
        <v>33</v>
      </c>
      <c r="K132" s="13" t="s">
        <v>75</v>
      </c>
      <c r="L132" s="3" t="s">
        <v>275</v>
      </c>
      <c r="M132" s="3" t="s">
        <v>276</v>
      </c>
      <c r="N132" s="1">
        <v>2018</v>
      </c>
      <c r="O132" s="18">
        <v>776.96</v>
      </c>
    </row>
    <row r="133" spans="1:16" ht="12.75" customHeight="1">
      <c r="A133" s="1" t="s">
        <v>351</v>
      </c>
      <c r="B133" s="5">
        <v>6001.68</v>
      </c>
      <c r="D133" s="1" t="s">
        <v>295</v>
      </c>
      <c r="E133" s="1" t="s">
        <v>13</v>
      </c>
      <c r="F133" s="1" t="s">
        <v>57</v>
      </c>
      <c r="G133" s="1" t="s">
        <v>352</v>
      </c>
      <c r="H133" s="2">
        <v>43159</v>
      </c>
      <c r="I133" s="1" t="s">
        <v>131</v>
      </c>
      <c r="J133" s="1" t="s">
        <v>348</v>
      </c>
      <c r="K133" s="13" t="s">
        <v>75</v>
      </c>
      <c r="L133" s="3" t="s">
        <v>275</v>
      </c>
      <c r="M133" s="3" t="s">
        <v>276</v>
      </c>
      <c r="N133" s="1">
        <v>2018</v>
      </c>
      <c r="O133" s="18">
        <v>6001.68</v>
      </c>
    </row>
    <row r="134" spans="1:16" ht="12.75" customHeight="1">
      <c r="A134" s="1" t="s">
        <v>353</v>
      </c>
      <c r="B134" s="5">
        <v>279832.5</v>
      </c>
      <c r="D134" s="1" t="s">
        <v>354</v>
      </c>
      <c r="E134" s="1" t="s">
        <v>56</v>
      </c>
      <c r="F134" s="1" t="s">
        <v>230</v>
      </c>
      <c r="G134" s="1" t="s">
        <v>355</v>
      </c>
      <c r="H134" s="2">
        <v>43144</v>
      </c>
      <c r="I134" s="1" t="s">
        <v>356</v>
      </c>
      <c r="J134" s="1" t="s">
        <v>61</v>
      </c>
      <c r="K134" s="13" t="str">
        <f>IF(OR(LEFT(D134,5)="50113",LEFT(E134,5)="50113"),"LÉKY",IF(OR(LEFT(D134,5)="50115",LEFT(E134,5)="50115"),"ZDRAV.MAT.",IF(OR(LEFT(D134,3)="504",LEFT(E134,3)="504"),"ZBOŽÍ")))</f>
        <v>ZDRAV.MAT.</v>
      </c>
      <c r="L134" s="3" t="s">
        <v>275</v>
      </c>
      <c r="M134" s="3" t="s">
        <v>276</v>
      </c>
      <c r="N134" s="1">
        <v>2018</v>
      </c>
      <c r="O134" s="18">
        <v>279832.5</v>
      </c>
    </row>
    <row r="135" spans="1:16" ht="12.75" customHeight="1">
      <c r="A135" s="1" t="s">
        <v>353</v>
      </c>
      <c r="B135" s="5">
        <v>58764.83</v>
      </c>
      <c r="D135" s="1" t="s">
        <v>354</v>
      </c>
      <c r="E135" s="1" t="s">
        <v>56</v>
      </c>
      <c r="F135" s="1" t="s">
        <v>230</v>
      </c>
      <c r="G135" s="1" t="s">
        <v>355</v>
      </c>
      <c r="H135" s="2">
        <v>43144</v>
      </c>
      <c r="I135" s="1" t="s">
        <v>356</v>
      </c>
      <c r="J135" s="1" t="s">
        <v>59</v>
      </c>
      <c r="K135" s="13" t="str">
        <f>IF(OR(LEFT(D135,5)="50113",LEFT(E135,5)="50113"),"LÉKY",IF(OR(LEFT(D135,5)="50115",LEFT(E135,5)="50115"),"ZDRAV.MAT.",IF(OR(LEFT(D135,3)="504",LEFT(E135,3)="504"),"ZBOŽÍ")))</f>
        <v>ZDRAV.MAT.</v>
      </c>
      <c r="L135" s="3" t="s">
        <v>275</v>
      </c>
      <c r="M135" s="3" t="s">
        <v>276</v>
      </c>
      <c r="N135" s="1">
        <v>2018</v>
      </c>
      <c r="O135" s="18">
        <v>58764.83</v>
      </c>
    </row>
    <row r="136" spans="1:16" ht="12.75" customHeight="1">
      <c r="A136" s="1" t="s">
        <v>357</v>
      </c>
      <c r="B136" s="5">
        <v>2959</v>
      </c>
      <c r="D136" s="1" t="s">
        <v>354</v>
      </c>
      <c r="E136" s="1" t="s">
        <v>56</v>
      </c>
      <c r="F136" s="1" t="s">
        <v>63</v>
      </c>
      <c r="G136" s="1" t="s">
        <v>358</v>
      </c>
      <c r="H136" s="2">
        <v>43144</v>
      </c>
      <c r="I136" s="1" t="s">
        <v>356</v>
      </c>
      <c r="J136" s="1" t="s">
        <v>61</v>
      </c>
      <c r="K136" s="13" t="str">
        <f>IF(OR(LEFT(D136,5)="50113",LEFT(E136,5)="50113"),"LÉKY",IF(OR(LEFT(D136,5)="50115",LEFT(E136,5)="50115"),"ZDRAV.MAT.",IF(OR(LEFT(D136,3)="504",LEFT(E136,3)="504"),"ZBOŽÍ")))</f>
        <v>ZDRAV.MAT.</v>
      </c>
      <c r="L136" s="3" t="s">
        <v>275</v>
      </c>
      <c r="M136" s="3" t="s">
        <v>276</v>
      </c>
      <c r="N136" s="1">
        <v>2018</v>
      </c>
      <c r="O136" s="18">
        <v>2959</v>
      </c>
    </row>
    <row r="137" spans="1:16" ht="12.75" customHeight="1">
      <c r="A137" s="1" t="s">
        <v>357</v>
      </c>
      <c r="B137" s="5">
        <v>443.85</v>
      </c>
      <c r="D137" s="1" t="s">
        <v>354</v>
      </c>
      <c r="E137" s="1" t="s">
        <v>56</v>
      </c>
      <c r="F137" s="1" t="s">
        <v>63</v>
      </c>
      <c r="G137" s="1" t="s">
        <v>358</v>
      </c>
      <c r="H137" s="2">
        <v>43144</v>
      </c>
      <c r="I137" s="1" t="s">
        <v>356</v>
      </c>
      <c r="J137" s="1" t="s">
        <v>59</v>
      </c>
      <c r="K137" s="13" t="str">
        <f>IF(OR(LEFT(D137,5)="50113",LEFT(E137,5)="50113"),"LÉKY",IF(OR(LEFT(D137,5)="50115",LEFT(E137,5)="50115"),"ZDRAV.MAT.",IF(OR(LEFT(D137,3)="504",LEFT(E137,3)="504"),"ZBOŽÍ")))</f>
        <v>ZDRAV.MAT.</v>
      </c>
      <c r="L137" s="3" t="s">
        <v>275</v>
      </c>
      <c r="M137" s="3" t="s">
        <v>276</v>
      </c>
      <c r="N137" s="1">
        <v>2018</v>
      </c>
      <c r="O137" s="18">
        <v>443.85</v>
      </c>
    </row>
    <row r="138" spans="1:16" ht="12.75" customHeight="1">
      <c r="A138" s="1" t="s">
        <v>357</v>
      </c>
      <c r="B138" s="5">
        <v>0.15</v>
      </c>
      <c r="D138" s="1" t="s">
        <v>354</v>
      </c>
      <c r="E138" s="1" t="s">
        <v>56</v>
      </c>
      <c r="F138" s="1" t="s">
        <v>63</v>
      </c>
      <c r="G138" s="1" t="s">
        <v>358</v>
      </c>
      <c r="H138" s="2">
        <v>43144</v>
      </c>
      <c r="I138" s="1" t="s">
        <v>356</v>
      </c>
      <c r="J138" s="1" t="s">
        <v>65</v>
      </c>
      <c r="K138" s="13" t="str">
        <f>IF(OR(LEFT(D138,5)="50113",LEFT(E138,5)="50113"),"LÉKY",IF(OR(LEFT(D138,5)="50115",LEFT(E138,5)="50115"),"ZDRAV.MAT.",IF(OR(LEFT(D138,3)="504",LEFT(E138,3)="504"),"ZBOŽÍ")))</f>
        <v>ZDRAV.MAT.</v>
      </c>
      <c r="L138" s="3" t="s">
        <v>275</v>
      </c>
      <c r="M138" s="3" t="s">
        <v>276</v>
      </c>
      <c r="N138" s="1">
        <v>2018</v>
      </c>
      <c r="O138" s="18">
        <v>0.15</v>
      </c>
    </row>
    <row r="139" spans="1:16" ht="12.75" customHeight="1">
      <c r="A139" s="1" t="s">
        <v>359</v>
      </c>
      <c r="B139" s="5">
        <v>207475</v>
      </c>
      <c r="D139" s="1" t="s">
        <v>295</v>
      </c>
      <c r="E139" s="1" t="s">
        <v>13</v>
      </c>
      <c r="F139" s="1" t="s">
        <v>18</v>
      </c>
      <c r="G139" s="1" t="s">
        <v>360</v>
      </c>
      <c r="H139" s="2">
        <v>43159</v>
      </c>
      <c r="I139" s="1" t="s">
        <v>131</v>
      </c>
      <c r="J139" s="1" t="s">
        <v>254</v>
      </c>
      <c r="K139" s="13" t="s">
        <v>75</v>
      </c>
      <c r="L139" s="3" t="s">
        <v>275</v>
      </c>
      <c r="M139" s="3" t="s">
        <v>276</v>
      </c>
      <c r="N139" s="1">
        <v>2018</v>
      </c>
      <c r="O139" s="18">
        <v>207475</v>
      </c>
    </row>
    <row r="140" spans="1:16" ht="12.75" customHeight="1">
      <c r="A140" s="1" t="s">
        <v>361</v>
      </c>
      <c r="B140" s="5">
        <v>1801080</v>
      </c>
      <c r="D140" s="1" t="s">
        <v>272</v>
      </c>
      <c r="E140" s="1" t="s">
        <v>13</v>
      </c>
      <c r="F140" s="1" t="s">
        <v>18</v>
      </c>
      <c r="G140" s="1" t="s">
        <v>362</v>
      </c>
      <c r="H140" s="2">
        <v>43159</v>
      </c>
      <c r="I140" s="1" t="s">
        <v>131</v>
      </c>
      <c r="J140" s="1" t="s">
        <v>254</v>
      </c>
      <c r="K140" s="13" t="s">
        <v>48</v>
      </c>
      <c r="L140" s="3" t="s">
        <v>275</v>
      </c>
      <c r="M140" s="3" t="s">
        <v>276</v>
      </c>
      <c r="N140" s="1">
        <v>2018</v>
      </c>
      <c r="O140" s="18">
        <v>1801080</v>
      </c>
    </row>
    <row r="141" spans="1:16" ht="12.75" customHeight="1">
      <c r="A141" s="1" t="s">
        <v>361</v>
      </c>
      <c r="B141" s="5">
        <v>180108</v>
      </c>
      <c r="D141" s="1" t="s">
        <v>272</v>
      </c>
      <c r="E141" s="1" t="s">
        <v>13</v>
      </c>
      <c r="F141" s="1" t="s">
        <v>18</v>
      </c>
      <c r="G141" s="1" t="s">
        <v>362</v>
      </c>
      <c r="H141" s="2">
        <v>43159</v>
      </c>
      <c r="I141" s="1" t="s">
        <v>131</v>
      </c>
      <c r="J141" s="1" t="s">
        <v>363</v>
      </c>
      <c r="K141" s="13" t="s">
        <v>48</v>
      </c>
      <c r="L141" s="3" t="s">
        <v>275</v>
      </c>
      <c r="M141" s="3" t="s">
        <v>276</v>
      </c>
      <c r="N141" s="1">
        <v>2018</v>
      </c>
      <c r="O141" s="18">
        <v>180108</v>
      </c>
    </row>
    <row r="142" spans="1:16" ht="12.75" customHeight="1">
      <c r="A142" s="1" t="s">
        <v>364</v>
      </c>
      <c r="B142" s="5">
        <v>2420299</v>
      </c>
      <c r="D142" s="1" t="s">
        <v>272</v>
      </c>
      <c r="E142" s="1" t="s">
        <v>13</v>
      </c>
      <c r="F142" s="1" t="s">
        <v>365</v>
      </c>
      <c r="G142" s="1" t="s">
        <v>366</v>
      </c>
      <c r="H142" s="2">
        <v>43159</v>
      </c>
      <c r="I142" s="1" t="s">
        <v>131</v>
      </c>
      <c r="J142" s="1" t="s">
        <v>367</v>
      </c>
      <c r="K142" s="13" t="s">
        <v>48</v>
      </c>
      <c r="L142" s="3" t="s">
        <v>275</v>
      </c>
      <c r="M142" s="3" t="s">
        <v>276</v>
      </c>
      <c r="N142" s="1">
        <v>2018</v>
      </c>
      <c r="O142" s="18">
        <v>2420299</v>
      </c>
    </row>
    <row r="143" spans="1:16" ht="12.75" customHeight="1">
      <c r="A143" s="1" t="s">
        <v>364</v>
      </c>
      <c r="B143" s="5">
        <v>242029.9</v>
      </c>
      <c r="D143" s="1" t="s">
        <v>272</v>
      </c>
      <c r="E143" s="1" t="s">
        <v>13</v>
      </c>
      <c r="F143" s="1" t="s">
        <v>365</v>
      </c>
      <c r="G143" s="1" t="s">
        <v>366</v>
      </c>
      <c r="H143" s="2">
        <v>43159</v>
      </c>
      <c r="I143" s="1" t="s">
        <v>131</v>
      </c>
      <c r="J143" s="1" t="s">
        <v>368</v>
      </c>
      <c r="K143" s="13" t="s">
        <v>48</v>
      </c>
      <c r="L143" s="3" t="s">
        <v>275</v>
      </c>
      <c r="M143" s="3" t="s">
        <v>276</v>
      </c>
      <c r="N143" s="1">
        <v>2018</v>
      </c>
      <c r="O143" s="18">
        <v>242029.9</v>
      </c>
    </row>
    <row r="144" spans="1:16" s="14" customFormat="1" ht="12.75" customHeight="1">
      <c r="A144" s="1" t="s">
        <v>369</v>
      </c>
      <c r="B144" s="5">
        <v>1992140</v>
      </c>
      <c r="C144" s="1"/>
      <c r="D144" s="1" t="s">
        <v>295</v>
      </c>
      <c r="E144" s="1" t="s">
        <v>13</v>
      </c>
      <c r="F144" s="1" t="s">
        <v>365</v>
      </c>
      <c r="G144" s="1" t="s">
        <v>370</v>
      </c>
      <c r="H144" s="2">
        <v>43159</v>
      </c>
      <c r="I144" s="1" t="s">
        <v>131</v>
      </c>
      <c r="J144" s="1" t="s">
        <v>367</v>
      </c>
      <c r="K144" s="13" t="s">
        <v>75</v>
      </c>
      <c r="L144" s="3" t="s">
        <v>275</v>
      </c>
      <c r="M144" s="3" t="s">
        <v>276</v>
      </c>
      <c r="N144" s="1">
        <v>2018</v>
      </c>
      <c r="O144" s="18">
        <v>1992140</v>
      </c>
      <c r="P144" s="19"/>
    </row>
    <row r="145" spans="1:16" ht="12.75" customHeight="1">
      <c r="A145" s="14" t="s">
        <v>371</v>
      </c>
      <c r="B145" s="15">
        <v>-11000</v>
      </c>
      <c r="C145" s="14"/>
      <c r="D145" s="14">
        <v>50115300</v>
      </c>
      <c r="E145" s="14">
        <v>32130000</v>
      </c>
      <c r="F145" s="14" t="s">
        <v>372</v>
      </c>
      <c r="G145" s="14" t="s">
        <v>373</v>
      </c>
      <c r="H145" s="16">
        <v>43161</v>
      </c>
      <c r="I145" s="14" t="s">
        <v>356</v>
      </c>
      <c r="J145" s="14" t="s">
        <v>61</v>
      </c>
      <c r="K145" s="13" t="s">
        <v>60</v>
      </c>
      <c r="L145" s="17" t="s">
        <v>374</v>
      </c>
      <c r="M145" s="20" t="s">
        <v>375</v>
      </c>
      <c r="N145" s="14">
        <v>2018</v>
      </c>
      <c r="O145" s="15">
        <v>-11000</v>
      </c>
    </row>
    <row r="146" spans="1:16" ht="12.75" customHeight="1">
      <c r="A146" s="14" t="s">
        <v>371</v>
      </c>
      <c r="B146" s="15">
        <v>-1650</v>
      </c>
      <c r="C146" s="14"/>
      <c r="D146" s="14">
        <v>50115300</v>
      </c>
      <c r="E146" s="14">
        <v>32130000</v>
      </c>
      <c r="F146" s="14" t="s">
        <v>372</v>
      </c>
      <c r="G146" s="14" t="s">
        <v>373</v>
      </c>
      <c r="H146" s="16">
        <v>43161</v>
      </c>
      <c r="I146" s="14" t="s">
        <v>356</v>
      </c>
      <c r="J146" s="14" t="s">
        <v>59</v>
      </c>
      <c r="K146" s="13" t="s">
        <v>60</v>
      </c>
      <c r="L146" s="17" t="s">
        <v>374</v>
      </c>
      <c r="M146" s="20" t="s">
        <v>375</v>
      </c>
      <c r="N146" s="14">
        <v>2018</v>
      </c>
      <c r="O146" s="15">
        <v>-1650</v>
      </c>
    </row>
    <row r="147" spans="1:16" ht="12.75" customHeight="1">
      <c r="A147" s="1" t="s">
        <v>376</v>
      </c>
      <c r="B147" s="5">
        <v>21065.97</v>
      </c>
      <c r="D147" s="1" t="s">
        <v>272</v>
      </c>
      <c r="E147" s="1" t="s">
        <v>13</v>
      </c>
      <c r="F147" s="1" t="s">
        <v>123</v>
      </c>
      <c r="G147" s="1" t="s">
        <v>377</v>
      </c>
      <c r="H147" s="2">
        <v>43188</v>
      </c>
      <c r="I147" s="1" t="s">
        <v>131</v>
      </c>
      <c r="J147" s="1" t="s">
        <v>378</v>
      </c>
      <c r="K147" s="13" t="s">
        <v>48</v>
      </c>
      <c r="L147" s="3" t="s">
        <v>374</v>
      </c>
      <c r="M147" s="21" t="s">
        <v>375</v>
      </c>
      <c r="N147" s="1">
        <v>2018</v>
      </c>
      <c r="O147" s="5">
        <v>21065.97</v>
      </c>
    </row>
    <row r="148" spans="1:16" ht="12.75" customHeight="1">
      <c r="A148" s="1" t="s">
        <v>376</v>
      </c>
      <c r="B148" s="5">
        <v>2106.6</v>
      </c>
      <c r="D148" s="1" t="s">
        <v>272</v>
      </c>
      <c r="E148" s="1" t="s">
        <v>13</v>
      </c>
      <c r="F148" s="1" t="s">
        <v>123</v>
      </c>
      <c r="G148" s="1" t="s">
        <v>377</v>
      </c>
      <c r="H148" s="2">
        <v>43188</v>
      </c>
      <c r="I148" s="1" t="s">
        <v>131</v>
      </c>
      <c r="J148" s="1" t="s">
        <v>379</v>
      </c>
      <c r="K148" s="13" t="s">
        <v>48</v>
      </c>
      <c r="L148" s="3" t="s">
        <v>374</v>
      </c>
      <c r="M148" s="21" t="s">
        <v>375</v>
      </c>
      <c r="N148" s="1">
        <v>2018</v>
      </c>
      <c r="O148" s="5">
        <v>2106.6</v>
      </c>
    </row>
    <row r="149" spans="1:16" ht="12.75" customHeight="1">
      <c r="A149" s="1" t="s">
        <v>380</v>
      </c>
      <c r="B149" s="5">
        <v>500.36</v>
      </c>
      <c r="D149" s="1" t="s">
        <v>272</v>
      </c>
      <c r="E149" s="1" t="s">
        <v>13</v>
      </c>
      <c r="F149" s="1" t="s">
        <v>57</v>
      </c>
      <c r="G149" s="1" t="s">
        <v>381</v>
      </c>
      <c r="H149" s="2">
        <v>43188</v>
      </c>
      <c r="I149" s="1" t="s">
        <v>131</v>
      </c>
      <c r="J149" s="1" t="s">
        <v>382</v>
      </c>
      <c r="K149" s="13" t="s">
        <v>48</v>
      </c>
      <c r="L149" s="3" t="s">
        <v>374</v>
      </c>
      <c r="M149" s="21" t="s">
        <v>375</v>
      </c>
      <c r="N149" s="1">
        <v>2018</v>
      </c>
      <c r="O149" s="5">
        <v>500.36</v>
      </c>
    </row>
    <row r="150" spans="1:16" ht="12.75" customHeight="1">
      <c r="A150" s="1" t="s">
        <v>380</v>
      </c>
      <c r="B150" s="5">
        <v>50.04</v>
      </c>
      <c r="D150" s="1" t="s">
        <v>272</v>
      </c>
      <c r="E150" s="1" t="s">
        <v>13</v>
      </c>
      <c r="F150" s="1" t="s">
        <v>57</v>
      </c>
      <c r="G150" s="1" t="s">
        <v>381</v>
      </c>
      <c r="H150" s="2">
        <v>43188</v>
      </c>
      <c r="I150" s="1" t="s">
        <v>131</v>
      </c>
      <c r="J150" s="1" t="s">
        <v>383</v>
      </c>
      <c r="K150" s="13" t="s">
        <v>48</v>
      </c>
      <c r="L150" s="3" t="s">
        <v>374</v>
      </c>
      <c r="M150" s="21" t="s">
        <v>375</v>
      </c>
      <c r="N150" s="1">
        <v>2018</v>
      </c>
      <c r="O150" s="5">
        <v>50.04</v>
      </c>
    </row>
    <row r="151" spans="1:16" ht="12.75" customHeight="1">
      <c r="A151" s="1" t="s">
        <v>384</v>
      </c>
      <c r="B151" s="5">
        <v>25751.42</v>
      </c>
      <c r="D151" s="1" t="s">
        <v>295</v>
      </c>
      <c r="E151" s="1" t="s">
        <v>13</v>
      </c>
      <c r="F151" s="1" t="s">
        <v>57</v>
      </c>
      <c r="G151" s="1" t="s">
        <v>385</v>
      </c>
      <c r="H151" s="2">
        <v>43188</v>
      </c>
      <c r="I151" s="1" t="s">
        <v>131</v>
      </c>
      <c r="J151" s="1" t="s">
        <v>382</v>
      </c>
      <c r="K151" s="13" t="s">
        <v>75</v>
      </c>
      <c r="L151" s="3" t="s">
        <v>374</v>
      </c>
      <c r="M151" s="21" t="s">
        <v>375</v>
      </c>
      <c r="N151" s="1">
        <v>2018</v>
      </c>
      <c r="O151" s="5">
        <v>25751.42</v>
      </c>
    </row>
    <row r="152" spans="1:16" ht="12.75" customHeight="1">
      <c r="A152" s="1" t="s">
        <v>386</v>
      </c>
      <c r="B152" s="5">
        <v>46931.26</v>
      </c>
      <c r="D152" s="1" t="s">
        <v>295</v>
      </c>
      <c r="E152" s="1" t="s">
        <v>13</v>
      </c>
      <c r="F152" s="1" t="s">
        <v>28</v>
      </c>
      <c r="G152" s="1" t="s">
        <v>387</v>
      </c>
      <c r="H152" s="2">
        <v>43188</v>
      </c>
      <c r="I152" s="1" t="s">
        <v>131</v>
      </c>
      <c r="J152" s="1" t="s">
        <v>388</v>
      </c>
      <c r="K152" s="13" t="s">
        <v>75</v>
      </c>
      <c r="L152" s="3" t="s">
        <v>374</v>
      </c>
      <c r="M152" s="21" t="s">
        <v>375</v>
      </c>
      <c r="N152" s="1">
        <v>2018</v>
      </c>
      <c r="O152" s="5">
        <v>46931.26</v>
      </c>
    </row>
    <row r="153" spans="1:16" ht="12.75" customHeight="1">
      <c r="A153" s="1" t="s">
        <v>389</v>
      </c>
      <c r="B153" s="5">
        <v>377344.11</v>
      </c>
      <c r="D153" s="1" t="s">
        <v>354</v>
      </c>
      <c r="E153" s="1" t="s">
        <v>56</v>
      </c>
      <c r="F153" s="1" t="s">
        <v>225</v>
      </c>
      <c r="G153" s="1" t="s">
        <v>390</v>
      </c>
      <c r="H153" s="2">
        <v>43190</v>
      </c>
      <c r="I153" s="1" t="s">
        <v>356</v>
      </c>
      <c r="J153" s="1" t="s">
        <v>61</v>
      </c>
      <c r="K153" s="13" t="str">
        <f t="shared" ref="K153:K159" si="1">IF(OR(LEFT(D153,5)="50113",LEFT(E153,5)="50113"),"LÉKY",IF(OR(LEFT(D153,5)="50115",LEFT(E153,5)="50115"),"ZDRAV.MAT.",IF(OR(LEFT(D153,3)="504",LEFT(E153,3)="504"),"ZBOŽÍ")))</f>
        <v>ZDRAV.MAT.</v>
      </c>
      <c r="L153" s="3" t="s">
        <v>374</v>
      </c>
      <c r="M153" s="21" t="s">
        <v>375</v>
      </c>
      <c r="N153" s="1">
        <v>2018</v>
      </c>
      <c r="O153" s="5">
        <v>377344.11</v>
      </c>
    </row>
    <row r="154" spans="1:16" ht="12.75" customHeight="1">
      <c r="A154" s="1" t="s">
        <v>389</v>
      </c>
      <c r="B154" s="5">
        <v>79242.259999999995</v>
      </c>
      <c r="D154" s="1" t="s">
        <v>354</v>
      </c>
      <c r="E154" s="1" t="s">
        <v>56</v>
      </c>
      <c r="F154" s="1" t="s">
        <v>225</v>
      </c>
      <c r="G154" s="1" t="s">
        <v>390</v>
      </c>
      <c r="H154" s="2">
        <v>43190</v>
      </c>
      <c r="I154" s="1" t="s">
        <v>356</v>
      </c>
      <c r="J154" s="1" t="s">
        <v>59</v>
      </c>
      <c r="K154" s="13" t="str">
        <f t="shared" si="1"/>
        <v>ZDRAV.MAT.</v>
      </c>
      <c r="L154" s="3" t="s">
        <v>374</v>
      </c>
      <c r="M154" s="21" t="s">
        <v>375</v>
      </c>
      <c r="N154" s="1">
        <v>2018</v>
      </c>
      <c r="O154" s="5">
        <v>79242.259999999995</v>
      </c>
    </row>
    <row r="155" spans="1:16" ht="12.75" customHeight="1">
      <c r="A155" s="1" t="s">
        <v>391</v>
      </c>
      <c r="B155" s="5">
        <v>3199</v>
      </c>
      <c r="D155" s="1" t="s">
        <v>354</v>
      </c>
      <c r="E155" s="1" t="s">
        <v>56</v>
      </c>
      <c r="F155" s="1" t="s">
        <v>63</v>
      </c>
      <c r="G155" s="1" t="s">
        <v>392</v>
      </c>
      <c r="H155" s="2">
        <v>43190</v>
      </c>
      <c r="I155" s="1" t="s">
        <v>356</v>
      </c>
      <c r="J155" s="1" t="s">
        <v>61</v>
      </c>
      <c r="K155" s="13" t="str">
        <f t="shared" si="1"/>
        <v>ZDRAV.MAT.</v>
      </c>
      <c r="L155" s="3" t="s">
        <v>374</v>
      </c>
      <c r="M155" s="21" t="s">
        <v>375</v>
      </c>
      <c r="N155" s="1">
        <v>2018</v>
      </c>
      <c r="O155" s="5">
        <v>3199</v>
      </c>
    </row>
    <row r="156" spans="1:16" ht="12.75" customHeight="1">
      <c r="A156" s="1" t="s">
        <v>391</v>
      </c>
      <c r="B156" s="5">
        <v>479.85</v>
      </c>
      <c r="D156" s="1" t="s">
        <v>354</v>
      </c>
      <c r="E156" s="1" t="s">
        <v>56</v>
      </c>
      <c r="F156" s="1" t="s">
        <v>63</v>
      </c>
      <c r="G156" s="1" t="s">
        <v>392</v>
      </c>
      <c r="H156" s="2">
        <v>43190</v>
      </c>
      <c r="I156" s="1" t="s">
        <v>356</v>
      </c>
      <c r="J156" s="1" t="s">
        <v>59</v>
      </c>
      <c r="K156" s="13" t="str">
        <f t="shared" si="1"/>
        <v>ZDRAV.MAT.</v>
      </c>
      <c r="L156" s="3" t="s">
        <v>374</v>
      </c>
      <c r="M156" s="21" t="s">
        <v>375</v>
      </c>
      <c r="N156" s="1">
        <v>2018</v>
      </c>
      <c r="O156" s="5">
        <v>479.85</v>
      </c>
    </row>
    <row r="157" spans="1:16" ht="12.75" customHeight="1">
      <c r="A157" s="1" t="s">
        <v>391</v>
      </c>
      <c r="B157" s="5">
        <v>0.15</v>
      </c>
      <c r="D157" s="1" t="s">
        <v>354</v>
      </c>
      <c r="E157" s="1" t="s">
        <v>56</v>
      </c>
      <c r="F157" s="1" t="s">
        <v>63</v>
      </c>
      <c r="G157" s="1" t="s">
        <v>392</v>
      </c>
      <c r="H157" s="2">
        <v>43190</v>
      </c>
      <c r="I157" s="1" t="s">
        <v>356</v>
      </c>
      <c r="J157" s="1" t="s">
        <v>65</v>
      </c>
      <c r="K157" s="13" t="str">
        <f t="shared" si="1"/>
        <v>ZDRAV.MAT.</v>
      </c>
      <c r="L157" s="3" t="s">
        <v>374</v>
      </c>
      <c r="M157" s="21" t="s">
        <v>375</v>
      </c>
      <c r="N157" s="1">
        <v>2018</v>
      </c>
      <c r="O157" s="5">
        <v>0.15</v>
      </c>
    </row>
    <row r="158" spans="1:16" s="14" customFormat="1" ht="12.75" customHeight="1">
      <c r="A158" s="1" t="s">
        <v>393</v>
      </c>
      <c r="B158" s="5">
        <v>4654.8999999999996</v>
      </c>
      <c r="C158" s="1"/>
      <c r="D158" s="1" t="s">
        <v>354</v>
      </c>
      <c r="E158" s="1" t="s">
        <v>56</v>
      </c>
      <c r="F158" s="1" t="s">
        <v>57</v>
      </c>
      <c r="G158" s="1" t="s">
        <v>394</v>
      </c>
      <c r="H158" s="2">
        <v>43190</v>
      </c>
      <c r="I158" s="1" t="s">
        <v>356</v>
      </c>
      <c r="J158" s="1" t="s">
        <v>61</v>
      </c>
      <c r="K158" s="13" t="str">
        <f t="shared" si="1"/>
        <v>ZDRAV.MAT.</v>
      </c>
      <c r="L158" s="3" t="s">
        <v>374</v>
      </c>
      <c r="M158" s="21" t="s">
        <v>375</v>
      </c>
      <c r="N158" s="1">
        <v>2018</v>
      </c>
      <c r="O158" s="5">
        <v>4654.8999999999996</v>
      </c>
      <c r="P158" s="19"/>
    </row>
    <row r="159" spans="1:16" s="14" customFormat="1" ht="12.75" customHeight="1">
      <c r="A159" s="1" t="s">
        <v>393</v>
      </c>
      <c r="B159" s="5">
        <v>977.53</v>
      </c>
      <c r="C159" s="1"/>
      <c r="D159" s="1" t="s">
        <v>354</v>
      </c>
      <c r="E159" s="1" t="s">
        <v>56</v>
      </c>
      <c r="F159" s="1" t="s">
        <v>57</v>
      </c>
      <c r="G159" s="1" t="s">
        <v>394</v>
      </c>
      <c r="H159" s="2">
        <v>43190</v>
      </c>
      <c r="I159" s="1" t="s">
        <v>356</v>
      </c>
      <c r="J159" s="1" t="s">
        <v>59</v>
      </c>
      <c r="K159" s="13" t="str">
        <f t="shared" si="1"/>
        <v>ZDRAV.MAT.</v>
      </c>
      <c r="L159" s="3" t="s">
        <v>374</v>
      </c>
      <c r="M159" s="21" t="s">
        <v>375</v>
      </c>
      <c r="N159" s="1">
        <v>2018</v>
      </c>
      <c r="O159" s="5">
        <v>977.53</v>
      </c>
      <c r="P159" s="19"/>
    </row>
    <row r="160" spans="1:16" s="14" customFormat="1" ht="12.75" customHeight="1">
      <c r="A160" s="14" t="s">
        <v>395</v>
      </c>
      <c r="B160" s="15">
        <v>-108853.46</v>
      </c>
      <c r="D160" s="14">
        <v>50113300</v>
      </c>
      <c r="E160" s="14">
        <v>39520000</v>
      </c>
      <c r="F160" s="14" t="s">
        <v>37</v>
      </c>
      <c r="H160" s="16">
        <v>43190</v>
      </c>
      <c r="I160" s="14" t="s">
        <v>396</v>
      </c>
      <c r="J160" s="14" t="s">
        <v>397</v>
      </c>
      <c r="K160" s="13" t="s">
        <v>48</v>
      </c>
      <c r="L160" s="17" t="s">
        <v>374</v>
      </c>
      <c r="M160" s="20" t="s">
        <v>375</v>
      </c>
      <c r="N160" s="14">
        <v>2018</v>
      </c>
      <c r="O160" s="15">
        <v>-108853.46</v>
      </c>
      <c r="P160" s="19"/>
    </row>
    <row r="161" spans="1:15" ht="12.75" customHeight="1">
      <c r="A161" s="1" t="s">
        <v>398</v>
      </c>
      <c r="B161" s="22">
        <v>856.75</v>
      </c>
      <c r="D161" s="1" t="s">
        <v>272</v>
      </c>
      <c r="E161" s="1" t="s">
        <v>13</v>
      </c>
      <c r="F161" s="1" t="s">
        <v>37</v>
      </c>
      <c r="G161" s="1" t="s">
        <v>399</v>
      </c>
      <c r="H161" s="2">
        <v>43202</v>
      </c>
      <c r="I161" s="1" t="s">
        <v>8</v>
      </c>
      <c r="J161" s="1" t="s">
        <v>400</v>
      </c>
      <c r="K161" s="23" t="s">
        <v>48</v>
      </c>
      <c r="L161" s="3" t="s">
        <v>401</v>
      </c>
      <c r="M161" s="21" t="s">
        <v>402</v>
      </c>
      <c r="N161" s="1">
        <v>2018</v>
      </c>
      <c r="O161" s="22">
        <v>856.75</v>
      </c>
    </row>
    <row r="162" spans="1:15" ht="12.75" customHeight="1">
      <c r="A162" s="1" t="s">
        <v>398</v>
      </c>
      <c r="B162" s="22">
        <v>8567.4599999999991</v>
      </c>
      <c r="D162" s="1" t="s">
        <v>272</v>
      </c>
      <c r="E162" s="1" t="s">
        <v>13</v>
      </c>
      <c r="F162" s="1" t="s">
        <v>37</v>
      </c>
      <c r="G162" s="1" t="s">
        <v>399</v>
      </c>
      <c r="H162" s="2">
        <v>43202</v>
      </c>
      <c r="I162" s="1" t="s">
        <v>8</v>
      </c>
      <c r="J162" s="1" t="s">
        <v>403</v>
      </c>
      <c r="K162" s="23" t="s">
        <v>48</v>
      </c>
      <c r="L162" s="3" t="s">
        <v>401</v>
      </c>
      <c r="M162" s="21" t="s">
        <v>402</v>
      </c>
      <c r="N162" s="1">
        <v>2018</v>
      </c>
      <c r="O162" s="22">
        <v>8567.4599999999991</v>
      </c>
    </row>
    <row r="163" spans="1:15" ht="12.75" customHeight="1">
      <c r="A163" s="1" t="s">
        <v>404</v>
      </c>
      <c r="B163" s="22">
        <v>45159.83</v>
      </c>
      <c r="D163" s="1" t="s">
        <v>272</v>
      </c>
      <c r="E163" s="1" t="s">
        <v>13</v>
      </c>
      <c r="F163" s="1" t="s">
        <v>37</v>
      </c>
      <c r="G163" s="1" t="s">
        <v>405</v>
      </c>
      <c r="H163" s="2">
        <v>43202</v>
      </c>
      <c r="I163" s="1" t="s">
        <v>8</v>
      </c>
      <c r="J163" s="1" t="s">
        <v>406</v>
      </c>
      <c r="K163" s="23" t="s">
        <v>48</v>
      </c>
      <c r="L163" s="3" t="s">
        <v>401</v>
      </c>
      <c r="M163" s="21" t="s">
        <v>402</v>
      </c>
      <c r="N163" s="1">
        <v>2018</v>
      </c>
      <c r="O163" s="22">
        <v>45159.83</v>
      </c>
    </row>
    <row r="164" spans="1:15" ht="12.75" customHeight="1">
      <c r="A164" s="1" t="s">
        <v>404</v>
      </c>
      <c r="B164" s="22">
        <v>451598.29</v>
      </c>
      <c r="D164" s="1" t="s">
        <v>272</v>
      </c>
      <c r="E164" s="1" t="s">
        <v>13</v>
      </c>
      <c r="F164" s="1" t="s">
        <v>37</v>
      </c>
      <c r="G164" s="1" t="s">
        <v>405</v>
      </c>
      <c r="H164" s="2">
        <v>43202</v>
      </c>
      <c r="I164" s="1" t="s">
        <v>8</v>
      </c>
      <c r="J164" s="1" t="s">
        <v>407</v>
      </c>
      <c r="K164" s="23" t="s">
        <v>48</v>
      </c>
      <c r="L164" s="3" t="s">
        <v>401</v>
      </c>
      <c r="M164" s="21" t="s">
        <v>402</v>
      </c>
      <c r="N164" s="1">
        <v>2018</v>
      </c>
      <c r="O164" s="22">
        <v>451598.29</v>
      </c>
    </row>
    <row r="165" spans="1:15" ht="12.75" customHeight="1">
      <c r="A165" s="1" t="s">
        <v>408</v>
      </c>
      <c r="B165" s="22">
        <v>30224.720000000001</v>
      </c>
      <c r="D165" s="1" t="s">
        <v>272</v>
      </c>
      <c r="E165" s="1" t="s">
        <v>13</v>
      </c>
      <c r="F165" s="1" t="s">
        <v>37</v>
      </c>
      <c r="G165" s="1" t="s">
        <v>409</v>
      </c>
      <c r="H165" s="2">
        <v>43202</v>
      </c>
      <c r="I165" s="1" t="s">
        <v>8</v>
      </c>
      <c r="J165" s="1" t="s">
        <v>410</v>
      </c>
      <c r="K165" s="23" t="s">
        <v>48</v>
      </c>
      <c r="L165" s="3" t="s">
        <v>401</v>
      </c>
      <c r="M165" s="21" t="s">
        <v>402</v>
      </c>
      <c r="N165" s="1">
        <v>2018</v>
      </c>
      <c r="O165" s="22">
        <v>30224.720000000001</v>
      </c>
    </row>
    <row r="166" spans="1:15" ht="12.75" customHeight="1">
      <c r="A166" s="1" t="s">
        <v>408</v>
      </c>
      <c r="B166" s="22">
        <v>3022.47</v>
      </c>
      <c r="D166" s="1" t="s">
        <v>272</v>
      </c>
      <c r="E166" s="1" t="s">
        <v>13</v>
      </c>
      <c r="F166" s="1" t="s">
        <v>37</v>
      </c>
      <c r="G166" s="1" t="s">
        <v>409</v>
      </c>
      <c r="H166" s="2">
        <v>43202</v>
      </c>
      <c r="I166" s="1" t="s">
        <v>8</v>
      </c>
      <c r="J166" s="1" t="s">
        <v>411</v>
      </c>
      <c r="K166" s="23" t="s">
        <v>48</v>
      </c>
      <c r="L166" s="3" t="s">
        <v>401</v>
      </c>
      <c r="M166" s="21" t="s">
        <v>402</v>
      </c>
      <c r="N166" s="1">
        <v>2018</v>
      </c>
      <c r="O166" s="22">
        <v>3022.47</v>
      </c>
    </row>
    <row r="167" spans="1:15" ht="12.75" customHeight="1">
      <c r="A167" s="1" t="s">
        <v>408</v>
      </c>
      <c r="B167" s="22">
        <v>16982.2</v>
      </c>
      <c r="D167" s="1" t="s">
        <v>272</v>
      </c>
      <c r="E167" s="1" t="s">
        <v>13</v>
      </c>
      <c r="F167" s="1" t="s">
        <v>37</v>
      </c>
      <c r="G167" s="1" t="s">
        <v>409</v>
      </c>
      <c r="H167" s="2">
        <v>43202</v>
      </c>
      <c r="I167" s="1" t="s">
        <v>8</v>
      </c>
      <c r="J167" s="1" t="s">
        <v>410</v>
      </c>
      <c r="K167" s="23" t="s">
        <v>48</v>
      </c>
      <c r="L167" s="3" t="s">
        <v>401</v>
      </c>
      <c r="M167" s="21" t="s">
        <v>402</v>
      </c>
      <c r="N167" s="1">
        <v>2018</v>
      </c>
      <c r="O167" s="22">
        <v>16982.2</v>
      </c>
    </row>
    <row r="168" spans="1:15" ht="12.75" customHeight="1">
      <c r="A168" s="1" t="s">
        <v>408</v>
      </c>
      <c r="B168" s="22">
        <v>276.32</v>
      </c>
      <c r="D168" s="1" t="s">
        <v>272</v>
      </c>
      <c r="E168" s="1" t="s">
        <v>13</v>
      </c>
      <c r="F168" s="1" t="s">
        <v>37</v>
      </c>
      <c r="G168" s="1" t="s">
        <v>409</v>
      </c>
      <c r="H168" s="2">
        <v>43202</v>
      </c>
      <c r="I168" s="1" t="s">
        <v>8</v>
      </c>
      <c r="J168" s="1" t="s">
        <v>411</v>
      </c>
      <c r="K168" s="23" t="s">
        <v>48</v>
      </c>
      <c r="L168" s="3" t="s">
        <v>401</v>
      </c>
      <c r="M168" s="21" t="s">
        <v>402</v>
      </c>
      <c r="N168" s="1">
        <v>2018</v>
      </c>
      <c r="O168" s="22">
        <v>276.32</v>
      </c>
    </row>
    <row r="169" spans="1:15" ht="12.75" customHeight="1">
      <c r="A169" s="1" t="s">
        <v>408</v>
      </c>
      <c r="B169" s="22">
        <v>2547.33</v>
      </c>
      <c r="D169" s="1" t="s">
        <v>272</v>
      </c>
      <c r="E169" s="1" t="s">
        <v>13</v>
      </c>
      <c r="F169" s="1" t="s">
        <v>37</v>
      </c>
      <c r="G169" s="1" t="s">
        <v>409</v>
      </c>
      <c r="H169" s="2">
        <v>43202</v>
      </c>
      <c r="I169" s="1" t="s">
        <v>8</v>
      </c>
      <c r="J169" s="1" t="s">
        <v>411</v>
      </c>
      <c r="K169" s="23" t="s">
        <v>48</v>
      </c>
      <c r="L169" s="3" t="s">
        <v>401</v>
      </c>
      <c r="M169" s="21" t="s">
        <v>402</v>
      </c>
      <c r="N169" s="1">
        <v>2018</v>
      </c>
      <c r="O169" s="22">
        <v>2547.33</v>
      </c>
    </row>
    <row r="170" spans="1:15" ht="12.75" customHeight="1">
      <c r="A170" s="1" t="s">
        <v>408</v>
      </c>
      <c r="B170" s="22">
        <v>1315.8</v>
      </c>
      <c r="D170" s="1" t="s">
        <v>272</v>
      </c>
      <c r="E170" s="1" t="s">
        <v>13</v>
      </c>
      <c r="F170" s="1" t="s">
        <v>37</v>
      </c>
      <c r="G170" s="1" t="s">
        <v>409</v>
      </c>
      <c r="H170" s="2">
        <v>43202</v>
      </c>
      <c r="I170" s="1" t="s">
        <v>8</v>
      </c>
      <c r="J170" s="1" t="s">
        <v>410</v>
      </c>
      <c r="K170" s="23" t="s">
        <v>48</v>
      </c>
      <c r="L170" s="3" t="s">
        <v>401</v>
      </c>
      <c r="M170" s="21" t="s">
        <v>402</v>
      </c>
      <c r="N170" s="1">
        <v>2018</v>
      </c>
      <c r="O170" s="22">
        <v>1315.8</v>
      </c>
    </row>
    <row r="171" spans="1:15" ht="12.75" customHeight="1">
      <c r="A171" s="1" t="s">
        <v>412</v>
      </c>
      <c r="B171" s="22">
        <v>131943.57999999999</v>
      </c>
      <c r="D171" s="1" t="s">
        <v>272</v>
      </c>
      <c r="E171" s="1" t="s">
        <v>13</v>
      </c>
      <c r="F171" s="1" t="s">
        <v>37</v>
      </c>
      <c r="G171" s="1" t="s">
        <v>413</v>
      </c>
      <c r="H171" s="2">
        <v>43202</v>
      </c>
      <c r="I171" s="1" t="s">
        <v>8</v>
      </c>
      <c r="J171" s="1" t="s">
        <v>414</v>
      </c>
      <c r="K171" s="23" t="s">
        <v>48</v>
      </c>
      <c r="L171" s="3" t="s">
        <v>401</v>
      </c>
      <c r="M171" s="21" t="s">
        <v>402</v>
      </c>
      <c r="N171" s="1">
        <v>2018</v>
      </c>
      <c r="O171" s="22">
        <v>131943.57999999999</v>
      </c>
    </row>
    <row r="172" spans="1:15" ht="12.75" customHeight="1">
      <c r="A172" s="1" t="s">
        <v>412</v>
      </c>
      <c r="B172" s="22">
        <v>13194.36</v>
      </c>
      <c r="D172" s="1" t="s">
        <v>272</v>
      </c>
      <c r="E172" s="1" t="s">
        <v>13</v>
      </c>
      <c r="F172" s="1" t="s">
        <v>37</v>
      </c>
      <c r="G172" s="1" t="s">
        <v>413</v>
      </c>
      <c r="H172" s="2">
        <v>43202</v>
      </c>
      <c r="I172" s="1" t="s">
        <v>8</v>
      </c>
      <c r="J172" s="1" t="s">
        <v>415</v>
      </c>
      <c r="K172" s="23" t="s">
        <v>48</v>
      </c>
      <c r="L172" s="3" t="s">
        <v>401</v>
      </c>
      <c r="M172" s="21" t="s">
        <v>402</v>
      </c>
      <c r="N172" s="1">
        <v>2018</v>
      </c>
      <c r="O172" s="22">
        <v>13194.36</v>
      </c>
    </row>
    <row r="173" spans="1:15" ht="12.75" customHeight="1">
      <c r="A173" s="1" t="s">
        <v>416</v>
      </c>
      <c r="B173" s="22">
        <v>1393.49</v>
      </c>
      <c r="D173" s="1" t="s">
        <v>272</v>
      </c>
      <c r="E173" s="1" t="s">
        <v>13</v>
      </c>
      <c r="F173" s="1" t="s">
        <v>37</v>
      </c>
      <c r="G173" s="1" t="s">
        <v>417</v>
      </c>
      <c r="H173" s="2">
        <v>43202</v>
      </c>
      <c r="I173" s="1" t="s">
        <v>8</v>
      </c>
      <c r="J173" s="1" t="s">
        <v>418</v>
      </c>
      <c r="K173" s="23" t="s">
        <v>48</v>
      </c>
      <c r="L173" s="3" t="s">
        <v>401</v>
      </c>
      <c r="M173" s="21" t="s">
        <v>402</v>
      </c>
      <c r="N173" s="1">
        <v>2018</v>
      </c>
      <c r="O173" s="22">
        <v>1393.49</v>
      </c>
    </row>
    <row r="174" spans="1:15" ht="12.75" customHeight="1">
      <c r="A174" s="1" t="s">
        <v>416</v>
      </c>
      <c r="B174" s="22">
        <v>655.13</v>
      </c>
      <c r="D174" s="1" t="s">
        <v>272</v>
      </c>
      <c r="E174" s="1" t="s">
        <v>13</v>
      </c>
      <c r="F174" s="1" t="s">
        <v>37</v>
      </c>
      <c r="G174" s="1" t="s">
        <v>417</v>
      </c>
      <c r="H174" s="2">
        <v>43202</v>
      </c>
      <c r="I174" s="1" t="s">
        <v>8</v>
      </c>
      <c r="J174" s="1" t="s">
        <v>419</v>
      </c>
      <c r="K174" s="23" t="s">
        <v>48</v>
      </c>
      <c r="L174" s="3" t="s">
        <v>401</v>
      </c>
      <c r="M174" s="21" t="s">
        <v>402</v>
      </c>
      <c r="N174" s="1">
        <v>2018</v>
      </c>
      <c r="O174" s="22">
        <v>655.13</v>
      </c>
    </row>
    <row r="175" spans="1:15" ht="12.75" customHeight="1">
      <c r="A175" s="1" t="s">
        <v>416</v>
      </c>
      <c r="B175" s="22">
        <v>13934.9</v>
      </c>
      <c r="D175" s="1" t="s">
        <v>272</v>
      </c>
      <c r="E175" s="1" t="s">
        <v>13</v>
      </c>
      <c r="F175" s="1" t="s">
        <v>37</v>
      </c>
      <c r="G175" s="1" t="s">
        <v>417</v>
      </c>
      <c r="H175" s="2">
        <v>43202</v>
      </c>
      <c r="I175" s="1" t="s">
        <v>8</v>
      </c>
      <c r="J175" s="1" t="s">
        <v>419</v>
      </c>
      <c r="K175" s="23" t="s">
        <v>48</v>
      </c>
      <c r="L175" s="3" t="s">
        <v>401</v>
      </c>
      <c r="M175" s="21" t="s">
        <v>402</v>
      </c>
      <c r="N175" s="1">
        <v>2018</v>
      </c>
      <c r="O175" s="22">
        <v>13934.9</v>
      </c>
    </row>
    <row r="176" spans="1:15" ht="12.75" customHeight="1">
      <c r="A176" s="1" t="s">
        <v>416</v>
      </c>
      <c r="B176" s="22">
        <v>98.27</v>
      </c>
      <c r="D176" s="1" t="s">
        <v>272</v>
      </c>
      <c r="E176" s="1" t="s">
        <v>13</v>
      </c>
      <c r="F176" s="1" t="s">
        <v>37</v>
      </c>
      <c r="G176" s="1" t="s">
        <v>417</v>
      </c>
      <c r="H176" s="2">
        <v>43202</v>
      </c>
      <c r="I176" s="1" t="s">
        <v>8</v>
      </c>
      <c r="J176" s="1" t="s">
        <v>418</v>
      </c>
      <c r="K176" s="23" t="s">
        <v>48</v>
      </c>
      <c r="L176" s="3" t="s">
        <v>401</v>
      </c>
      <c r="M176" s="21" t="s">
        <v>402</v>
      </c>
      <c r="N176" s="1">
        <v>2018</v>
      </c>
      <c r="O176" s="22">
        <v>98.27</v>
      </c>
    </row>
    <row r="177" spans="1:15" ht="12.75" customHeight="1">
      <c r="A177" s="1" t="s">
        <v>420</v>
      </c>
      <c r="B177" s="22">
        <v>202.47</v>
      </c>
      <c r="D177" s="1" t="s">
        <v>272</v>
      </c>
      <c r="E177" s="1" t="s">
        <v>13</v>
      </c>
      <c r="F177" s="1" t="s">
        <v>37</v>
      </c>
      <c r="G177" s="1" t="s">
        <v>421</v>
      </c>
      <c r="H177" s="2">
        <v>43202</v>
      </c>
      <c r="I177" s="1" t="s">
        <v>8</v>
      </c>
      <c r="J177" s="1" t="s">
        <v>422</v>
      </c>
      <c r="K177" s="23" t="s">
        <v>48</v>
      </c>
      <c r="L177" s="3" t="s">
        <v>401</v>
      </c>
      <c r="M177" s="21" t="s">
        <v>402</v>
      </c>
      <c r="N177" s="1">
        <v>2018</v>
      </c>
      <c r="O177" s="22">
        <v>202.47</v>
      </c>
    </row>
    <row r="178" spans="1:15" ht="12.75" customHeight="1">
      <c r="A178" s="1" t="s">
        <v>420</v>
      </c>
      <c r="B178" s="22">
        <v>2024.73</v>
      </c>
      <c r="D178" s="1" t="s">
        <v>272</v>
      </c>
      <c r="E178" s="1" t="s">
        <v>13</v>
      </c>
      <c r="F178" s="1" t="s">
        <v>37</v>
      </c>
      <c r="G178" s="1" t="s">
        <v>421</v>
      </c>
      <c r="H178" s="2">
        <v>43202</v>
      </c>
      <c r="I178" s="1" t="s">
        <v>8</v>
      </c>
      <c r="J178" s="1" t="s">
        <v>423</v>
      </c>
      <c r="K178" s="23" t="s">
        <v>48</v>
      </c>
      <c r="L178" s="3" t="s">
        <v>401</v>
      </c>
      <c r="M178" s="21" t="s">
        <v>402</v>
      </c>
      <c r="N178" s="1">
        <v>2018</v>
      </c>
      <c r="O178" s="22">
        <v>2024.73</v>
      </c>
    </row>
    <row r="179" spans="1:15" ht="12.75" customHeight="1">
      <c r="A179" s="1" t="s">
        <v>424</v>
      </c>
      <c r="B179" s="22">
        <v>24.27</v>
      </c>
      <c r="D179" s="1" t="s">
        <v>272</v>
      </c>
      <c r="E179" s="1" t="s">
        <v>13</v>
      </c>
      <c r="F179" s="1" t="s">
        <v>37</v>
      </c>
      <c r="G179" s="1" t="s">
        <v>425</v>
      </c>
      <c r="H179" s="2">
        <v>43202</v>
      </c>
      <c r="I179" s="1" t="s">
        <v>8</v>
      </c>
      <c r="J179" s="1" t="s">
        <v>426</v>
      </c>
      <c r="K179" s="23" t="s">
        <v>48</v>
      </c>
      <c r="L179" s="3" t="s">
        <v>401</v>
      </c>
      <c r="M179" s="21" t="s">
        <v>402</v>
      </c>
      <c r="N179" s="1">
        <v>2018</v>
      </c>
      <c r="O179" s="22">
        <v>24.27</v>
      </c>
    </row>
    <row r="180" spans="1:15" ht="12.75" customHeight="1">
      <c r="A180" s="1" t="s">
        <v>424</v>
      </c>
      <c r="B180" s="22">
        <v>5753.47</v>
      </c>
      <c r="D180" s="1" t="s">
        <v>272</v>
      </c>
      <c r="E180" s="1" t="s">
        <v>13</v>
      </c>
      <c r="F180" s="1" t="s">
        <v>37</v>
      </c>
      <c r="G180" s="1" t="s">
        <v>425</v>
      </c>
      <c r="H180" s="2">
        <v>43202</v>
      </c>
      <c r="I180" s="1" t="s">
        <v>8</v>
      </c>
      <c r="J180" s="1" t="s">
        <v>426</v>
      </c>
      <c r="K180" s="23" t="s">
        <v>48</v>
      </c>
      <c r="L180" s="3" t="s">
        <v>401</v>
      </c>
      <c r="M180" s="21" t="s">
        <v>402</v>
      </c>
      <c r="N180" s="1">
        <v>2018</v>
      </c>
      <c r="O180" s="22">
        <v>5753.47</v>
      </c>
    </row>
    <row r="181" spans="1:15" ht="12.75" customHeight="1">
      <c r="A181" s="1" t="s">
        <v>424</v>
      </c>
      <c r="B181" s="22">
        <v>115.59</v>
      </c>
      <c r="D181" s="1" t="s">
        <v>272</v>
      </c>
      <c r="E181" s="1" t="s">
        <v>13</v>
      </c>
      <c r="F181" s="1" t="s">
        <v>37</v>
      </c>
      <c r="G181" s="1" t="s">
        <v>425</v>
      </c>
      <c r="H181" s="2">
        <v>43202</v>
      </c>
      <c r="I181" s="1" t="s">
        <v>8</v>
      </c>
      <c r="J181" s="1" t="s">
        <v>427</v>
      </c>
      <c r="K181" s="23" t="s">
        <v>48</v>
      </c>
      <c r="L181" s="3" t="s">
        <v>401</v>
      </c>
      <c r="M181" s="21" t="s">
        <v>402</v>
      </c>
      <c r="N181" s="1">
        <v>2018</v>
      </c>
      <c r="O181" s="22">
        <v>115.59</v>
      </c>
    </row>
    <row r="182" spans="1:15" ht="12.75" customHeight="1">
      <c r="A182" s="1" t="s">
        <v>424</v>
      </c>
      <c r="B182" s="22">
        <v>57534.65</v>
      </c>
      <c r="D182" s="1" t="s">
        <v>272</v>
      </c>
      <c r="E182" s="1" t="s">
        <v>13</v>
      </c>
      <c r="F182" s="1" t="s">
        <v>37</v>
      </c>
      <c r="G182" s="1" t="s">
        <v>425</v>
      </c>
      <c r="H182" s="2">
        <v>43202</v>
      </c>
      <c r="I182" s="1" t="s">
        <v>8</v>
      </c>
      <c r="J182" s="1" t="s">
        <v>427</v>
      </c>
      <c r="K182" s="23" t="s">
        <v>48</v>
      </c>
      <c r="L182" s="3" t="s">
        <v>401</v>
      </c>
      <c r="M182" s="21" t="s">
        <v>402</v>
      </c>
      <c r="N182" s="1">
        <v>2018</v>
      </c>
      <c r="O182" s="22">
        <v>57534.65</v>
      </c>
    </row>
    <row r="183" spans="1:15" ht="12.75" customHeight="1">
      <c r="A183" s="1" t="s">
        <v>428</v>
      </c>
      <c r="B183" s="22">
        <v>174068.33</v>
      </c>
      <c r="D183" s="1" t="s">
        <v>295</v>
      </c>
      <c r="E183" s="1" t="s">
        <v>13</v>
      </c>
      <c r="F183" s="1" t="s">
        <v>37</v>
      </c>
      <c r="G183" s="1" t="s">
        <v>429</v>
      </c>
      <c r="H183" s="2">
        <v>43202</v>
      </c>
      <c r="I183" s="1" t="s">
        <v>8</v>
      </c>
      <c r="J183" s="1" t="s">
        <v>403</v>
      </c>
      <c r="K183" s="23" t="s">
        <v>75</v>
      </c>
      <c r="L183" s="3" t="s">
        <v>401</v>
      </c>
      <c r="M183" s="21" t="s">
        <v>402</v>
      </c>
      <c r="N183" s="1">
        <v>2018</v>
      </c>
      <c r="O183" s="22">
        <v>174068.33</v>
      </c>
    </row>
    <row r="184" spans="1:15" ht="12.75" customHeight="1">
      <c r="A184" s="1" t="s">
        <v>430</v>
      </c>
      <c r="B184" s="22">
        <v>88078.3</v>
      </c>
      <c r="D184" s="1" t="s">
        <v>295</v>
      </c>
      <c r="E184" s="1" t="s">
        <v>13</v>
      </c>
      <c r="F184" s="1" t="s">
        <v>37</v>
      </c>
      <c r="G184" s="1" t="s">
        <v>431</v>
      </c>
      <c r="H184" s="2">
        <v>43202</v>
      </c>
      <c r="I184" s="1" t="s">
        <v>8</v>
      </c>
      <c r="J184" s="1" t="s">
        <v>403</v>
      </c>
      <c r="K184" s="23" t="s">
        <v>75</v>
      </c>
      <c r="L184" s="3" t="s">
        <v>401</v>
      </c>
      <c r="M184" s="21" t="s">
        <v>402</v>
      </c>
      <c r="N184" s="1">
        <v>2018</v>
      </c>
      <c r="O184" s="22">
        <v>88078.3</v>
      </c>
    </row>
    <row r="185" spans="1:15" ht="12.75" customHeight="1">
      <c r="A185" s="1" t="s">
        <v>432</v>
      </c>
      <c r="B185" s="22">
        <v>640.54</v>
      </c>
      <c r="D185" s="1" t="s">
        <v>295</v>
      </c>
      <c r="E185" s="1" t="s">
        <v>13</v>
      </c>
      <c r="F185" s="1" t="s">
        <v>37</v>
      </c>
      <c r="G185" s="1" t="s">
        <v>433</v>
      </c>
      <c r="H185" s="2">
        <v>43202</v>
      </c>
      <c r="I185" s="1" t="s">
        <v>8</v>
      </c>
      <c r="J185" s="1" t="s">
        <v>33</v>
      </c>
      <c r="K185" s="23" t="s">
        <v>75</v>
      </c>
      <c r="L185" s="3" t="s">
        <v>401</v>
      </c>
      <c r="M185" s="21" t="s">
        <v>402</v>
      </c>
      <c r="N185" s="1">
        <v>2018</v>
      </c>
      <c r="O185" s="22">
        <v>640.54</v>
      </c>
    </row>
    <row r="186" spans="1:15" ht="12.75" customHeight="1">
      <c r="A186" s="1" t="s">
        <v>434</v>
      </c>
      <c r="B186" s="22">
        <v>119.88</v>
      </c>
      <c r="D186" s="1" t="s">
        <v>295</v>
      </c>
      <c r="E186" s="1" t="s">
        <v>13</v>
      </c>
      <c r="F186" s="1" t="s">
        <v>37</v>
      </c>
      <c r="G186" s="1" t="s">
        <v>435</v>
      </c>
      <c r="H186" s="2">
        <v>43202</v>
      </c>
      <c r="I186" s="1" t="s">
        <v>8</v>
      </c>
      <c r="J186" s="1" t="s">
        <v>436</v>
      </c>
      <c r="K186" s="23" t="s">
        <v>75</v>
      </c>
      <c r="L186" s="3" t="s">
        <v>401</v>
      </c>
      <c r="M186" s="21" t="s">
        <v>402</v>
      </c>
      <c r="N186" s="1">
        <v>2018</v>
      </c>
      <c r="O186" s="22">
        <v>119.88</v>
      </c>
    </row>
    <row r="187" spans="1:15" ht="12.75" customHeight="1">
      <c r="A187" s="1" t="s">
        <v>434</v>
      </c>
      <c r="B187" s="22">
        <v>17641.22</v>
      </c>
      <c r="D187" s="1" t="s">
        <v>295</v>
      </c>
      <c r="E187" s="1" t="s">
        <v>13</v>
      </c>
      <c r="F187" s="1" t="s">
        <v>37</v>
      </c>
      <c r="G187" s="1" t="s">
        <v>435</v>
      </c>
      <c r="H187" s="2">
        <v>43202</v>
      </c>
      <c r="I187" s="1" t="s">
        <v>8</v>
      </c>
      <c r="J187" s="1" t="s">
        <v>436</v>
      </c>
      <c r="K187" s="23" t="s">
        <v>75</v>
      </c>
      <c r="L187" s="3" t="s">
        <v>401</v>
      </c>
      <c r="M187" s="21" t="s">
        <v>402</v>
      </c>
      <c r="N187" s="1">
        <v>2018</v>
      </c>
      <c r="O187" s="22">
        <v>17641.22</v>
      </c>
    </row>
    <row r="188" spans="1:15" ht="12.75" customHeight="1">
      <c r="A188" s="1" t="s">
        <v>437</v>
      </c>
      <c r="B188" s="22">
        <v>5000</v>
      </c>
      <c r="D188" s="1" t="s">
        <v>272</v>
      </c>
      <c r="E188" s="1" t="s">
        <v>13</v>
      </c>
      <c r="F188" s="1" t="s">
        <v>37</v>
      </c>
      <c r="G188" s="1" t="s">
        <v>438</v>
      </c>
      <c r="H188" s="2">
        <v>43203</v>
      </c>
      <c r="I188" s="1" t="s">
        <v>8</v>
      </c>
      <c r="J188" s="1" t="s">
        <v>439</v>
      </c>
      <c r="K188" s="23" t="s">
        <v>48</v>
      </c>
      <c r="L188" s="3" t="s">
        <v>401</v>
      </c>
      <c r="M188" s="21" t="s">
        <v>402</v>
      </c>
      <c r="N188" s="1">
        <v>2018</v>
      </c>
      <c r="O188" s="22">
        <v>5000</v>
      </c>
    </row>
    <row r="189" spans="1:15" ht="12.75" customHeight="1">
      <c r="A189" s="1" t="s">
        <v>437</v>
      </c>
      <c r="B189" s="22">
        <v>8552.7000000000007</v>
      </c>
      <c r="D189" s="1" t="s">
        <v>295</v>
      </c>
      <c r="E189" s="1" t="s">
        <v>13</v>
      </c>
      <c r="F189" s="1" t="s">
        <v>37</v>
      </c>
      <c r="G189" s="1" t="s">
        <v>438</v>
      </c>
      <c r="H189" s="2">
        <v>43203</v>
      </c>
      <c r="I189" s="1" t="s">
        <v>8</v>
      </c>
      <c r="J189" s="1" t="s">
        <v>440</v>
      </c>
      <c r="K189" s="23" t="s">
        <v>75</v>
      </c>
      <c r="L189" s="3" t="s">
        <v>401</v>
      </c>
      <c r="M189" s="21" t="s">
        <v>402</v>
      </c>
      <c r="N189" s="1">
        <v>2018</v>
      </c>
      <c r="O189" s="22">
        <v>8552.7000000000007</v>
      </c>
    </row>
    <row r="190" spans="1:15" ht="12.75" customHeight="1">
      <c r="A190" s="1" t="s">
        <v>437</v>
      </c>
      <c r="B190" s="22">
        <v>6063</v>
      </c>
      <c r="D190" s="1" t="s">
        <v>295</v>
      </c>
      <c r="E190" s="1" t="s">
        <v>13</v>
      </c>
      <c r="F190" s="1" t="s">
        <v>37</v>
      </c>
      <c r="G190" s="1" t="s">
        <v>438</v>
      </c>
      <c r="H190" s="2">
        <v>43203</v>
      </c>
      <c r="I190" s="1" t="s">
        <v>8</v>
      </c>
      <c r="J190" s="1" t="s">
        <v>440</v>
      </c>
      <c r="K190" s="23" t="s">
        <v>75</v>
      </c>
      <c r="L190" s="3" t="s">
        <v>401</v>
      </c>
      <c r="M190" s="21" t="s">
        <v>402</v>
      </c>
      <c r="N190" s="1">
        <v>2018</v>
      </c>
      <c r="O190" s="22">
        <v>6063</v>
      </c>
    </row>
    <row r="191" spans="1:15" ht="12.75" customHeight="1">
      <c r="A191" s="1" t="s">
        <v>437</v>
      </c>
      <c r="B191" s="22">
        <v>110384.3</v>
      </c>
      <c r="D191" s="1" t="s">
        <v>295</v>
      </c>
      <c r="E191" s="1" t="s">
        <v>13</v>
      </c>
      <c r="F191" s="1" t="s">
        <v>37</v>
      </c>
      <c r="G191" s="1" t="s">
        <v>438</v>
      </c>
      <c r="H191" s="2">
        <v>43203</v>
      </c>
      <c r="I191" s="1" t="s">
        <v>8</v>
      </c>
      <c r="J191" s="1" t="s">
        <v>440</v>
      </c>
      <c r="K191" s="23" t="s">
        <v>75</v>
      </c>
      <c r="L191" s="3" t="s">
        <v>401</v>
      </c>
      <c r="M191" s="21" t="s">
        <v>402</v>
      </c>
      <c r="N191" s="1">
        <v>2018</v>
      </c>
      <c r="O191" s="22">
        <v>110384.3</v>
      </c>
    </row>
    <row r="192" spans="1:15" ht="12.75" customHeight="1">
      <c r="A192" s="1" t="s">
        <v>441</v>
      </c>
      <c r="B192" s="22">
        <v>5141</v>
      </c>
      <c r="D192" s="1" t="s">
        <v>272</v>
      </c>
      <c r="E192" s="1" t="s">
        <v>13</v>
      </c>
      <c r="F192" s="1" t="s">
        <v>37</v>
      </c>
      <c r="G192" s="1" t="s">
        <v>442</v>
      </c>
      <c r="H192" s="2">
        <v>43203</v>
      </c>
      <c r="I192" s="1" t="s">
        <v>8</v>
      </c>
      <c r="J192" s="1" t="s">
        <v>443</v>
      </c>
      <c r="K192" s="23" t="s">
        <v>48</v>
      </c>
      <c r="L192" s="3" t="s">
        <v>401</v>
      </c>
      <c r="M192" s="21" t="s">
        <v>402</v>
      </c>
      <c r="N192" s="1">
        <v>2018</v>
      </c>
      <c r="O192" s="22">
        <v>5141</v>
      </c>
    </row>
    <row r="193" spans="1:15" ht="12.75" customHeight="1">
      <c r="A193" s="1" t="s">
        <v>441</v>
      </c>
      <c r="B193" s="22">
        <v>115027.12</v>
      </c>
      <c r="D193" s="1" t="s">
        <v>295</v>
      </c>
      <c r="E193" s="1" t="s">
        <v>13</v>
      </c>
      <c r="F193" s="1" t="s">
        <v>37</v>
      </c>
      <c r="G193" s="1" t="s">
        <v>442</v>
      </c>
      <c r="H193" s="2">
        <v>43203</v>
      </c>
      <c r="I193" s="1" t="s">
        <v>8</v>
      </c>
      <c r="J193" s="1" t="s">
        <v>444</v>
      </c>
      <c r="K193" s="23" t="s">
        <v>75</v>
      </c>
      <c r="L193" s="3" t="s">
        <v>401</v>
      </c>
      <c r="M193" s="21" t="s">
        <v>402</v>
      </c>
      <c r="N193" s="1">
        <v>2018</v>
      </c>
      <c r="O193" s="22">
        <v>115027.12</v>
      </c>
    </row>
    <row r="194" spans="1:15" ht="12.75" customHeight="1">
      <c r="A194" s="1" t="s">
        <v>441</v>
      </c>
      <c r="B194" s="22">
        <v>1101.6199999999999</v>
      </c>
      <c r="D194" s="1" t="s">
        <v>295</v>
      </c>
      <c r="E194" s="1" t="s">
        <v>13</v>
      </c>
      <c r="F194" s="1" t="s">
        <v>37</v>
      </c>
      <c r="G194" s="1" t="s">
        <v>442</v>
      </c>
      <c r="H194" s="2">
        <v>43203</v>
      </c>
      <c r="I194" s="1" t="s">
        <v>8</v>
      </c>
      <c r="J194" s="1" t="s">
        <v>444</v>
      </c>
      <c r="K194" s="23" t="s">
        <v>75</v>
      </c>
      <c r="L194" s="3" t="s">
        <v>401</v>
      </c>
      <c r="M194" s="21" t="s">
        <v>402</v>
      </c>
      <c r="N194" s="1">
        <v>2018</v>
      </c>
      <c r="O194" s="22">
        <v>1101.6199999999999</v>
      </c>
    </row>
    <row r="195" spans="1:15" ht="12.75" customHeight="1">
      <c r="A195" s="1" t="s">
        <v>441</v>
      </c>
      <c r="B195" s="22">
        <v>8730.26</v>
      </c>
      <c r="D195" s="1" t="s">
        <v>295</v>
      </c>
      <c r="E195" s="1" t="s">
        <v>13</v>
      </c>
      <c r="F195" s="1" t="s">
        <v>37</v>
      </c>
      <c r="G195" s="1" t="s">
        <v>442</v>
      </c>
      <c r="H195" s="2">
        <v>43203</v>
      </c>
      <c r="I195" s="1" t="s">
        <v>8</v>
      </c>
      <c r="J195" s="1" t="s">
        <v>444</v>
      </c>
      <c r="K195" s="23" t="s">
        <v>75</v>
      </c>
      <c r="L195" s="3" t="s">
        <v>401</v>
      </c>
      <c r="M195" s="21" t="s">
        <v>402</v>
      </c>
      <c r="N195" s="1">
        <v>2018</v>
      </c>
      <c r="O195" s="22">
        <v>8730.26</v>
      </c>
    </row>
    <row r="196" spans="1:15" ht="12.75" customHeight="1">
      <c r="A196" s="1" t="s">
        <v>445</v>
      </c>
      <c r="B196" s="22">
        <v>51870.54</v>
      </c>
      <c r="D196" s="1" t="s">
        <v>272</v>
      </c>
      <c r="E196" s="1" t="s">
        <v>13</v>
      </c>
      <c r="F196" s="1" t="s">
        <v>37</v>
      </c>
      <c r="G196" s="1" t="s">
        <v>446</v>
      </c>
      <c r="H196" s="2">
        <v>43203</v>
      </c>
      <c r="I196" s="1" t="s">
        <v>8</v>
      </c>
      <c r="J196" s="1" t="s">
        <v>447</v>
      </c>
      <c r="K196" s="23" t="s">
        <v>48</v>
      </c>
      <c r="L196" s="3" t="s">
        <v>401</v>
      </c>
      <c r="M196" s="21" t="s">
        <v>402</v>
      </c>
      <c r="N196" s="1">
        <v>2018</v>
      </c>
      <c r="O196" s="22">
        <v>51870.54</v>
      </c>
    </row>
    <row r="197" spans="1:15" ht="12.75" customHeight="1">
      <c r="A197" s="1" t="s">
        <v>445</v>
      </c>
      <c r="B197" s="22">
        <v>518705.44</v>
      </c>
      <c r="D197" s="1" t="s">
        <v>272</v>
      </c>
      <c r="E197" s="1" t="s">
        <v>13</v>
      </c>
      <c r="F197" s="1" t="s">
        <v>37</v>
      </c>
      <c r="G197" s="1" t="s">
        <v>446</v>
      </c>
      <c r="H197" s="2">
        <v>43203</v>
      </c>
      <c r="I197" s="1" t="s">
        <v>8</v>
      </c>
      <c r="J197" s="1" t="s">
        <v>448</v>
      </c>
      <c r="K197" s="23" t="s">
        <v>48</v>
      </c>
      <c r="L197" s="3" t="s">
        <v>401</v>
      </c>
      <c r="M197" s="21" t="s">
        <v>402</v>
      </c>
      <c r="N197" s="1">
        <v>2018</v>
      </c>
      <c r="O197" s="22">
        <v>518705.44</v>
      </c>
    </row>
    <row r="198" spans="1:15" ht="12.75" customHeight="1">
      <c r="A198" s="1" t="s">
        <v>449</v>
      </c>
      <c r="B198" s="15">
        <v>-518705.44</v>
      </c>
      <c r="D198" s="1" t="s">
        <v>272</v>
      </c>
      <c r="E198" s="1" t="s">
        <v>13</v>
      </c>
      <c r="F198" s="1" t="s">
        <v>37</v>
      </c>
      <c r="G198" s="1" t="s">
        <v>450</v>
      </c>
      <c r="H198" s="2">
        <v>43203</v>
      </c>
      <c r="I198" s="1" t="s">
        <v>8</v>
      </c>
      <c r="J198" s="1" t="s">
        <v>451</v>
      </c>
      <c r="K198" s="23" t="s">
        <v>48</v>
      </c>
      <c r="L198" s="3" t="s">
        <v>401</v>
      </c>
      <c r="M198" s="21" t="s">
        <v>402</v>
      </c>
      <c r="N198" s="1">
        <v>2018</v>
      </c>
      <c r="O198" s="15">
        <v>-518705.44</v>
      </c>
    </row>
    <row r="199" spans="1:15" ht="12.75" customHeight="1">
      <c r="A199" s="1" t="s">
        <v>449</v>
      </c>
      <c r="B199" s="15">
        <v>-51870.54</v>
      </c>
      <c r="D199" s="1" t="s">
        <v>272</v>
      </c>
      <c r="E199" s="1" t="s">
        <v>13</v>
      </c>
      <c r="F199" s="1" t="s">
        <v>37</v>
      </c>
      <c r="G199" s="1" t="s">
        <v>450</v>
      </c>
      <c r="H199" s="2">
        <v>43203</v>
      </c>
      <c r="I199" s="1" t="s">
        <v>8</v>
      </c>
      <c r="J199" s="1" t="s">
        <v>452</v>
      </c>
      <c r="K199" s="23" t="s">
        <v>48</v>
      </c>
      <c r="L199" s="3" t="s">
        <v>401</v>
      </c>
      <c r="M199" s="21" t="s">
        <v>402</v>
      </c>
      <c r="N199" s="1">
        <v>2018</v>
      </c>
      <c r="O199" s="15">
        <v>-51870.54</v>
      </c>
    </row>
    <row r="200" spans="1:15" ht="12.75" customHeight="1">
      <c r="A200" s="1" t="s">
        <v>453</v>
      </c>
      <c r="B200" s="15">
        <v>-26248.75</v>
      </c>
      <c r="D200" s="1" t="s">
        <v>272</v>
      </c>
      <c r="E200" s="1" t="s">
        <v>13</v>
      </c>
      <c r="F200" s="1" t="s">
        <v>37</v>
      </c>
      <c r="G200" s="1" t="s">
        <v>454</v>
      </c>
      <c r="H200" s="2">
        <v>43203</v>
      </c>
      <c r="I200" s="1" t="s">
        <v>8</v>
      </c>
      <c r="J200" s="1" t="s">
        <v>455</v>
      </c>
      <c r="K200" s="23" t="s">
        <v>48</v>
      </c>
      <c r="L200" s="3" t="s">
        <v>401</v>
      </c>
      <c r="M200" s="21" t="s">
        <v>402</v>
      </c>
      <c r="N200" s="1">
        <v>2018</v>
      </c>
      <c r="O200" s="15">
        <v>-26248.75</v>
      </c>
    </row>
    <row r="201" spans="1:15" ht="12.75" customHeight="1">
      <c r="A201" s="1" t="s">
        <v>453</v>
      </c>
      <c r="B201" s="15">
        <v>-262487.53999999998</v>
      </c>
      <c r="D201" s="1" t="s">
        <v>272</v>
      </c>
      <c r="E201" s="1" t="s">
        <v>13</v>
      </c>
      <c r="F201" s="1" t="s">
        <v>37</v>
      </c>
      <c r="G201" s="1" t="s">
        <v>454</v>
      </c>
      <c r="H201" s="2">
        <v>43203</v>
      </c>
      <c r="I201" s="1" t="s">
        <v>8</v>
      </c>
      <c r="J201" s="1" t="s">
        <v>456</v>
      </c>
      <c r="K201" s="23" t="s">
        <v>48</v>
      </c>
      <c r="L201" s="3" t="s">
        <v>401</v>
      </c>
      <c r="M201" s="21" t="s">
        <v>402</v>
      </c>
      <c r="N201" s="1">
        <v>2018</v>
      </c>
      <c r="O201" s="15">
        <v>-262487.53999999998</v>
      </c>
    </row>
    <row r="202" spans="1:15" ht="12.75" customHeight="1">
      <c r="A202" s="1" t="s">
        <v>457</v>
      </c>
      <c r="B202" s="22">
        <v>267726.26</v>
      </c>
      <c r="D202" s="1" t="s">
        <v>272</v>
      </c>
      <c r="E202" s="1" t="s">
        <v>13</v>
      </c>
      <c r="F202" s="1" t="s">
        <v>37</v>
      </c>
      <c r="G202" s="1" t="s">
        <v>458</v>
      </c>
      <c r="H202" s="2">
        <v>43203</v>
      </c>
      <c r="I202" s="1" t="s">
        <v>8</v>
      </c>
      <c r="J202" s="1" t="s">
        <v>288</v>
      </c>
      <c r="K202" s="23" t="s">
        <v>48</v>
      </c>
      <c r="L202" s="3" t="s">
        <v>401</v>
      </c>
      <c r="M202" s="21" t="s">
        <v>402</v>
      </c>
      <c r="N202" s="1">
        <v>2018</v>
      </c>
      <c r="O202" s="22">
        <v>267726.26</v>
      </c>
    </row>
    <row r="203" spans="1:15" ht="12.75" customHeight="1">
      <c r="A203" s="1" t="s">
        <v>457</v>
      </c>
      <c r="B203" s="22">
        <v>26772.63</v>
      </c>
      <c r="D203" s="1" t="s">
        <v>272</v>
      </c>
      <c r="E203" s="1" t="s">
        <v>13</v>
      </c>
      <c r="F203" s="1" t="s">
        <v>37</v>
      </c>
      <c r="G203" s="1" t="s">
        <v>458</v>
      </c>
      <c r="H203" s="2">
        <v>43203</v>
      </c>
      <c r="I203" s="1" t="s">
        <v>8</v>
      </c>
      <c r="J203" s="1" t="s">
        <v>289</v>
      </c>
      <c r="K203" s="23" t="s">
        <v>48</v>
      </c>
      <c r="L203" s="3" t="s">
        <v>401</v>
      </c>
      <c r="M203" s="21" t="s">
        <v>402</v>
      </c>
      <c r="N203" s="1">
        <v>2018</v>
      </c>
      <c r="O203" s="22">
        <v>26772.63</v>
      </c>
    </row>
    <row r="204" spans="1:15" ht="12.75" customHeight="1">
      <c r="A204" s="1" t="s">
        <v>459</v>
      </c>
      <c r="B204" s="22">
        <v>35.590000000000003</v>
      </c>
      <c r="D204" s="1" t="s">
        <v>272</v>
      </c>
      <c r="E204" s="1" t="s">
        <v>13</v>
      </c>
      <c r="F204" s="1" t="s">
        <v>37</v>
      </c>
      <c r="G204" s="1" t="s">
        <v>460</v>
      </c>
      <c r="H204" s="2">
        <v>43203</v>
      </c>
      <c r="I204" s="1" t="s">
        <v>8</v>
      </c>
      <c r="J204" s="1" t="s">
        <v>461</v>
      </c>
      <c r="K204" s="23" t="s">
        <v>48</v>
      </c>
      <c r="L204" s="3" t="s">
        <v>401</v>
      </c>
      <c r="M204" s="21" t="s">
        <v>402</v>
      </c>
      <c r="N204" s="1">
        <v>2018</v>
      </c>
      <c r="O204" s="22">
        <v>35.590000000000003</v>
      </c>
    </row>
    <row r="205" spans="1:15" ht="12.75" customHeight="1">
      <c r="A205" s="1" t="s">
        <v>459</v>
      </c>
      <c r="B205" s="22">
        <v>17696.48</v>
      </c>
      <c r="D205" s="1" t="s">
        <v>272</v>
      </c>
      <c r="E205" s="1" t="s">
        <v>13</v>
      </c>
      <c r="F205" s="1" t="s">
        <v>37</v>
      </c>
      <c r="G205" s="1" t="s">
        <v>460</v>
      </c>
      <c r="H205" s="2">
        <v>43203</v>
      </c>
      <c r="I205" s="1" t="s">
        <v>8</v>
      </c>
      <c r="J205" s="1" t="s">
        <v>462</v>
      </c>
      <c r="K205" s="23" t="s">
        <v>48</v>
      </c>
      <c r="L205" s="3" t="s">
        <v>401</v>
      </c>
      <c r="M205" s="21" t="s">
        <v>402</v>
      </c>
      <c r="N205" s="1">
        <v>2018</v>
      </c>
      <c r="O205" s="22">
        <v>17696.48</v>
      </c>
    </row>
    <row r="206" spans="1:15" ht="12.75" customHeight="1">
      <c r="A206" s="1" t="s">
        <v>459</v>
      </c>
      <c r="B206" s="22">
        <v>2654.47</v>
      </c>
      <c r="D206" s="1" t="s">
        <v>272</v>
      </c>
      <c r="E206" s="1" t="s">
        <v>13</v>
      </c>
      <c r="F206" s="1" t="s">
        <v>37</v>
      </c>
      <c r="G206" s="1" t="s">
        <v>460</v>
      </c>
      <c r="H206" s="2">
        <v>43203</v>
      </c>
      <c r="I206" s="1" t="s">
        <v>8</v>
      </c>
      <c r="J206" s="1" t="s">
        <v>461</v>
      </c>
      <c r="K206" s="23" t="s">
        <v>48</v>
      </c>
      <c r="L206" s="3" t="s">
        <v>401</v>
      </c>
      <c r="M206" s="21" t="s">
        <v>402</v>
      </c>
      <c r="N206" s="1">
        <v>2018</v>
      </c>
      <c r="O206" s="22">
        <v>2654.47</v>
      </c>
    </row>
    <row r="207" spans="1:15" ht="12.75" customHeight="1">
      <c r="A207" s="1" t="s">
        <v>459</v>
      </c>
      <c r="B207" s="22">
        <v>169.48</v>
      </c>
      <c r="D207" s="1" t="s">
        <v>272</v>
      </c>
      <c r="E207" s="1" t="s">
        <v>13</v>
      </c>
      <c r="F207" s="1" t="s">
        <v>37</v>
      </c>
      <c r="G207" s="1" t="s">
        <v>460</v>
      </c>
      <c r="H207" s="2">
        <v>43203</v>
      </c>
      <c r="I207" s="1" t="s">
        <v>8</v>
      </c>
      <c r="J207" s="1" t="s">
        <v>462</v>
      </c>
      <c r="K207" s="23" t="s">
        <v>48</v>
      </c>
      <c r="L207" s="3" t="s">
        <v>401</v>
      </c>
      <c r="M207" s="21" t="s">
        <v>402</v>
      </c>
      <c r="N207" s="1">
        <v>2018</v>
      </c>
      <c r="O207" s="22">
        <v>169.48</v>
      </c>
    </row>
    <row r="208" spans="1:15" ht="12.75" customHeight="1">
      <c r="A208" s="1" t="s">
        <v>459</v>
      </c>
      <c r="B208" s="22">
        <v>101091.73</v>
      </c>
      <c r="D208" s="1" t="s">
        <v>272</v>
      </c>
      <c r="E208" s="1" t="s">
        <v>13</v>
      </c>
      <c r="F208" s="1" t="s">
        <v>37</v>
      </c>
      <c r="G208" s="1" t="s">
        <v>460</v>
      </c>
      <c r="H208" s="2">
        <v>43203</v>
      </c>
      <c r="I208" s="1" t="s">
        <v>8</v>
      </c>
      <c r="J208" s="1" t="s">
        <v>462</v>
      </c>
      <c r="K208" s="23" t="s">
        <v>48</v>
      </c>
      <c r="L208" s="3" t="s">
        <v>401</v>
      </c>
      <c r="M208" s="21" t="s">
        <v>402</v>
      </c>
      <c r="N208" s="1">
        <v>2018</v>
      </c>
      <c r="O208" s="22">
        <v>101091.73</v>
      </c>
    </row>
    <row r="209" spans="1:15" ht="12.75" customHeight="1">
      <c r="A209" s="1" t="s">
        <v>459</v>
      </c>
      <c r="B209" s="22">
        <v>10109.17</v>
      </c>
      <c r="D209" s="1" t="s">
        <v>272</v>
      </c>
      <c r="E209" s="1" t="s">
        <v>13</v>
      </c>
      <c r="F209" s="1" t="s">
        <v>37</v>
      </c>
      <c r="G209" s="1" t="s">
        <v>460</v>
      </c>
      <c r="H209" s="2">
        <v>43203</v>
      </c>
      <c r="I209" s="1" t="s">
        <v>8</v>
      </c>
      <c r="J209" s="1" t="s">
        <v>461</v>
      </c>
      <c r="K209" s="23" t="s">
        <v>48</v>
      </c>
      <c r="L209" s="3" t="s">
        <v>401</v>
      </c>
      <c r="M209" s="21" t="s">
        <v>402</v>
      </c>
      <c r="N209" s="1">
        <v>2018</v>
      </c>
      <c r="O209" s="22">
        <v>10109.17</v>
      </c>
    </row>
    <row r="210" spans="1:15" ht="12.75" customHeight="1">
      <c r="A210" s="1" t="s">
        <v>463</v>
      </c>
      <c r="B210" s="22">
        <v>294991.77</v>
      </c>
      <c r="D210" s="1" t="s">
        <v>272</v>
      </c>
      <c r="E210" s="1" t="s">
        <v>13</v>
      </c>
      <c r="F210" s="1" t="s">
        <v>182</v>
      </c>
      <c r="G210" s="1" t="s">
        <v>464</v>
      </c>
      <c r="H210" s="2">
        <v>43203</v>
      </c>
      <c r="I210" s="1" t="s">
        <v>8</v>
      </c>
      <c r="J210" s="1" t="s">
        <v>465</v>
      </c>
      <c r="K210" s="23" t="s">
        <v>48</v>
      </c>
      <c r="L210" s="3" t="s">
        <v>401</v>
      </c>
      <c r="M210" s="21" t="s">
        <v>402</v>
      </c>
      <c r="N210" s="1">
        <v>2018</v>
      </c>
      <c r="O210" s="22">
        <v>294991.77</v>
      </c>
    </row>
    <row r="211" spans="1:15" ht="12.75" customHeight="1">
      <c r="A211" s="1" t="s">
        <v>463</v>
      </c>
      <c r="B211" s="22">
        <v>29499.23</v>
      </c>
      <c r="D211" s="1" t="s">
        <v>272</v>
      </c>
      <c r="E211" s="1" t="s">
        <v>13</v>
      </c>
      <c r="F211" s="1" t="s">
        <v>182</v>
      </c>
      <c r="G211" s="1" t="s">
        <v>464</v>
      </c>
      <c r="H211" s="2">
        <v>43203</v>
      </c>
      <c r="I211" s="1" t="s">
        <v>8</v>
      </c>
      <c r="J211" s="1" t="s">
        <v>466</v>
      </c>
      <c r="K211" s="23" t="s">
        <v>48</v>
      </c>
      <c r="L211" s="3" t="s">
        <v>401</v>
      </c>
      <c r="M211" s="21" t="s">
        <v>402</v>
      </c>
      <c r="N211" s="1">
        <v>2018</v>
      </c>
      <c r="O211" s="22">
        <v>29499.23</v>
      </c>
    </row>
    <row r="212" spans="1:15" ht="12.75" customHeight="1">
      <c r="A212" s="1" t="s">
        <v>467</v>
      </c>
      <c r="B212" s="22">
        <v>34009.519999999997</v>
      </c>
      <c r="D212" s="1" t="s">
        <v>295</v>
      </c>
      <c r="E212" s="1" t="s">
        <v>13</v>
      </c>
      <c r="F212" s="1" t="s">
        <v>37</v>
      </c>
      <c r="G212" s="1" t="s">
        <v>468</v>
      </c>
      <c r="H212" s="2">
        <v>43206</v>
      </c>
      <c r="I212" s="1" t="s">
        <v>8</v>
      </c>
      <c r="J212" s="1" t="s">
        <v>348</v>
      </c>
      <c r="K212" s="23" t="s">
        <v>75</v>
      </c>
      <c r="L212" s="3" t="s">
        <v>401</v>
      </c>
      <c r="M212" s="21" t="s">
        <v>402</v>
      </c>
      <c r="N212" s="1">
        <v>2018</v>
      </c>
      <c r="O212" s="22">
        <v>34009.519999999997</v>
      </c>
    </row>
    <row r="213" spans="1:15" ht="12.75" customHeight="1">
      <c r="A213" s="1" t="s">
        <v>469</v>
      </c>
      <c r="B213" s="22">
        <v>518522.34</v>
      </c>
      <c r="D213" s="1" t="s">
        <v>295</v>
      </c>
      <c r="E213" s="1" t="s">
        <v>13</v>
      </c>
      <c r="F213" s="1" t="s">
        <v>37</v>
      </c>
      <c r="G213" s="1" t="s">
        <v>470</v>
      </c>
      <c r="H213" s="2">
        <v>43206</v>
      </c>
      <c r="I213" s="1" t="s">
        <v>8</v>
      </c>
      <c r="J213" s="1" t="s">
        <v>448</v>
      </c>
      <c r="K213" s="23" t="s">
        <v>75</v>
      </c>
      <c r="L213" s="3" t="s">
        <v>401</v>
      </c>
      <c r="M213" s="21" t="s">
        <v>402</v>
      </c>
      <c r="N213" s="1">
        <v>2018</v>
      </c>
      <c r="O213" s="22">
        <v>518522.34</v>
      </c>
    </row>
    <row r="214" spans="1:15" ht="12.75" customHeight="1">
      <c r="A214" s="1" t="s">
        <v>469</v>
      </c>
      <c r="B214" s="22">
        <v>183.1</v>
      </c>
      <c r="D214" s="1" t="s">
        <v>295</v>
      </c>
      <c r="E214" s="1" t="s">
        <v>13</v>
      </c>
      <c r="F214" s="1" t="s">
        <v>37</v>
      </c>
      <c r="G214" s="1" t="s">
        <v>470</v>
      </c>
      <c r="H214" s="2">
        <v>43206</v>
      </c>
      <c r="I214" s="1" t="s">
        <v>8</v>
      </c>
      <c r="J214" s="1" t="s">
        <v>448</v>
      </c>
      <c r="K214" s="23" t="s">
        <v>75</v>
      </c>
      <c r="L214" s="3" t="s">
        <v>401</v>
      </c>
      <c r="M214" s="21" t="s">
        <v>402</v>
      </c>
      <c r="N214" s="1">
        <v>2018</v>
      </c>
      <c r="O214" s="22">
        <v>183.1</v>
      </c>
    </row>
    <row r="215" spans="1:15" ht="12.75" customHeight="1">
      <c r="A215" s="1" t="s">
        <v>471</v>
      </c>
      <c r="B215" s="22">
        <v>4756.4399999999996</v>
      </c>
      <c r="D215" s="1" t="s">
        <v>295</v>
      </c>
      <c r="E215" s="1" t="s">
        <v>13</v>
      </c>
      <c r="F215" s="1" t="s">
        <v>37</v>
      </c>
      <c r="G215" s="1" t="s">
        <v>472</v>
      </c>
      <c r="H215" s="2">
        <v>43206</v>
      </c>
      <c r="I215" s="1" t="s">
        <v>8</v>
      </c>
      <c r="J215" s="1" t="s">
        <v>473</v>
      </c>
      <c r="K215" s="23" t="s">
        <v>75</v>
      </c>
      <c r="L215" s="3" t="s">
        <v>401</v>
      </c>
      <c r="M215" s="21" t="s">
        <v>402</v>
      </c>
      <c r="N215" s="1">
        <v>2018</v>
      </c>
      <c r="O215" s="22">
        <v>4756.4399999999996</v>
      </c>
    </row>
    <row r="216" spans="1:15" ht="12.75" customHeight="1">
      <c r="A216" s="1" t="s">
        <v>471</v>
      </c>
      <c r="B216" s="22">
        <v>385.66</v>
      </c>
      <c r="D216" s="1" t="s">
        <v>295</v>
      </c>
      <c r="E216" s="1" t="s">
        <v>13</v>
      </c>
      <c r="F216" s="1" t="s">
        <v>37</v>
      </c>
      <c r="G216" s="1" t="s">
        <v>472</v>
      </c>
      <c r="H216" s="2">
        <v>43206</v>
      </c>
      <c r="I216" s="1" t="s">
        <v>8</v>
      </c>
      <c r="J216" s="1" t="s">
        <v>473</v>
      </c>
      <c r="K216" s="23" t="s">
        <v>75</v>
      </c>
      <c r="L216" s="3" t="s">
        <v>401</v>
      </c>
      <c r="M216" s="21" t="s">
        <v>402</v>
      </c>
      <c r="N216" s="1">
        <v>2018</v>
      </c>
      <c r="O216" s="22">
        <v>385.66</v>
      </c>
    </row>
    <row r="217" spans="1:15" ht="12.75" customHeight="1">
      <c r="A217" s="1" t="s">
        <v>474</v>
      </c>
      <c r="B217" s="15">
        <v>-28007.84</v>
      </c>
      <c r="D217" s="1" t="s">
        <v>295</v>
      </c>
      <c r="E217" s="1" t="s">
        <v>13</v>
      </c>
      <c r="F217" s="1" t="s">
        <v>57</v>
      </c>
      <c r="G217" s="1" t="s">
        <v>475</v>
      </c>
      <c r="H217" s="2">
        <v>43209</v>
      </c>
      <c r="I217" s="1" t="s">
        <v>8</v>
      </c>
      <c r="J217" s="1" t="s">
        <v>476</v>
      </c>
      <c r="K217" s="23" t="s">
        <v>75</v>
      </c>
      <c r="L217" s="3" t="s">
        <v>401</v>
      </c>
      <c r="M217" s="21" t="s">
        <v>402</v>
      </c>
      <c r="N217" s="1">
        <v>2018</v>
      </c>
      <c r="O217" s="15">
        <v>-28007.84</v>
      </c>
    </row>
    <row r="218" spans="1:15" ht="12.75" customHeight="1">
      <c r="A218" s="1" t="s">
        <v>477</v>
      </c>
      <c r="B218" s="22">
        <v>890836.5</v>
      </c>
      <c r="D218" s="1" t="s">
        <v>295</v>
      </c>
      <c r="E218" s="1" t="s">
        <v>13</v>
      </c>
      <c r="F218" s="1" t="s">
        <v>57</v>
      </c>
      <c r="G218" s="1" t="s">
        <v>478</v>
      </c>
      <c r="H218" s="2">
        <v>43209</v>
      </c>
      <c r="I218" s="1" t="s">
        <v>8</v>
      </c>
      <c r="J218" s="1" t="s">
        <v>479</v>
      </c>
      <c r="K218" s="23" t="s">
        <v>75</v>
      </c>
      <c r="L218" s="3" t="s">
        <v>401</v>
      </c>
      <c r="M218" s="21" t="s">
        <v>402</v>
      </c>
      <c r="N218" s="1">
        <v>2018</v>
      </c>
      <c r="O218" s="22">
        <v>890836.5</v>
      </c>
    </row>
    <row r="219" spans="1:15" ht="12.75" customHeight="1">
      <c r="A219" s="1" t="s">
        <v>480</v>
      </c>
      <c r="B219" s="22">
        <v>18260</v>
      </c>
      <c r="D219" s="1" t="s">
        <v>272</v>
      </c>
      <c r="E219" s="1" t="s">
        <v>13</v>
      </c>
      <c r="F219" s="1" t="s">
        <v>57</v>
      </c>
      <c r="G219" s="1" t="s">
        <v>481</v>
      </c>
      <c r="H219" s="2">
        <v>43209</v>
      </c>
      <c r="I219" s="1" t="s">
        <v>8</v>
      </c>
      <c r="J219" s="1" t="s">
        <v>482</v>
      </c>
      <c r="K219" s="23" t="s">
        <v>48</v>
      </c>
      <c r="L219" s="3" t="s">
        <v>401</v>
      </c>
      <c r="M219" s="21" t="s">
        <v>402</v>
      </c>
      <c r="N219" s="1">
        <v>2018</v>
      </c>
      <c r="O219" s="22">
        <v>18260</v>
      </c>
    </row>
    <row r="220" spans="1:15" ht="12.75" customHeight="1">
      <c r="A220" s="1" t="s">
        <v>480</v>
      </c>
      <c r="B220" s="22">
        <v>1826</v>
      </c>
      <c r="D220" s="1" t="s">
        <v>272</v>
      </c>
      <c r="E220" s="1" t="s">
        <v>13</v>
      </c>
      <c r="F220" s="1" t="s">
        <v>57</v>
      </c>
      <c r="G220" s="1" t="s">
        <v>481</v>
      </c>
      <c r="H220" s="2">
        <v>43209</v>
      </c>
      <c r="I220" s="1" t="s">
        <v>8</v>
      </c>
      <c r="J220" s="1" t="s">
        <v>483</v>
      </c>
      <c r="K220" s="23" t="s">
        <v>48</v>
      </c>
      <c r="L220" s="3" t="s">
        <v>401</v>
      </c>
      <c r="M220" s="21" t="s">
        <v>402</v>
      </c>
      <c r="N220" s="1">
        <v>2018</v>
      </c>
      <c r="O220" s="22">
        <v>1826</v>
      </c>
    </row>
    <row r="221" spans="1:15" ht="12.75" customHeight="1">
      <c r="A221" s="1" t="s">
        <v>484</v>
      </c>
      <c r="B221" s="22">
        <v>4023.76</v>
      </c>
      <c r="D221" s="1" t="s">
        <v>272</v>
      </c>
      <c r="E221" s="1" t="s">
        <v>13</v>
      </c>
      <c r="F221" s="1" t="s">
        <v>57</v>
      </c>
      <c r="G221" s="1" t="s">
        <v>485</v>
      </c>
      <c r="H221" s="2">
        <v>43209</v>
      </c>
      <c r="I221" s="1" t="s">
        <v>8</v>
      </c>
      <c r="J221" s="1" t="s">
        <v>486</v>
      </c>
      <c r="K221" s="23" t="s">
        <v>48</v>
      </c>
      <c r="L221" s="3" t="s">
        <v>401</v>
      </c>
      <c r="M221" s="21" t="s">
        <v>402</v>
      </c>
      <c r="N221" s="1">
        <v>2018</v>
      </c>
      <c r="O221" s="22">
        <v>4023.76</v>
      </c>
    </row>
    <row r="222" spans="1:15" ht="12.75" customHeight="1">
      <c r="A222" s="1" t="s">
        <v>484</v>
      </c>
      <c r="B222" s="22">
        <v>40237.599999999999</v>
      </c>
      <c r="D222" s="1" t="s">
        <v>272</v>
      </c>
      <c r="E222" s="1" t="s">
        <v>13</v>
      </c>
      <c r="F222" s="1" t="s">
        <v>57</v>
      </c>
      <c r="G222" s="1" t="s">
        <v>485</v>
      </c>
      <c r="H222" s="2">
        <v>43209</v>
      </c>
      <c r="I222" s="1" t="s">
        <v>8</v>
      </c>
      <c r="J222" s="1" t="s">
        <v>479</v>
      </c>
      <c r="K222" s="23" t="s">
        <v>48</v>
      </c>
      <c r="L222" s="3" t="s">
        <v>401</v>
      </c>
      <c r="M222" s="21" t="s">
        <v>402</v>
      </c>
      <c r="N222" s="1">
        <v>2018</v>
      </c>
      <c r="O222" s="22">
        <v>40237.599999999999</v>
      </c>
    </row>
    <row r="223" spans="1:15" ht="12.75" customHeight="1">
      <c r="A223" s="1" t="s">
        <v>487</v>
      </c>
      <c r="B223" s="22">
        <v>9759.42</v>
      </c>
      <c r="D223" s="1" t="s">
        <v>272</v>
      </c>
      <c r="E223" s="1" t="s">
        <v>13</v>
      </c>
      <c r="F223" s="1" t="s">
        <v>154</v>
      </c>
      <c r="G223" s="1" t="s">
        <v>488</v>
      </c>
      <c r="H223" s="2">
        <v>43209</v>
      </c>
      <c r="I223" s="1" t="s">
        <v>8</v>
      </c>
      <c r="J223" s="1" t="s">
        <v>489</v>
      </c>
      <c r="K223" s="23" t="s">
        <v>48</v>
      </c>
      <c r="L223" s="3" t="s">
        <v>401</v>
      </c>
      <c r="M223" s="21" t="s">
        <v>402</v>
      </c>
      <c r="N223" s="1">
        <v>2018</v>
      </c>
      <c r="O223" s="22">
        <v>9759.42</v>
      </c>
    </row>
    <row r="224" spans="1:15" ht="12.75" customHeight="1">
      <c r="A224" s="1" t="s">
        <v>487</v>
      </c>
      <c r="B224" s="22">
        <v>97594.2</v>
      </c>
      <c r="D224" s="1" t="s">
        <v>272</v>
      </c>
      <c r="E224" s="1" t="s">
        <v>13</v>
      </c>
      <c r="F224" s="1" t="s">
        <v>154</v>
      </c>
      <c r="G224" s="1" t="s">
        <v>488</v>
      </c>
      <c r="H224" s="2">
        <v>43209</v>
      </c>
      <c r="I224" s="1" t="s">
        <v>8</v>
      </c>
      <c r="J224" s="1" t="s">
        <v>490</v>
      </c>
      <c r="K224" s="23" t="s">
        <v>48</v>
      </c>
      <c r="L224" s="3" t="s">
        <v>401</v>
      </c>
      <c r="M224" s="21" t="s">
        <v>402</v>
      </c>
      <c r="N224" s="1">
        <v>2018</v>
      </c>
      <c r="O224" s="22">
        <v>97594.2</v>
      </c>
    </row>
    <row r="225" spans="1:15" ht="12.75" customHeight="1">
      <c r="A225" s="1" t="s">
        <v>491</v>
      </c>
      <c r="B225" s="22">
        <v>584.55999999999995</v>
      </c>
      <c r="D225" s="1" t="s">
        <v>295</v>
      </c>
      <c r="E225" s="1" t="s">
        <v>13</v>
      </c>
      <c r="F225" s="1" t="s">
        <v>37</v>
      </c>
      <c r="G225" s="1" t="s">
        <v>492</v>
      </c>
      <c r="H225" s="2">
        <v>43209</v>
      </c>
      <c r="I225" s="1" t="s">
        <v>8</v>
      </c>
      <c r="J225" s="1" t="s">
        <v>493</v>
      </c>
      <c r="K225" s="23" t="s">
        <v>75</v>
      </c>
      <c r="L225" s="3" t="s">
        <v>401</v>
      </c>
      <c r="M225" s="21" t="s">
        <v>402</v>
      </c>
      <c r="N225" s="1">
        <v>2018</v>
      </c>
      <c r="O225" s="22">
        <v>584.55999999999995</v>
      </c>
    </row>
    <row r="226" spans="1:15" ht="12.75" customHeight="1">
      <c r="A226" s="1" t="s">
        <v>491</v>
      </c>
      <c r="B226" s="22">
        <v>3441.52</v>
      </c>
      <c r="D226" s="1" t="s">
        <v>295</v>
      </c>
      <c r="E226" s="1" t="s">
        <v>13</v>
      </c>
      <c r="F226" s="1" t="s">
        <v>37</v>
      </c>
      <c r="G226" s="1" t="s">
        <v>492</v>
      </c>
      <c r="H226" s="2">
        <v>43209</v>
      </c>
      <c r="I226" s="1" t="s">
        <v>8</v>
      </c>
      <c r="J226" s="1" t="s">
        <v>493</v>
      </c>
      <c r="K226" s="23" t="s">
        <v>75</v>
      </c>
      <c r="L226" s="3" t="s">
        <v>401</v>
      </c>
      <c r="M226" s="21" t="s">
        <v>402</v>
      </c>
      <c r="N226" s="1">
        <v>2018</v>
      </c>
      <c r="O226" s="22">
        <v>3441.52</v>
      </c>
    </row>
    <row r="227" spans="1:15" ht="12.75" customHeight="1">
      <c r="A227" s="1" t="s">
        <v>491</v>
      </c>
      <c r="B227" s="22">
        <v>113.52</v>
      </c>
      <c r="D227" s="1" t="s">
        <v>295</v>
      </c>
      <c r="E227" s="1" t="s">
        <v>13</v>
      </c>
      <c r="F227" s="1" t="s">
        <v>37</v>
      </c>
      <c r="G227" s="1" t="s">
        <v>492</v>
      </c>
      <c r="H227" s="2">
        <v>43209</v>
      </c>
      <c r="I227" s="1" t="s">
        <v>8</v>
      </c>
      <c r="J227" s="1" t="s">
        <v>493</v>
      </c>
      <c r="K227" s="23" t="s">
        <v>75</v>
      </c>
      <c r="L227" s="3" t="s">
        <v>401</v>
      </c>
      <c r="M227" s="21" t="s">
        <v>402</v>
      </c>
      <c r="N227" s="1">
        <v>2018</v>
      </c>
      <c r="O227" s="22">
        <v>113.52</v>
      </c>
    </row>
    <row r="228" spans="1:15" ht="12.75" customHeight="1">
      <c r="A228" s="1" t="s">
        <v>494</v>
      </c>
      <c r="B228" s="22">
        <v>23319</v>
      </c>
      <c r="D228" s="1" t="s">
        <v>272</v>
      </c>
      <c r="E228" s="1" t="s">
        <v>13</v>
      </c>
      <c r="F228" s="1" t="s">
        <v>37</v>
      </c>
      <c r="G228" s="1" t="s">
        <v>495</v>
      </c>
      <c r="H228" s="2">
        <v>43209</v>
      </c>
      <c r="I228" s="1" t="s">
        <v>8</v>
      </c>
      <c r="J228" s="1" t="s">
        <v>493</v>
      </c>
      <c r="K228" s="23" t="s">
        <v>48</v>
      </c>
      <c r="L228" s="3" t="s">
        <v>401</v>
      </c>
      <c r="M228" s="21" t="s">
        <v>402</v>
      </c>
      <c r="N228" s="1">
        <v>2018</v>
      </c>
      <c r="O228" s="22">
        <v>23319</v>
      </c>
    </row>
    <row r="229" spans="1:15" ht="12.75" customHeight="1">
      <c r="A229" s="1" t="s">
        <v>494</v>
      </c>
      <c r="B229" s="22">
        <v>3999.93</v>
      </c>
      <c r="D229" s="1" t="s">
        <v>295</v>
      </c>
      <c r="E229" s="1" t="s">
        <v>13</v>
      </c>
      <c r="F229" s="1" t="s">
        <v>37</v>
      </c>
      <c r="G229" s="1" t="s">
        <v>495</v>
      </c>
      <c r="H229" s="2">
        <v>43209</v>
      </c>
      <c r="I229" s="1" t="s">
        <v>8</v>
      </c>
      <c r="J229" s="1" t="s">
        <v>493</v>
      </c>
      <c r="K229" s="23" t="s">
        <v>75</v>
      </c>
      <c r="L229" s="3" t="s">
        <v>401</v>
      </c>
      <c r="M229" s="21" t="s">
        <v>402</v>
      </c>
      <c r="N229" s="1">
        <v>2018</v>
      </c>
      <c r="O229" s="22">
        <v>3999.93</v>
      </c>
    </row>
    <row r="230" spans="1:15" ht="12.75" customHeight="1">
      <c r="A230" s="1" t="s">
        <v>494</v>
      </c>
      <c r="B230" s="22">
        <v>97944.38</v>
      </c>
      <c r="D230" s="1" t="s">
        <v>295</v>
      </c>
      <c r="E230" s="1" t="s">
        <v>13</v>
      </c>
      <c r="F230" s="1" t="s">
        <v>37</v>
      </c>
      <c r="G230" s="1" t="s">
        <v>495</v>
      </c>
      <c r="H230" s="2">
        <v>43209</v>
      </c>
      <c r="I230" s="1" t="s">
        <v>8</v>
      </c>
      <c r="J230" s="1" t="s">
        <v>493</v>
      </c>
      <c r="K230" s="23" t="s">
        <v>75</v>
      </c>
      <c r="L230" s="3" t="s">
        <v>401</v>
      </c>
      <c r="M230" s="21" t="s">
        <v>402</v>
      </c>
      <c r="N230" s="1">
        <v>2018</v>
      </c>
      <c r="O230" s="22">
        <v>97944.38</v>
      </c>
    </row>
    <row r="231" spans="1:15" ht="12.75" customHeight="1">
      <c r="A231" s="1" t="s">
        <v>494</v>
      </c>
      <c r="B231" s="22">
        <v>20597.09</v>
      </c>
      <c r="D231" s="1" t="s">
        <v>295</v>
      </c>
      <c r="E231" s="1" t="s">
        <v>13</v>
      </c>
      <c r="F231" s="1" t="s">
        <v>37</v>
      </c>
      <c r="G231" s="1" t="s">
        <v>495</v>
      </c>
      <c r="H231" s="2">
        <v>43209</v>
      </c>
      <c r="I231" s="1" t="s">
        <v>8</v>
      </c>
      <c r="J231" s="1" t="s">
        <v>493</v>
      </c>
      <c r="K231" s="23" t="s">
        <v>75</v>
      </c>
      <c r="L231" s="3" t="s">
        <v>401</v>
      </c>
      <c r="M231" s="21" t="s">
        <v>402</v>
      </c>
      <c r="N231" s="1">
        <v>2018</v>
      </c>
      <c r="O231" s="22">
        <v>20597.09</v>
      </c>
    </row>
    <row r="232" spans="1:15" ht="12.75" customHeight="1">
      <c r="A232" s="1" t="s">
        <v>496</v>
      </c>
      <c r="B232" s="22">
        <v>2.79</v>
      </c>
      <c r="D232" s="1" t="s">
        <v>272</v>
      </c>
      <c r="E232" s="1" t="s">
        <v>13</v>
      </c>
      <c r="F232" s="1" t="s">
        <v>37</v>
      </c>
      <c r="G232" s="1" t="s">
        <v>497</v>
      </c>
      <c r="H232" s="2">
        <v>43213</v>
      </c>
      <c r="I232" s="1" t="s">
        <v>8</v>
      </c>
      <c r="J232" s="1" t="s">
        <v>498</v>
      </c>
      <c r="K232" s="23" t="s">
        <v>48</v>
      </c>
      <c r="L232" s="3" t="s">
        <v>401</v>
      </c>
      <c r="M232" s="21" t="s">
        <v>402</v>
      </c>
      <c r="N232" s="1">
        <v>2018</v>
      </c>
      <c r="O232" s="22">
        <v>2.79</v>
      </c>
    </row>
    <row r="233" spans="1:15" ht="12.75" customHeight="1">
      <c r="A233" s="1" t="s">
        <v>496</v>
      </c>
      <c r="B233" s="22">
        <v>100299.41</v>
      </c>
      <c r="D233" s="1" t="s">
        <v>272</v>
      </c>
      <c r="E233" s="1" t="s">
        <v>13</v>
      </c>
      <c r="F233" s="1" t="s">
        <v>37</v>
      </c>
      <c r="G233" s="1" t="s">
        <v>497</v>
      </c>
      <c r="H233" s="2">
        <v>43213</v>
      </c>
      <c r="I233" s="1" t="s">
        <v>8</v>
      </c>
      <c r="J233" s="1" t="s">
        <v>499</v>
      </c>
      <c r="K233" s="23" t="s">
        <v>48</v>
      </c>
      <c r="L233" s="3" t="s">
        <v>401</v>
      </c>
      <c r="M233" s="21" t="s">
        <v>402</v>
      </c>
      <c r="N233" s="1">
        <v>2018</v>
      </c>
      <c r="O233" s="22">
        <v>100299.41</v>
      </c>
    </row>
    <row r="234" spans="1:15" ht="12.75" customHeight="1">
      <c r="A234" s="1" t="s">
        <v>496</v>
      </c>
      <c r="B234" s="22">
        <v>13.28</v>
      </c>
      <c r="D234" s="1" t="s">
        <v>272</v>
      </c>
      <c r="E234" s="1" t="s">
        <v>13</v>
      </c>
      <c r="F234" s="1" t="s">
        <v>37</v>
      </c>
      <c r="G234" s="1" t="s">
        <v>497</v>
      </c>
      <c r="H234" s="2">
        <v>43213</v>
      </c>
      <c r="I234" s="1" t="s">
        <v>8</v>
      </c>
      <c r="J234" s="1" t="s">
        <v>499</v>
      </c>
      <c r="K234" s="23" t="s">
        <v>48</v>
      </c>
      <c r="L234" s="3" t="s">
        <v>401</v>
      </c>
      <c r="M234" s="21" t="s">
        <v>402</v>
      </c>
      <c r="N234" s="1">
        <v>2018</v>
      </c>
      <c r="O234" s="22">
        <v>13.28</v>
      </c>
    </row>
    <row r="235" spans="1:15" ht="12.75" customHeight="1">
      <c r="A235" s="1" t="s">
        <v>496</v>
      </c>
      <c r="B235" s="22">
        <v>10029.94</v>
      </c>
      <c r="D235" s="1" t="s">
        <v>272</v>
      </c>
      <c r="E235" s="1" t="s">
        <v>13</v>
      </c>
      <c r="F235" s="1" t="s">
        <v>37</v>
      </c>
      <c r="G235" s="1" t="s">
        <v>497</v>
      </c>
      <c r="H235" s="2">
        <v>43213</v>
      </c>
      <c r="I235" s="1" t="s">
        <v>8</v>
      </c>
      <c r="J235" s="1" t="s">
        <v>498</v>
      </c>
      <c r="K235" s="23" t="s">
        <v>48</v>
      </c>
      <c r="L235" s="3" t="s">
        <v>401</v>
      </c>
      <c r="M235" s="21" t="s">
        <v>402</v>
      </c>
      <c r="N235" s="1">
        <v>2018</v>
      </c>
      <c r="O235" s="22">
        <v>10029.94</v>
      </c>
    </row>
    <row r="236" spans="1:15" ht="12.75" customHeight="1">
      <c r="A236" s="1" t="s">
        <v>500</v>
      </c>
      <c r="B236" s="22">
        <v>129.84</v>
      </c>
      <c r="D236" s="1" t="s">
        <v>295</v>
      </c>
      <c r="E236" s="1" t="s">
        <v>13</v>
      </c>
      <c r="F236" s="1" t="s">
        <v>37</v>
      </c>
      <c r="G236" s="1" t="s">
        <v>501</v>
      </c>
      <c r="H236" s="2">
        <v>43215</v>
      </c>
      <c r="I236" s="1" t="s">
        <v>8</v>
      </c>
      <c r="J236" s="1" t="s">
        <v>502</v>
      </c>
      <c r="K236" s="23" t="s">
        <v>75</v>
      </c>
      <c r="L236" s="3" t="s">
        <v>401</v>
      </c>
      <c r="M236" s="21" t="s">
        <v>402</v>
      </c>
      <c r="N236" s="1">
        <v>2018</v>
      </c>
      <c r="O236" s="22">
        <v>129.84</v>
      </c>
    </row>
    <row r="237" spans="1:15" ht="12.75" customHeight="1">
      <c r="A237" s="1" t="s">
        <v>503</v>
      </c>
      <c r="B237" s="22">
        <v>519.36</v>
      </c>
      <c r="D237" s="1" t="s">
        <v>295</v>
      </c>
      <c r="E237" s="1" t="s">
        <v>13</v>
      </c>
      <c r="F237" s="1" t="s">
        <v>37</v>
      </c>
      <c r="G237" s="1" t="s">
        <v>504</v>
      </c>
      <c r="H237" s="2">
        <v>43215</v>
      </c>
      <c r="I237" s="1" t="s">
        <v>8</v>
      </c>
      <c r="J237" s="1" t="s">
        <v>502</v>
      </c>
      <c r="K237" s="23" t="s">
        <v>75</v>
      </c>
      <c r="L237" s="3" t="s">
        <v>401</v>
      </c>
      <c r="M237" s="21" t="s">
        <v>402</v>
      </c>
      <c r="N237" s="1">
        <v>2018</v>
      </c>
      <c r="O237" s="22">
        <v>519.36</v>
      </c>
    </row>
    <row r="238" spans="1:15" ht="12.75" customHeight="1">
      <c r="A238" s="1" t="s">
        <v>505</v>
      </c>
      <c r="B238" s="22">
        <v>228.28</v>
      </c>
      <c r="D238" s="1" t="s">
        <v>295</v>
      </c>
      <c r="E238" s="1" t="s">
        <v>13</v>
      </c>
      <c r="F238" s="1" t="s">
        <v>37</v>
      </c>
      <c r="G238" s="1" t="s">
        <v>506</v>
      </c>
      <c r="H238" s="2">
        <v>43215</v>
      </c>
      <c r="I238" s="1" t="s">
        <v>8</v>
      </c>
      <c r="J238" s="1" t="s">
        <v>502</v>
      </c>
      <c r="K238" s="23" t="s">
        <v>75</v>
      </c>
      <c r="L238" s="3" t="s">
        <v>401</v>
      </c>
      <c r="M238" s="21" t="s">
        <v>402</v>
      </c>
      <c r="N238" s="1">
        <v>2018</v>
      </c>
      <c r="O238" s="22">
        <v>228.28</v>
      </c>
    </row>
    <row r="239" spans="1:15" ht="12.75" customHeight="1">
      <c r="A239" s="1" t="s">
        <v>505</v>
      </c>
      <c r="B239" s="22">
        <v>31.4</v>
      </c>
      <c r="D239" s="1" t="s">
        <v>295</v>
      </c>
      <c r="E239" s="1" t="s">
        <v>13</v>
      </c>
      <c r="F239" s="1" t="s">
        <v>37</v>
      </c>
      <c r="G239" s="1" t="s">
        <v>506</v>
      </c>
      <c r="H239" s="2">
        <v>43215</v>
      </c>
      <c r="I239" s="1" t="s">
        <v>8</v>
      </c>
      <c r="J239" s="1" t="s">
        <v>502</v>
      </c>
      <c r="K239" s="23" t="s">
        <v>75</v>
      </c>
      <c r="L239" s="3" t="s">
        <v>401</v>
      </c>
      <c r="M239" s="21" t="s">
        <v>402</v>
      </c>
      <c r="N239" s="1">
        <v>2018</v>
      </c>
      <c r="O239" s="22">
        <v>31.4</v>
      </c>
    </row>
    <row r="240" spans="1:15" ht="12.75" customHeight="1">
      <c r="A240" s="1" t="s">
        <v>507</v>
      </c>
      <c r="B240" s="22">
        <v>9450</v>
      </c>
      <c r="D240" s="1" t="s">
        <v>295</v>
      </c>
      <c r="E240" s="1" t="s">
        <v>13</v>
      </c>
      <c r="F240" s="1" t="s">
        <v>37</v>
      </c>
      <c r="G240" s="1" t="s">
        <v>508</v>
      </c>
      <c r="H240" s="2">
        <v>43215</v>
      </c>
      <c r="I240" s="1" t="s">
        <v>8</v>
      </c>
      <c r="J240" s="1" t="s">
        <v>509</v>
      </c>
      <c r="K240" s="23" t="s">
        <v>75</v>
      </c>
      <c r="L240" s="3" t="s">
        <v>401</v>
      </c>
      <c r="M240" s="21" t="s">
        <v>402</v>
      </c>
      <c r="N240" s="1">
        <v>2018</v>
      </c>
      <c r="O240" s="22">
        <v>9450</v>
      </c>
    </row>
    <row r="241" spans="1:15" ht="12.75" customHeight="1">
      <c r="A241" s="1" t="s">
        <v>510</v>
      </c>
      <c r="B241" s="22">
        <v>228461</v>
      </c>
      <c r="D241" s="1" t="s">
        <v>272</v>
      </c>
      <c r="E241" s="1" t="s">
        <v>13</v>
      </c>
      <c r="F241" s="1" t="s">
        <v>511</v>
      </c>
      <c r="G241" s="1" t="s">
        <v>512</v>
      </c>
      <c r="H241" s="2">
        <v>43215</v>
      </c>
      <c r="I241" s="1" t="s">
        <v>8</v>
      </c>
      <c r="J241" s="1" t="s">
        <v>513</v>
      </c>
      <c r="K241" s="23" t="s">
        <v>48</v>
      </c>
      <c r="L241" s="3" t="s">
        <v>401</v>
      </c>
      <c r="M241" s="21" t="s">
        <v>402</v>
      </c>
      <c r="N241" s="1">
        <v>2018</v>
      </c>
      <c r="O241" s="22">
        <v>228461</v>
      </c>
    </row>
    <row r="242" spans="1:15" ht="12.75" customHeight="1">
      <c r="A242" s="1" t="s">
        <v>510</v>
      </c>
      <c r="B242" s="22">
        <v>22846.1</v>
      </c>
      <c r="D242" s="1" t="s">
        <v>272</v>
      </c>
      <c r="E242" s="1" t="s">
        <v>13</v>
      </c>
      <c r="F242" s="1" t="s">
        <v>511</v>
      </c>
      <c r="G242" s="1" t="s">
        <v>512</v>
      </c>
      <c r="H242" s="2">
        <v>43215</v>
      </c>
      <c r="I242" s="1" t="s">
        <v>8</v>
      </c>
      <c r="J242" s="1" t="s">
        <v>514</v>
      </c>
      <c r="K242" s="23" t="s">
        <v>48</v>
      </c>
      <c r="L242" s="3" t="s">
        <v>401</v>
      </c>
      <c r="M242" s="21" t="s">
        <v>402</v>
      </c>
      <c r="N242" s="1">
        <v>2018</v>
      </c>
      <c r="O242" s="22">
        <v>22846.1</v>
      </c>
    </row>
    <row r="243" spans="1:15" ht="12.75" customHeight="1">
      <c r="A243" s="1" t="s">
        <v>515</v>
      </c>
      <c r="B243" s="22">
        <v>516237.1</v>
      </c>
      <c r="D243" s="1" t="s">
        <v>354</v>
      </c>
      <c r="E243" s="1" t="s">
        <v>56</v>
      </c>
      <c r="F243" s="1" t="s">
        <v>516</v>
      </c>
      <c r="G243" s="1" t="s">
        <v>517</v>
      </c>
      <c r="H243" s="2">
        <v>43217</v>
      </c>
      <c r="I243" s="1" t="s">
        <v>8</v>
      </c>
      <c r="J243" s="1" t="s">
        <v>59</v>
      </c>
      <c r="K243" s="13" t="s">
        <v>60</v>
      </c>
      <c r="L243" s="3" t="s">
        <v>401</v>
      </c>
      <c r="M243" s="21" t="s">
        <v>402</v>
      </c>
      <c r="N243" s="1">
        <v>2018</v>
      </c>
      <c r="O243" s="22">
        <v>516237.1</v>
      </c>
    </row>
    <row r="244" spans="1:15" ht="12.75" customHeight="1">
      <c r="A244" s="1" t="s">
        <v>515</v>
      </c>
      <c r="B244" s="22">
        <v>2458271.9</v>
      </c>
      <c r="D244" s="1" t="s">
        <v>354</v>
      </c>
      <c r="E244" s="1" t="s">
        <v>56</v>
      </c>
      <c r="F244" s="1" t="s">
        <v>516</v>
      </c>
      <c r="G244" s="1" t="s">
        <v>517</v>
      </c>
      <c r="H244" s="2">
        <v>43217</v>
      </c>
      <c r="I244" s="1" t="s">
        <v>8</v>
      </c>
      <c r="J244" s="1" t="s">
        <v>61</v>
      </c>
      <c r="K244" s="13" t="s">
        <v>60</v>
      </c>
      <c r="L244" s="3" t="s">
        <v>401</v>
      </c>
      <c r="M244" s="21" t="s">
        <v>402</v>
      </c>
      <c r="N244" s="1">
        <v>2018</v>
      </c>
      <c r="O244" s="22">
        <v>2458271.9</v>
      </c>
    </row>
    <row r="245" spans="1:15" ht="12.75" customHeight="1">
      <c r="A245" s="1" t="s">
        <v>518</v>
      </c>
      <c r="B245" s="22">
        <v>421.5</v>
      </c>
      <c r="D245" s="1" t="s">
        <v>354</v>
      </c>
      <c r="E245" s="1" t="s">
        <v>56</v>
      </c>
      <c r="F245" s="1" t="s">
        <v>63</v>
      </c>
      <c r="G245" s="1" t="s">
        <v>519</v>
      </c>
      <c r="H245" s="2">
        <v>43220</v>
      </c>
      <c r="I245" s="1" t="s">
        <v>8</v>
      </c>
      <c r="J245" s="1" t="s">
        <v>59</v>
      </c>
      <c r="K245" s="13" t="s">
        <v>60</v>
      </c>
      <c r="L245" s="3" t="s">
        <v>401</v>
      </c>
      <c r="M245" s="21" t="s">
        <v>402</v>
      </c>
      <c r="N245" s="1">
        <v>2018</v>
      </c>
      <c r="O245" s="22">
        <v>421.5</v>
      </c>
    </row>
    <row r="246" spans="1:15" ht="12.75" customHeight="1">
      <c r="A246" s="1" t="s">
        <v>518</v>
      </c>
      <c r="B246" s="22">
        <v>2810</v>
      </c>
      <c r="D246" s="1" t="s">
        <v>354</v>
      </c>
      <c r="E246" s="1" t="s">
        <v>56</v>
      </c>
      <c r="F246" s="1" t="s">
        <v>63</v>
      </c>
      <c r="G246" s="1" t="s">
        <v>519</v>
      </c>
      <c r="H246" s="2">
        <v>43220</v>
      </c>
      <c r="I246" s="1" t="s">
        <v>8</v>
      </c>
      <c r="J246" s="1" t="s">
        <v>61</v>
      </c>
      <c r="K246" s="13" t="s">
        <v>60</v>
      </c>
      <c r="L246" s="3" t="s">
        <v>401</v>
      </c>
      <c r="M246" s="21" t="s">
        <v>402</v>
      </c>
      <c r="N246" s="1">
        <v>2018</v>
      </c>
      <c r="O246" s="22">
        <v>2810</v>
      </c>
    </row>
    <row r="247" spans="1:15" ht="12.75" customHeight="1">
      <c r="A247" s="1" t="s">
        <v>518</v>
      </c>
      <c r="B247" s="22">
        <v>0.5</v>
      </c>
      <c r="D247" s="1" t="s">
        <v>354</v>
      </c>
      <c r="E247" s="1" t="s">
        <v>56</v>
      </c>
      <c r="F247" s="1" t="s">
        <v>63</v>
      </c>
      <c r="G247" s="1" t="s">
        <v>519</v>
      </c>
      <c r="H247" s="2">
        <v>43220</v>
      </c>
      <c r="I247" s="1" t="s">
        <v>8</v>
      </c>
      <c r="J247" s="1" t="s">
        <v>65</v>
      </c>
      <c r="K247" s="13" t="s">
        <v>60</v>
      </c>
      <c r="L247" s="3" t="s">
        <v>401</v>
      </c>
      <c r="M247" s="21" t="s">
        <v>402</v>
      </c>
      <c r="N247" s="1">
        <v>2018</v>
      </c>
      <c r="O247" s="22">
        <v>0.5</v>
      </c>
    </row>
    <row r="248" spans="1:15" ht="12.75" customHeight="1">
      <c r="A248" s="1" t="s">
        <v>520</v>
      </c>
      <c r="B248" s="22">
        <v>183201.8</v>
      </c>
      <c r="D248" s="1" t="s">
        <v>354</v>
      </c>
      <c r="E248" s="1" t="s">
        <v>56</v>
      </c>
      <c r="F248" s="1" t="s">
        <v>521</v>
      </c>
      <c r="G248" s="1" t="s">
        <v>522</v>
      </c>
      <c r="H248" s="2">
        <v>43220</v>
      </c>
      <c r="I248" s="1" t="s">
        <v>8</v>
      </c>
      <c r="J248" s="1" t="s">
        <v>61</v>
      </c>
      <c r="K248" s="13" t="s">
        <v>60</v>
      </c>
      <c r="L248" s="3" t="s">
        <v>401</v>
      </c>
      <c r="M248" s="21" t="s">
        <v>402</v>
      </c>
      <c r="N248" s="1">
        <v>2018</v>
      </c>
      <c r="O248" s="22">
        <v>183201.8</v>
      </c>
    </row>
    <row r="249" spans="1:15" ht="12.75" customHeight="1">
      <c r="A249" s="1" t="s">
        <v>520</v>
      </c>
      <c r="B249" s="22">
        <v>38472.379999999997</v>
      </c>
      <c r="D249" s="1" t="s">
        <v>354</v>
      </c>
      <c r="E249" s="1" t="s">
        <v>56</v>
      </c>
      <c r="F249" s="1" t="s">
        <v>521</v>
      </c>
      <c r="G249" s="1" t="s">
        <v>522</v>
      </c>
      <c r="H249" s="2">
        <v>43220</v>
      </c>
      <c r="I249" s="1" t="s">
        <v>8</v>
      </c>
      <c r="J249" s="1" t="s">
        <v>59</v>
      </c>
      <c r="K249" s="13" t="s">
        <v>60</v>
      </c>
      <c r="L249" s="3" t="s">
        <v>401</v>
      </c>
      <c r="M249" s="21" t="s">
        <v>402</v>
      </c>
      <c r="N249" s="1">
        <v>2018</v>
      </c>
      <c r="O249" s="22">
        <v>38472.379999999997</v>
      </c>
    </row>
    <row r="250" spans="1:15" ht="12.75" customHeight="1">
      <c r="A250" s="1" t="s">
        <v>520</v>
      </c>
      <c r="B250" s="22">
        <v>37591.26</v>
      </c>
      <c r="D250" s="1" t="s">
        <v>354</v>
      </c>
      <c r="E250" s="1" t="s">
        <v>56</v>
      </c>
      <c r="F250" s="1" t="s">
        <v>521</v>
      </c>
      <c r="G250" s="1" t="s">
        <v>522</v>
      </c>
      <c r="H250" s="2">
        <v>43220</v>
      </c>
      <c r="I250" s="1" t="s">
        <v>8</v>
      </c>
      <c r="J250" s="1" t="s">
        <v>59</v>
      </c>
      <c r="K250" s="13" t="s">
        <v>60</v>
      </c>
      <c r="L250" s="3" t="s">
        <v>401</v>
      </c>
      <c r="M250" s="21" t="s">
        <v>402</v>
      </c>
      <c r="N250" s="1">
        <v>2018</v>
      </c>
      <c r="O250" s="22">
        <v>37591.26</v>
      </c>
    </row>
    <row r="251" spans="1:15" ht="12.75" customHeight="1">
      <c r="A251" s="1" t="s">
        <v>520</v>
      </c>
      <c r="B251" s="22">
        <v>250608.4</v>
      </c>
      <c r="D251" s="1" t="s">
        <v>354</v>
      </c>
      <c r="E251" s="1" t="s">
        <v>56</v>
      </c>
      <c r="F251" s="1" t="s">
        <v>521</v>
      </c>
      <c r="G251" s="1" t="s">
        <v>522</v>
      </c>
      <c r="H251" s="2">
        <v>43220</v>
      </c>
      <c r="I251" s="1" t="s">
        <v>8</v>
      </c>
      <c r="J251" s="1" t="s">
        <v>61</v>
      </c>
      <c r="K251" s="13" t="s">
        <v>60</v>
      </c>
      <c r="L251" s="3" t="s">
        <v>401</v>
      </c>
      <c r="M251" s="21" t="s">
        <v>402</v>
      </c>
      <c r="N251" s="1">
        <v>2018</v>
      </c>
      <c r="O251" s="22">
        <v>250608.4</v>
      </c>
    </row>
    <row r="252" spans="1:15" ht="12.75" customHeight="1">
      <c r="A252" s="1" t="s">
        <v>523</v>
      </c>
      <c r="B252" s="22">
        <v>10495.7</v>
      </c>
      <c r="D252" s="1" t="s">
        <v>354</v>
      </c>
      <c r="E252" s="1" t="s">
        <v>56</v>
      </c>
      <c r="F252" s="1" t="s">
        <v>521</v>
      </c>
      <c r="G252" s="1" t="s">
        <v>524</v>
      </c>
      <c r="H252" s="2">
        <v>43220</v>
      </c>
      <c r="I252" s="1" t="s">
        <v>8</v>
      </c>
      <c r="J252" s="1" t="s">
        <v>59</v>
      </c>
      <c r="K252" s="13" t="s">
        <v>60</v>
      </c>
      <c r="L252" s="3" t="s">
        <v>401</v>
      </c>
      <c r="M252" s="21" t="s">
        <v>402</v>
      </c>
      <c r="N252" s="1">
        <v>2018</v>
      </c>
      <c r="O252" s="22">
        <v>10495.7</v>
      </c>
    </row>
    <row r="253" spans="1:15" ht="12.75" customHeight="1">
      <c r="A253" s="1" t="s">
        <v>523</v>
      </c>
      <c r="B253" s="22">
        <v>69971.320000000007</v>
      </c>
      <c r="D253" s="1" t="s">
        <v>354</v>
      </c>
      <c r="E253" s="1" t="s">
        <v>56</v>
      </c>
      <c r="F253" s="1" t="s">
        <v>521</v>
      </c>
      <c r="G253" s="1" t="s">
        <v>524</v>
      </c>
      <c r="H253" s="2">
        <v>43220</v>
      </c>
      <c r="I253" s="1" t="s">
        <v>8</v>
      </c>
      <c r="J253" s="1" t="s">
        <v>61</v>
      </c>
      <c r="K253" s="13" t="s">
        <v>60</v>
      </c>
      <c r="L253" s="3" t="s">
        <v>401</v>
      </c>
      <c r="M253" s="21" t="s">
        <v>402</v>
      </c>
      <c r="N253" s="1">
        <v>2018</v>
      </c>
      <c r="O253" s="22">
        <v>69971.320000000007</v>
      </c>
    </row>
    <row r="254" spans="1:15" ht="12.75" customHeight="1">
      <c r="A254" s="1" t="s">
        <v>525</v>
      </c>
      <c r="B254" s="22">
        <v>2564000.83</v>
      </c>
      <c r="D254" s="1" t="s">
        <v>354</v>
      </c>
      <c r="E254" s="1" t="s">
        <v>56</v>
      </c>
      <c r="F254" s="1" t="s">
        <v>526</v>
      </c>
      <c r="G254" s="1" t="s">
        <v>527</v>
      </c>
      <c r="H254" s="2">
        <v>43220</v>
      </c>
      <c r="I254" s="1" t="s">
        <v>8</v>
      </c>
      <c r="J254" s="1" t="s">
        <v>61</v>
      </c>
      <c r="K254" s="13" t="s">
        <v>60</v>
      </c>
      <c r="L254" s="3" t="s">
        <v>401</v>
      </c>
      <c r="M254" s="21" t="s">
        <v>402</v>
      </c>
      <c r="N254" s="1">
        <v>2018</v>
      </c>
      <c r="O254" s="22">
        <v>2564000.83</v>
      </c>
    </row>
    <row r="255" spans="1:15" ht="12.75" customHeight="1">
      <c r="A255" s="1" t="s">
        <v>525</v>
      </c>
      <c r="B255" s="22">
        <v>3000222.61</v>
      </c>
      <c r="D255" s="1" t="s">
        <v>354</v>
      </c>
      <c r="E255" s="1" t="s">
        <v>56</v>
      </c>
      <c r="F255" s="1" t="s">
        <v>526</v>
      </c>
      <c r="G255" s="1" t="s">
        <v>527</v>
      </c>
      <c r="H255" s="2">
        <v>43220</v>
      </c>
      <c r="I255" s="1" t="s">
        <v>8</v>
      </c>
      <c r="J255" s="1" t="s">
        <v>61</v>
      </c>
      <c r="K255" s="13" t="s">
        <v>60</v>
      </c>
      <c r="L255" s="3" t="s">
        <v>401</v>
      </c>
      <c r="M255" s="21" t="s">
        <v>402</v>
      </c>
      <c r="N255" s="1">
        <v>2018</v>
      </c>
      <c r="O255" s="22">
        <v>3000222.61</v>
      </c>
    </row>
    <row r="256" spans="1:15" ht="12.75" customHeight="1">
      <c r="A256" s="1" t="s">
        <v>525</v>
      </c>
      <c r="B256" s="22">
        <v>538440.17000000004</v>
      </c>
      <c r="D256" s="1" t="s">
        <v>354</v>
      </c>
      <c r="E256" s="1" t="s">
        <v>56</v>
      </c>
      <c r="F256" s="1" t="s">
        <v>526</v>
      </c>
      <c r="G256" s="1" t="s">
        <v>527</v>
      </c>
      <c r="H256" s="2">
        <v>43220</v>
      </c>
      <c r="I256" s="1" t="s">
        <v>8</v>
      </c>
      <c r="J256" s="1" t="s">
        <v>59</v>
      </c>
      <c r="K256" s="13" t="s">
        <v>60</v>
      </c>
      <c r="L256" s="3" t="s">
        <v>401</v>
      </c>
      <c r="M256" s="21" t="s">
        <v>402</v>
      </c>
      <c r="N256" s="1">
        <v>2018</v>
      </c>
      <c r="O256" s="22">
        <v>538440.17000000004</v>
      </c>
    </row>
    <row r="257" spans="1:15" ht="12.75" customHeight="1">
      <c r="A257" s="1" t="s">
        <v>525</v>
      </c>
      <c r="B257" s="22">
        <v>450033.39</v>
      </c>
      <c r="D257" s="1" t="s">
        <v>354</v>
      </c>
      <c r="E257" s="1" t="s">
        <v>56</v>
      </c>
      <c r="F257" s="1" t="s">
        <v>526</v>
      </c>
      <c r="G257" s="1" t="s">
        <v>527</v>
      </c>
      <c r="H257" s="2">
        <v>43220</v>
      </c>
      <c r="I257" s="1" t="s">
        <v>8</v>
      </c>
      <c r="J257" s="1" t="s">
        <v>59</v>
      </c>
      <c r="K257" s="13" t="s">
        <v>60</v>
      </c>
      <c r="L257" s="3" t="s">
        <v>401</v>
      </c>
      <c r="M257" s="21" t="s">
        <v>402</v>
      </c>
      <c r="N257" s="1">
        <v>2018</v>
      </c>
      <c r="O257" s="22">
        <v>450033.39</v>
      </c>
    </row>
    <row r="258" spans="1:15" ht="12.75" customHeight="1">
      <c r="A258" s="1" t="s">
        <v>528</v>
      </c>
      <c r="B258" s="22">
        <v>687117.35</v>
      </c>
      <c r="D258" s="1" t="s">
        <v>354</v>
      </c>
      <c r="E258" s="1" t="s">
        <v>56</v>
      </c>
      <c r="F258" s="1" t="s">
        <v>526</v>
      </c>
      <c r="G258" s="1" t="s">
        <v>529</v>
      </c>
      <c r="H258" s="2">
        <v>43220</v>
      </c>
      <c r="I258" s="1" t="s">
        <v>8</v>
      </c>
      <c r="J258" s="1" t="s">
        <v>61</v>
      </c>
      <c r="K258" s="13" t="s">
        <v>60</v>
      </c>
      <c r="L258" s="3" t="s">
        <v>401</v>
      </c>
      <c r="M258" s="21" t="s">
        <v>402</v>
      </c>
      <c r="N258" s="1">
        <v>2018</v>
      </c>
      <c r="O258" s="22">
        <v>687117.35</v>
      </c>
    </row>
    <row r="259" spans="1:15" ht="12.75" customHeight="1">
      <c r="A259" s="1" t="s">
        <v>528</v>
      </c>
      <c r="B259" s="22">
        <v>504811.56</v>
      </c>
      <c r="D259" s="1" t="s">
        <v>354</v>
      </c>
      <c r="E259" s="1" t="s">
        <v>56</v>
      </c>
      <c r="F259" s="1" t="s">
        <v>526</v>
      </c>
      <c r="G259" s="1" t="s">
        <v>529</v>
      </c>
      <c r="H259" s="2">
        <v>43220</v>
      </c>
      <c r="I259" s="1" t="s">
        <v>8</v>
      </c>
      <c r="J259" s="1" t="s">
        <v>59</v>
      </c>
      <c r="K259" s="13" t="s">
        <v>60</v>
      </c>
      <c r="L259" s="3" t="s">
        <v>401</v>
      </c>
      <c r="M259" s="21" t="s">
        <v>402</v>
      </c>
      <c r="N259" s="1">
        <v>2018</v>
      </c>
      <c r="O259" s="22">
        <v>504811.56</v>
      </c>
    </row>
    <row r="260" spans="1:15" ht="12.75" customHeight="1">
      <c r="A260" s="1" t="s">
        <v>528</v>
      </c>
      <c r="B260" s="22">
        <v>3365410.44</v>
      </c>
      <c r="D260" s="1" t="s">
        <v>354</v>
      </c>
      <c r="E260" s="1" t="s">
        <v>56</v>
      </c>
      <c r="F260" s="1" t="s">
        <v>526</v>
      </c>
      <c r="G260" s="1" t="s">
        <v>529</v>
      </c>
      <c r="H260" s="2">
        <v>43220</v>
      </c>
      <c r="I260" s="1" t="s">
        <v>8</v>
      </c>
      <c r="J260" s="1" t="s">
        <v>61</v>
      </c>
      <c r="K260" s="13" t="s">
        <v>60</v>
      </c>
      <c r="L260" s="3" t="s">
        <v>401</v>
      </c>
      <c r="M260" s="21" t="s">
        <v>402</v>
      </c>
      <c r="N260" s="1">
        <v>2018</v>
      </c>
      <c r="O260" s="22">
        <v>3365410.44</v>
      </c>
    </row>
    <row r="261" spans="1:15" ht="12.75" customHeight="1">
      <c r="A261" s="1" t="s">
        <v>528</v>
      </c>
      <c r="B261" s="22">
        <v>144294.65</v>
      </c>
      <c r="D261" s="1" t="s">
        <v>354</v>
      </c>
      <c r="E261" s="1" t="s">
        <v>56</v>
      </c>
      <c r="F261" s="1" t="s">
        <v>526</v>
      </c>
      <c r="G261" s="1" t="s">
        <v>529</v>
      </c>
      <c r="H261" s="2">
        <v>43220</v>
      </c>
      <c r="I261" s="1" t="s">
        <v>8</v>
      </c>
      <c r="J261" s="1" t="s">
        <v>59</v>
      </c>
      <c r="K261" s="13" t="s">
        <v>60</v>
      </c>
      <c r="L261" s="3" t="s">
        <v>401</v>
      </c>
      <c r="M261" s="21" t="s">
        <v>402</v>
      </c>
      <c r="N261" s="1">
        <v>2018</v>
      </c>
      <c r="O261" s="22">
        <v>144294.65</v>
      </c>
    </row>
    <row r="262" spans="1:15" ht="12.75" customHeight="1">
      <c r="A262" s="1" t="s">
        <v>530</v>
      </c>
      <c r="B262" s="22">
        <v>9912.1</v>
      </c>
      <c r="D262" s="1" t="s">
        <v>272</v>
      </c>
      <c r="E262" s="1" t="s">
        <v>13</v>
      </c>
      <c r="F262" s="1" t="s">
        <v>18</v>
      </c>
      <c r="G262" s="1" t="s">
        <v>531</v>
      </c>
      <c r="H262" s="2">
        <v>43207</v>
      </c>
      <c r="I262" s="1" t="s">
        <v>8</v>
      </c>
      <c r="J262" s="1" t="s">
        <v>532</v>
      </c>
      <c r="K262" s="23" t="s">
        <v>48</v>
      </c>
      <c r="L262" s="3" t="s">
        <v>401</v>
      </c>
      <c r="M262" s="21" t="s">
        <v>402</v>
      </c>
      <c r="N262" s="1">
        <v>2018</v>
      </c>
      <c r="O262" s="22">
        <v>9912.1</v>
      </c>
    </row>
    <row r="263" spans="1:15" ht="12.75" customHeight="1">
      <c r="A263" s="1" t="s">
        <v>530</v>
      </c>
      <c r="B263" s="22">
        <v>99121</v>
      </c>
      <c r="D263" s="1" t="s">
        <v>272</v>
      </c>
      <c r="E263" s="1" t="s">
        <v>13</v>
      </c>
      <c r="F263" s="1" t="s">
        <v>18</v>
      </c>
      <c r="G263" s="1" t="s">
        <v>531</v>
      </c>
      <c r="H263" s="2">
        <v>43207</v>
      </c>
      <c r="I263" s="1" t="s">
        <v>8</v>
      </c>
      <c r="J263" s="1" t="s">
        <v>533</v>
      </c>
      <c r="K263" s="23" t="s">
        <v>48</v>
      </c>
      <c r="L263" s="3" t="s">
        <v>401</v>
      </c>
      <c r="M263" s="21" t="s">
        <v>402</v>
      </c>
      <c r="N263" s="1">
        <v>2018</v>
      </c>
      <c r="O263" s="22">
        <v>99121</v>
      </c>
    </row>
    <row r="264" spans="1:15" ht="12.75" customHeight="1">
      <c r="A264" s="1" t="s">
        <v>534</v>
      </c>
      <c r="B264" s="22">
        <v>9199</v>
      </c>
      <c r="D264" s="1" t="s">
        <v>295</v>
      </c>
      <c r="E264" s="1" t="s">
        <v>13</v>
      </c>
      <c r="F264" s="1" t="s">
        <v>18</v>
      </c>
      <c r="G264" s="1" t="s">
        <v>535</v>
      </c>
      <c r="H264" s="2">
        <v>43207</v>
      </c>
      <c r="I264" s="1" t="s">
        <v>8</v>
      </c>
      <c r="J264" s="1" t="s">
        <v>533</v>
      </c>
      <c r="K264" s="23" t="s">
        <v>75</v>
      </c>
      <c r="L264" s="3" t="s">
        <v>401</v>
      </c>
      <c r="M264" s="21" t="s">
        <v>402</v>
      </c>
      <c r="N264" s="1">
        <v>2018</v>
      </c>
      <c r="O264" s="22">
        <v>9199</v>
      </c>
    </row>
    <row r="265" spans="1:15" ht="12.75" customHeight="1">
      <c r="A265" s="1" t="s">
        <v>536</v>
      </c>
      <c r="B265" s="5">
        <v>77748.91</v>
      </c>
      <c r="D265" s="1" t="s">
        <v>272</v>
      </c>
      <c r="E265" s="1" t="s">
        <v>13</v>
      </c>
      <c r="F265" s="1" t="s">
        <v>310</v>
      </c>
      <c r="G265" s="1" t="s">
        <v>537</v>
      </c>
      <c r="H265" s="2">
        <v>43238</v>
      </c>
      <c r="I265" s="1" t="s">
        <v>8</v>
      </c>
      <c r="J265" s="1" t="s">
        <v>513</v>
      </c>
      <c r="K265" s="1" t="s">
        <v>48</v>
      </c>
      <c r="L265" s="3" t="s">
        <v>538</v>
      </c>
      <c r="M265" s="21" t="s">
        <v>539</v>
      </c>
      <c r="N265">
        <v>2018</v>
      </c>
      <c r="O265" s="5">
        <v>77748.91</v>
      </c>
    </row>
    <row r="266" spans="1:15" ht="12.75" customHeight="1">
      <c r="A266" s="1" t="s">
        <v>536</v>
      </c>
      <c r="B266" s="5">
        <v>7774.89</v>
      </c>
      <c r="D266" s="1" t="s">
        <v>272</v>
      </c>
      <c r="E266" s="1" t="s">
        <v>13</v>
      </c>
      <c r="F266" s="1" t="s">
        <v>310</v>
      </c>
      <c r="G266" s="1" t="s">
        <v>537</v>
      </c>
      <c r="H266" s="2">
        <v>43238</v>
      </c>
      <c r="I266" s="1" t="s">
        <v>8</v>
      </c>
      <c r="J266" s="1" t="s">
        <v>514</v>
      </c>
      <c r="K266" s="1" t="s">
        <v>48</v>
      </c>
      <c r="L266" s="3" t="s">
        <v>538</v>
      </c>
      <c r="M266" s="21" t="s">
        <v>539</v>
      </c>
      <c r="N266">
        <v>2018</v>
      </c>
      <c r="O266" s="5">
        <v>7774.89</v>
      </c>
    </row>
    <row r="267" spans="1:15" ht="12.75" customHeight="1">
      <c r="A267" s="1" t="s">
        <v>540</v>
      </c>
      <c r="B267" s="5">
        <v>16351.86</v>
      </c>
      <c r="D267" s="1" t="s">
        <v>295</v>
      </c>
      <c r="E267" s="1" t="s">
        <v>13</v>
      </c>
      <c r="F267" s="1" t="s">
        <v>28</v>
      </c>
      <c r="G267" s="1" t="s">
        <v>541</v>
      </c>
      <c r="H267" s="2">
        <v>43238</v>
      </c>
      <c r="I267" s="1" t="s">
        <v>8</v>
      </c>
      <c r="J267" s="1" t="s">
        <v>542</v>
      </c>
      <c r="K267" s="1" t="s">
        <v>75</v>
      </c>
      <c r="L267" s="3" t="s">
        <v>538</v>
      </c>
      <c r="M267" s="21" t="s">
        <v>539</v>
      </c>
      <c r="N267" s="1">
        <v>2018</v>
      </c>
      <c r="O267" s="5">
        <v>16351.86</v>
      </c>
    </row>
    <row r="268" spans="1:15" ht="12.75" customHeight="1">
      <c r="A268" s="1" t="s">
        <v>543</v>
      </c>
      <c r="B268" s="5">
        <v>21877.53</v>
      </c>
      <c r="D268" s="1" t="s">
        <v>295</v>
      </c>
      <c r="E268" s="1" t="s">
        <v>13</v>
      </c>
      <c r="F268" s="1" t="s">
        <v>28</v>
      </c>
      <c r="G268" s="1" t="s">
        <v>544</v>
      </c>
      <c r="H268" s="2">
        <v>43238</v>
      </c>
      <c r="I268" s="1" t="s">
        <v>8</v>
      </c>
      <c r="J268" s="1" t="s">
        <v>545</v>
      </c>
      <c r="K268" s="1" t="s">
        <v>75</v>
      </c>
      <c r="L268" s="3" t="s">
        <v>538</v>
      </c>
      <c r="M268" s="21" t="s">
        <v>539</v>
      </c>
      <c r="N268" s="1">
        <v>2018</v>
      </c>
      <c r="O268" s="5">
        <v>21877.53</v>
      </c>
    </row>
    <row r="269" spans="1:15" ht="12.75" customHeight="1">
      <c r="A269" s="1" t="s">
        <v>546</v>
      </c>
      <c r="B269" s="5">
        <v>407529.48</v>
      </c>
      <c r="D269" s="1" t="s">
        <v>272</v>
      </c>
      <c r="E269" s="1" t="s">
        <v>13</v>
      </c>
      <c r="F269" s="1" t="s">
        <v>37</v>
      </c>
      <c r="G269" s="1" t="s">
        <v>547</v>
      </c>
      <c r="H269" s="2">
        <v>43238</v>
      </c>
      <c r="I269" s="1" t="s">
        <v>8</v>
      </c>
      <c r="J269" s="1" t="s">
        <v>548</v>
      </c>
      <c r="K269" s="1" t="s">
        <v>48</v>
      </c>
      <c r="L269" s="3" t="s">
        <v>538</v>
      </c>
      <c r="M269" s="21" t="s">
        <v>539</v>
      </c>
      <c r="N269">
        <v>2018</v>
      </c>
      <c r="O269" s="5">
        <v>407529.48</v>
      </c>
    </row>
    <row r="270" spans="1:15" ht="12.75" customHeight="1">
      <c r="A270" s="1" t="s">
        <v>546</v>
      </c>
      <c r="B270" s="5">
        <v>40752.949999999997</v>
      </c>
      <c r="D270" s="1" t="s">
        <v>272</v>
      </c>
      <c r="E270" s="1" t="s">
        <v>13</v>
      </c>
      <c r="F270" s="1" t="s">
        <v>37</v>
      </c>
      <c r="G270" s="1" t="s">
        <v>547</v>
      </c>
      <c r="H270" s="2">
        <v>43238</v>
      </c>
      <c r="I270" s="1" t="s">
        <v>8</v>
      </c>
      <c r="J270" s="1" t="s">
        <v>549</v>
      </c>
      <c r="K270" s="1" t="s">
        <v>48</v>
      </c>
      <c r="L270" s="3" t="s">
        <v>538</v>
      </c>
      <c r="M270" s="21" t="s">
        <v>539</v>
      </c>
      <c r="N270">
        <v>2018</v>
      </c>
      <c r="O270" s="5">
        <v>40752.949999999997</v>
      </c>
    </row>
    <row r="271" spans="1:15" ht="12.75" customHeight="1">
      <c r="A271" s="1" t="s">
        <v>550</v>
      </c>
      <c r="B271" s="5">
        <v>275984.90999999997</v>
      </c>
      <c r="D271" s="1" t="s">
        <v>295</v>
      </c>
      <c r="E271" s="1" t="s">
        <v>13</v>
      </c>
      <c r="F271" s="1" t="s">
        <v>37</v>
      </c>
      <c r="G271" s="1" t="s">
        <v>551</v>
      </c>
      <c r="H271" s="2">
        <v>43238</v>
      </c>
      <c r="I271" s="1" t="s">
        <v>8</v>
      </c>
      <c r="J271" s="1" t="s">
        <v>548</v>
      </c>
      <c r="K271" s="1" t="s">
        <v>75</v>
      </c>
      <c r="L271" s="3" t="s">
        <v>538</v>
      </c>
      <c r="M271" s="21" t="s">
        <v>539</v>
      </c>
      <c r="N271" s="1">
        <v>2018</v>
      </c>
      <c r="O271" s="5">
        <v>275984.90999999997</v>
      </c>
    </row>
    <row r="272" spans="1:15" ht="12.75" customHeight="1">
      <c r="A272" s="1" t="s">
        <v>552</v>
      </c>
      <c r="B272" s="5">
        <v>4156.92</v>
      </c>
      <c r="D272" s="1" t="s">
        <v>295</v>
      </c>
      <c r="E272" s="1" t="s">
        <v>13</v>
      </c>
      <c r="F272" s="1" t="s">
        <v>37</v>
      </c>
      <c r="G272" s="1" t="s">
        <v>553</v>
      </c>
      <c r="H272" s="2">
        <v>43238</v>
      </c>
      <c r="I272" s="1" t="s">
        <v>8</v>
      </c>
      <c r="J272" s="1" t="s">
        <v>554</v>
      </c>
      <c r="K272" s="1" t="s">
        <v>75</v>
      </c>
      <c r="L272" s="3" t="s">
        <v>538</v>
      </c>
      <c r="M272" s="21" t="s">
        <v>539</v>
      </c>
      <c r="N272" s="1">
        <v>2018</v>
      </c>
      <c r="O272" s="5">
        <v>4156.92</v>
      </c>
    </row>
    <row r="273" spans="1:15" ht="12.75" customHeight="1">
      <c r="A273" s="1" t="s">
        <v>552</v>
      </c>
      <c r="B273" s="5">
        <v>949.9</v>
      </c>
      <c r="D273" s="1" t="s">
        <v>295</v>
      </c>
      <c r="E273" s="1" t="s">
        <v>13</v>
      </c>
      <c r="F273" s="1" t="s">
        <v>37</v>
      </c>
      <c r="G273" s="1" t="s">
        <v>553</v>
      </c>
      <c r="H273" s="2">
        <v>43238</v>
      </c>
      <c r="I273" s="1" t="s">
        <v>8</v>
      </c>
      <c r="J273" s="1" t="s">
        <v>554</v>
      </c>
      <c r="K273" s="1" t="s">
        <v>75</v>
      </c>
      <c r="L273" s="3" t="s">
        <v>538</v>
      </c>
      <c r="M273" s="21" t="s">
        <v>539</v>
      </c>
      <c r="N273" s="1">
        <v>2018</v>
      </c>
      <c r="O273" s="5">
        <v>949.9</v>
      </c>
    </row>
    <row r="274" spans="1:15" ht="12.75" customHeight="1">
      <c r="A274" s="1" t="s">
        <v>552</v>
      </c>
      <c r="B274" s="5">
        <v>154.41999999999999</v>
      </c>
      <c r="D274" s="1" t="s">
        <v>295</v>
      </c>
      <c r="E274" s="1" t="s">
        <v>13</v>
      </c>
      <c r="F274" s="1" t="s">
        <v>37</v>
      </c>
      <c r="G274" s="1" t="s">
        <v>553</v>
      </c>
      <c r="H274" s="2">
        <v>43238</v>
      </c>
      <c r="I274" s="1" t="s">
        <v>8</v>
      </c>
      <c r="J274" s="1" t="s">
        <v>554</v>
      </c>
      <c r="K274" s="1" t="s">
        <v>75</v>
      </c>
      <c r="L274" s="3" t="s">
        <v>538</v>
      </c>
      <c r="M274" s="21" t="s">
        <v>539</v>
      </c>
      <c r="N274" s="1">
        <v>2018</v>
      </c>
      <c r="O274" s="5">
        <v>154.41999999999999</v>
      </c>
    </row>
    <row r="275" spans="1:15" ht="12.75" customHeight="1">
      <c r="A275" s="1" t="s">
        <v>555</v>
      </c>
      <c r="B275" s="5">
        <v>19583</v>
      </c>
      <c r="D275" s="1" t="s">
        <v>272</v>
      </c>
      <c r="E275" s="1" t="s">
        <v>13</v>
      </c>
      <c r="F275" s="1" t="s">
        <v>37</v>
      </c>
      <c r="G275" s="1" t="s">
        <v>556</v>
      </c>
      <c r="H275" s="2">
        <v>43238</v>
      </c>
      <c r="I275" s="1" t="s">
        <v>8</v>
      </c>
      <c r="J275" s="1" t="s">
        <v>557</v>
      </c>
      <c r="K275" s="1" t="s">
        <v>48</v>
      </c>
      <c r="L275" s="3" t="s">
        <v>538</v>
      </c>
      <c r="M275" s="21" t="s">
        <v>539</v>
      </c>
      <c r="N275">
        <v>2018</v>
      </c>
      <c r="O275" s="5">
        <v>19583</v>
      </c>
    </row>
    <row r="276" spans="1:15" ht="12.75" customHeight="1">
      <c r="A276" s="1" t="s">
        <v>555</v>
      </c>
      <c r="B276" s="5">
        <v>94775.53</v>
      </c>
      <c r="D276" s="1" t="s">
        <v>295</v>
      </c>
      <c r="E276" s="1" t="s">
        <v>13</v>
      </c>
      <c r="F276" s="1" t="s">
        <v>37</v>
      </c>
      <c r="G276" s="1" t="s">
        <v>556</v>
      </c>
      <c r="H276" s="2">
        <v>43238</v>
      </c>
      <c r="I276" s="1" t="s">
        <v>8</v>
      </c>
      <c r="J276" s="1" t="s">
        <v>558</v>
      </c>
      <c r="K276" s="1" t="s">
        <v>75</v>
      </c>
      <c r="L276" s="3" t="s">
        <v>538</v>
      </c>
      <c r="M276" s="21" t="s">
        <v>539</v>
      </c>
      <c r="N276" s="1">
        <v>2018</v>
      </c>
      <c r="O276" s="5">
        <v>94775.53</v>
      </c>
    </row>
    <row r="277" spans="1:15" ht="12.75" customHeight="1">
      <c r="A277" s="1" t="s">
        <v>555</v>
      </c>
      <c r="B277" s="5">
        <v>4248.2299999999996</v>
      </c>
      <c r="D277" s="1" t="s">
        <v>295</v>
      </c>
      <c r="E277" s="1" t="s">
        <v>13</v>
      </c>
      <c r="F277" s="1" t="s">
        <v>37</v>
      </c>
      <c r="G277" s="1" t="s">
        <v>556</v>
      </c>
      <c r="H277" s="2">
        <v>43238</v>
      </c>
      <c r="I277" s="1" t="s">
        <v>8</v>
      </c>
      <c r="J277" s="1" t="s">
        <v>554</v>
      </c>
      <c r="K277" s="1" t="s">
        <v>75</v>
      </c>
      <c r="L277" s="3" t="s">
        <v>538</v>
      </c>
      <c r="M277" s="21" t="s">
        <v>539</v>
      </c>
      <c r="N277" s="1">
        <v>2018</v>
      </c>
      <c r="O277" s="5">
        <v>4248.2299999999996</v>
      </c>
    </row>
    <row r="278" spans="1:15" ht="12.75" customHeight="1">
      <c r="A278" s="1" t="s">
        <v>555</v>
      </c>
      <c r="B278" s="5">
        <v>26132</v>
      </c>
      <c r="D278" s="1" t="s">
        <v>295</v>
      </c>
      <c r="E278" s="1" t="s">
        <v>13</v>
      </c>
      <c r="F278" s="1" t="s">
        <v>37</v>
      </c>
      <c r="G278" s="1" t="s">
        <v>556</v>
      </c>
      <c r="H278" s="2">
        <v>43238</v>
      </c>
      <c r="I278" s="1" t="s">
        <v>8</v>
      </c>
      <c r="J278" s="1" t="s">
        <v>554</v>
      </c>
      <c r="K278" s="1" t="s">
        <v>75</v>
      </c>
      <c r="L278" s="3" t="s">
        <v>538</v>
      </c>
      <c r="M278" s="21" t="s">
        <v>539</v>
      </c>
      <c r="N278" s="1">
        <v>2018</v>
      </c>
      <c r="O278" s="5">
        <v>26132</v>
      </c>
    </row>
    <row r="279" spans="1:15" ht="12.75" customHeight="1">
      <c r="A279" s="1" t="s">
        <v>559</v>
      </c>
      <c r="B279" s="5">
        <v>135350.10999999999</v>
      </c>
      <c r="D279" s="1" t="s">
        <v>295</v>
      </c>
      <c r="E279" s="1" t="s">
        <v>13</v>
      </c>
      <c r="F279" s="1" t="s">
        <v>57</v>
      </c>
      <c r="G279" s="1" t="s">
        <v>560</v>
      </c>
      <c r="H279" s="2">
        <v>43238</v>
      </c>
      <c r="I279" s="1" t="s">
        <v>8</v>
      </c>
      <c r="J279" s="1" t="s">
        <v>561</v>
      </c>
      <c r="K279" s="1" t="s">
        <v>75</v>
      </c>
      <c r="L279" s="3" t="s">
        <v>538</v>
      </c>
      <c r="M279" s="21" t="s">
        <v>539</v>
      </c>
      <c r="N279" s="1">
        <v>2018</v>
      </c>
      <c r="O279" s="5">
        <v>135350.10999999999</v>
      </c>
    </row>
    <row r="280" spans="1:15" ht="12.75" customHeight="1">
      <c r="A280" s="1" t="s">
        <v>562</v>
      </c>
      <c r="B280" s="5">
        <v>577759.56999999995</v>
      </c>
      <c r="D280" s="1" t="s">
        <v>295</v>
      </c>
      <c r="E280" s="1" t="s">
        <v>13</v>
      </c>
      <c r="F280" s="1" t="s">
        <v>57</v>
      </c>
      <c r="G280" s="1" t="s">
        <v>563</v>
      </c>
      <c r="H280" s="2">
        <v>43238</v>
      </c>
      <c r="I280" s="1" t="s">
        <v>8</v>
      </c>
      <c r="J280" s="1" t="s">
        <v>564</v>
      </c>
      <c r="K280" s="1" t="s">
        <v>75</v>
      </c>
      <c r="L280" s="3" t="s">
        <v>538</v>
      </c>
      <c r="M280" s="21" t="s">
        <v>539</v>
      </c>
      <c r="N280" s="1">
        <v>2018</v>
      </c>
      <c r="O280" s="5">
        <v>577759.56999999995</v>
      </c>
    </row>
    <row r="281" spans="1:15" ht="12.75" customHeight="1">
      <c r="A281" s="1" t="s">
        <v>565</v>
      </c>
      <c r="B281" s="5">
        <v>22079.22</v>
      </c>
      <c r="D281" s="1" t="s">
        <v>272</v>
      </c>
      <c r="E281" s="1" t="s">
        <v>13</v>
      </c>
      <c r="F281" s="1" t="s">
        <v>57</v>
      </c>
      <c r="G281" s="1" t="s">
        <v>566</v>
      </c>
      <c r="H281" s="2">
        <v>43238</v>
      </c>
      <c r="I281" s="1" t="s">
        <v>8</v>
      </c>
      <c r="J281" s="1" t="s">
        <v>564</v>
      </c>
      <c r="K281" s="1" t="s">
        <v>48</v>
      </c>
      <c r="L281" s="3" t="s">
        <v>538</v>
      </c>
      <c r="M281" s="21" t="s">
        <v>539</v>
      </c>
      <c r="N281">
        <v>2018</v>
      </c>
      <c r="O281" s="5">
        <v>22079.22</v>
      </c>
    </row>
    <row r="282" spans="1:15" ht="12.75" customHeight="1">
      <c r="A282" s="1" t="s">
        <v>565</v>
      </c>
      <c r="B282" s="5">
        <v>2207.92</v>
      </c>
      <c r="D282" s="1" t="s">
        <v>272</v>
      </c>
      <c r="E282" s="1" t="s">
        <v>13</v>
      </c>
      <c r="F282" s="1" t="s">
        <v>57</v>
      </c>
      <c r="G282" s="1" t="s">
        <v>566</v>
      </c>
      <c r="H282" s="2">
        <v>43238</v>
      </c>
      <c r="I282" s="1" t="s">
        <v>8</v>
      </c>
      <c r="J282" s="1" t="s">
        <v>567</v>
      </c>
      <c r="K282" s="1" t="s">
        <v>48</v>
      </c>
      <c r="L282" s="3" t="s">
        <v>538</v>
      </c>
      <c r="M282" s="21" t="s">
        <v>539</v>
      </c>
      <c r="N282">
        <v>2018</v>
      </c>
      <c r="O282" s="5">
        <v>2207.92</v>
      </c>
    </row>
    <row r="283" spans="1:15" ht="12.75" customHeight="1">
      <c r="A283" s="1" t="s">
        <v>568</v>
      </c>
      <c r="B283" s="5">
        <v>22690</v>
      </c>
      <c r="D283" s="1" t="s">
        <v>272</v>
      </c>
      <c r="E283" s="1" t="s">
        <v>13</v>
      </c>
      <c r="F283" s="1" t="s">
        <v>57</v>
      </c>
      <c r="G283" s="1" t="s">
        <v>569</v>
      </c>
      <c r="H283" s="2">
        <v>43238</v>
      </c>
      <c r="I283" s="1" t="s">
        <v>8</v>
      </c>
      <c r="J283" s="1" t="s">
        <v>570</v>
      </c>
      <c r="K283" s="1" t="s">
        <v>48</v>
      </c>
      <c r="L283" s="3" t="s">
        <v>538</v>
      </c>
      <c r="M283" s="21" t="s">
        <v>539</v>
      </c>
      <c r="N283">
        <v>2018</v>
      </c>
      <c r="O283" s="5">
        <v>22690</v>
      </c>
    </row>
    <row r="284" spans="1:15" ht="12.75" customHeight="1">
      <c r="A284" s="1" t="s">
        <v>568</v>
      </c>
      <c r="B284" s="5">
        <v>2269</v>
      </c>
      <c r="D284" s="1" t="s">
        <v>272</v>
      </c>
      <c r="E284" s="1" t="s">
        <v>13</v>
      </c>
      <c r="F284" s="1" t="s">
        <v>57</v>
      </c>
      <c r="G284" s="1" t="s">
        <v>569</v>
      </c>
      <c r="H284" s="2">
        <v>43238</v>
      </c>
      <c r="I284" s="1" t="s">
        <v>8</v>
      </c>
      <c r="J284" s="1" t="s">
        <v>571</v>
      </c>
      <c r="K284" s="1" t="s">
        <v>48</v>
      </c>
      <c r="L284" s="3" t="s">
        <v>538</v>
      </c>
      <c r="M284" s="21" t="s">
        <v>539</v>
      </c>
      <c r="N284">
        <v>2018</v>
      </c>
      <c r="O284" s="5">
        <v>2269</v>
      </c>
    </row>
    <row r="285" spans="1:15" ht="12.75" customHeight="1">
      <c r="A285" s="1" t="s">
        <v>572</v>
      </c>
      <c r="B285" s="5">
        <v>1263041</v>
      </c>
      <c r="D285" s="1" t="s">
        <v>272</v>
      </c>
      <c r="E285" s="1" t="s">
        <v>13</v>
      </c>
      <c r="F285" s="1" t="s">
        <v>57</v>
      </c>
      <c r="G285" s="1" t="s">
        <v>573</v>
      </c>
      <c r="H285" s="2">
        <v>43238</v>
      </c>
      <c r="I285" s="1" t="s">
        <v>8</v>
      </c>
      <c r="J285" s="1" t="s">
        <v>570</v>
      </c>
      <c r="K285" s="1" t="s">
        <v>48</v>
      </c>
      <c r="L285" s="3" t="s">
        <v>538</v>
      </c>
      <c r="M285" s="21" t="s">
        <v>539</v>
      </c>
      <c r="N285">
        <v>2018</v>
      </c>
      <c r="O285" s="5">
        <v>1263041</v>
      </c>
    </row>
    <row r="286" spans="1:15" ht="12.75" customHeight="1">
      <c r="A286" s="1" t="s">
        <v>572</v>
      </c>
      <c r="B286" s="5">
        <v>126304.1</v>
      </c>
      <c r="D286" s="1" t="s">
        <v>272</v>
      </c>
      <c r="E286" s="1" t="s">
        <v>13</v>
      </c>
      <c r="F286" s="1" t="s">
        <v>57</v>
      </c>
      <c r="G286" s="1" t="s">
        <v>573</v>
      </c>
      <c r="H286" s="2">
        <v>43238</v>
      </c>
      <c r="I286" s="1" t="s">
        <v>8</v>
      </c>
      <c r="J286" s="1" t="s">
        <v>571</v>
      </c>
      <c r="K286" s="1" t="s">
        <v>48</v>
      </c>
      <c r="L286" s="3" t="s">
        <v>538</v>
      </c>
      <c r="M286" s="21" t="s">
        <v>539</v>
      </c>
      <c r="N286">
        <v>2018</v>
      </c>
      <c r="O286" s="5">
        <v>126304.1</v>
      </c>
    </row>
    <row r="287" spans="1:15" ht="12.75" customHeight="1">
      <c r="A287" s="1" t="s">
        <v>574</v>
      </c>
      <c r="B287" s="5">
        <v>186.98</v>
      </c>
      <c r="D287" s="1" t="s">
        <v>272</v>
      </c>
      <c r="E287" s="1" t="s">
        <v>13</v>
      </c>
      <c r="F287" s="1" t="s">
        <v>57</v>
      </c>
      <c r="G287" s="1" t="s">
        <v>575</v>
      </c>
      <c r="H287" s="2">
        <v>43238</v>
      </c>
      <c r="I287" s="1" t="s">
        <v>8</v>
      </c>
      <c r="J287" s="1" t="s">
        <v>561</v>
      </c>
      <c r="K287" s="1" t="s">
        <v>48</v>
      </c>
      <c r="L287" s="3" t="s">
        <v>538</v>
      </c>
      <c r="M287" s="21" t="s">
        <v>539</v>
      </c>
      <c r="N287">
        <v>2018</v>
      </c>
      <c r="O287" s="5">
        <v>186.98</v>
      </c>
    </row>
    <row r="288" spans="1:15" ht="12.75" customHeight="1">
      <c r="A288" s="1" t="s">
        <v>574</v>
      </c>
      <c r="B288" s="5">
        <v>18.7</v>
      </c>
      <c r="D288" s="1" t="s">
        <v>272</v>
      </c>
      <c r="E288" s="1" t="s">
        <v>13</v>
      </c>
      <c r="F288" s="1" t="s">
        <v>57</v>
      </c>
      <c r="G288" s="1" t="s">
        <v>575</v>
      </c>
      <c r="H288" s="2">
        <v>43238</v>
      </c>
      <c r="I288" s="1" t="s">
        <v>8</v>
      </c>
      <c r="J288" s="1" t="s">
        <v>576</v>
      </c>
      <c r="K288" s="1" t="s">
        <v>48</v>
      </c>
      <c r="L288" s="3" t="s">
        <v>538</v>
      </c>
      <c r="M288" s="21" t="s">
        <v>539</v>
      </c>
      <c r="N288">
        <v>2018</v>
      </c>
      <c r="O288" s="5">
        <v>18.7</v>
      </c>
    </row>
    <row r="289" spans="1:15" ht="12.75" customHeight="1">
      <c r="A289" s="1" t="s">
        <v>577</v>
      </c>
      <c r="B289" s="5">
        <v>933656</v>
      </c>
      <c r="D289" s="1" t="s">
        <v>272</v>
      </c>
      <c r="E289" s="1" t="s">
        <v>13</v>
      </c>
      <c r="F289" s="1" t="s">
        <v>57</v>
      </c>
      <c r="G289" s="1" t="s">
        <v>578</v>
      </c>
      <c r="H289" s="2">
        <v>43238</v>
      </c>
      <c r="I289" s="1" t="s">
        <v>8</v>
      </c>
      <c r="J289" s="1" t="s">
        <v>579</v>
      </c>
      <c r="K289" s="1" t="s">
        <v>48</v>
      </c>
      <c r="L289" s="3" t="s">
        <v>538</v>
      </c>
      <c r="M289" s="21" t="s">
        <v>539</v>
      </c>
      <c r="N289">
        <v>2018</v>
      </c>
      <c r="O289" s="5">
        <v>933656</v>
      </c>
    </row>
    <row r="290" spans="1:15" ht="12.75" customHeight="1">
      <c r="A290" s="1" t="s">
        <v>577</v>
      </c>
      <c r="B290" s="5">
        <v>93365.6</v>
      </c>
      <c r="D290" s="1" t="s">
        <v>272</v>
      </c>
      <c r="E290" s="1" t="s">
        <v>13</v>
      </c>
      <c r="F290" s="1" t="s">
        <v>57</v>
      </c>
      <c r="G290" s="1" t="s">
        <v>578</v>
      </c>
      <c r="H290" s="2">
        <v>43238</v>
      </c>
      <c r="I290" s="1" t="s">
        <v>8</v>
      </c>
      <c r="J290" s="1" t="s">
        <v>580</v>
      </c>
      <c r="K290" s="1" t="s">
        <v>48</v>
      </c>
      <c r="L290" s="3" t="s">
        <v>538</v>
      </c>
      <c r="M290" s="21" t="s">
        <v>539</v>
      </c>
      <c r="N290">
        <v>2018</v>
      </c>
      <c r="O290" s="5">
        <v>93365.6</v>
      </c>
    </row>
    <row r="291" spans="1:15" ht="12.75" customHeight="1">
      <c r="A291" s="1" t="s">
        <v>581</v>
      </c>
      <c r="B291" s="5">
        <v>27000</v>
      </c>
      <c r="D291" s="1" t="s">
        <v>272</v>
      </c>
      <c r="E291" s="1" t="s">
        <v>13</v>
      </c>
      <c r="F291" s="1" t="s">
        <v>37</v>
      </c>
      <c r="G291" s="1" t="s">
        <v>582</v>
      </c>
      <c r="H291" s="2">
        <v>43248</v>
      </c>
      <c r="I291" s="1" t="s">
        <v>8</v>
      </c>
      <c r="J291" s="1" t="s">
        <v>583</v>
      </c>
      <c r="K291" s="1" t="s">
        <v>48</v>
      </c>
      <c r="L291" s="3" t="s">
        <v>538</v>
      </c>
      <c r="M291" s="21" t="s">
        <v>539</v>
      </c>
      <c r="N291">
        <v>2018</v>
      </c>
      <c r="O291" s="5">
        <v>27000</v>
      </c>
    </row>
    <row r="292" spans="1:15" ht="12.75" customHeight="1">
      <c r="A292" s="1" t="s">
        <v>581</v>
      </c>
      <c r="B292" s="5">
        <v>2700</v>
      </c>
      <c r="D292" s="1" t="s">
        <v>272</v>
      </c>
      <c r="E292" s="1" t="s">
        <v>13</v>
      </c>
      <c r="F292" s="1" t="s">
        <v>37</v>
      </c>
      <c r="G292" s="1" t="s">
        <v>582</v>
      </c>
      <c r="H292" s="2">
        <v>43248</v>
      </c>
      <c r="I292" s="1" t="s">
        <v>8</v>
      </c>
      <c r="J292" s="1" t="s">
        <v>584</v>
      </c>
      <c r="K292" s="1" t="s">
        <v>48</v>
      </c>
      <c r="L292" s="3" t="s">
        <v>538</v>
      </c>
      <c r="M292" s="21" t="s">
        <v>539</v>
      </c>
      <c r="N292">
        <v>2018</v>
      </c>
      <c r="O292" s="5">
        <v>2700</v>
      </c>
    </row>
    <row r="293" spans="1:15" ht="12.75" customHeight="1">
      <c r="A293" s="1" t="s">
        <v>585</v>
      </c>
      <c r="B293" s="5">
        <v>79650</v>
      </c>
      <c r="D293" s="1" t="s">
        <v>272</v>
      </c>
      <c r="E293" s="1" t="s">
        <v>13</v>
      </c>
      <c r="F293" s="1" t="s">
        <v>37</v>
      </c>
      <c r="G293" s="1" t="s">
        <v>586</v>
      </c>
      <c r="H293" s="2">
        <v>43248</v>
      </c>
      <c r="I293" s="1" t="s">
        <v>8</v>
      </c>
      <c r="J293" s="1" t="s">
        <v>587</v>
      </c>
      <c r="K293" s="1" t="s">
        <v>48</v>
      </c>
      <c r="L293" s="3" t="s">
        <v>538</v>
      </c>
      <c r="M293" s="21" t="s">
        <v>539</v>
      </c>
      <c r="N293">
        <v>2018</v>
      </c>
      <c r="O293" s="5">
        <v>79650</v>
      </c>
    </row>
    <row r="294" spans="1:15" ht="12.75" customHeight="1">
      <c r="A294" s="1" t="s">
        <v>585</v>
      </c>
      <c r="B294" s="5">
        <v>7965</v>
      </c>
      <c r="D294" s="1" t="s">
        <v>272</v>
      </c>
      <c r="E294" s="1" t="s">
        <v>13</v>
      </c>
      <c r="F294" s="1" t="s">
        <v>37</v>
      </c>
      <c r="G294" s="1" t="s">
        <v>586</v>
      </c>
      <c r="H294" s="2">
        <v>43248</v>
      </c>
      <c r="I294" s="1" t="s">
        <v>8</v>
      </c>
      <c r="J294" s="1" t="s">
        <v>588</v>
      </c>
      <c r="K294" s="1" t="s">
        <v>48</v>
      </c>
      <c r="L294" s="3" t="s">
        <v>538</v>
      </c>
      <c r="M294" s="21" t="s">
        <v>539</v>
      </c>
      <c r="N294">
        <v>2018</v>
      </c>
      <c r="O294" s="5">
        <v>7965</v>
      </c>
    </row>
    <row r="295" spans="1:15" ht="12.75" customHeight="1">
      <c r="A295" s="1" t="s">
        <v>589</v>
      </c>
      <c r="B295" s="5">
        <v>131.96</v>
      </c>
      <c r="D295" s="1" t="s">
        <v>272</v>
      </c>
      <c r="E295" s="1" t="s">
        <v>13</v>
      </c>
      <c r="F295" s="1" t="s">
        <v>37</v>
      </c>
      <c r="G295" s="1" t="s">
        <v>590</v>
      </c>
      <c r="H295" s="2">
        <v>43248</v>
      </c>
      <c r="I295" s="1" t="s">
        <v>8</v>
      </c>
      <c r="J295" s="1" t="s">
        <v>591</v>
      </c>
      <c r="K295" s="1" t="s">
        <v>48</v>
      </c>
      <c r="L295" s="3" t="s">
        <v>538</v>
      </c>
      <c r="M295" s="21" t="s">
        <v>539</v>
      </c>
      <c r="N295">
        <v>2018</v>
      </c>
      <c r="O295" s="5">
        <v>131.96</v>
      </c>
    </row>
    <row r="296" spans="1:15" ht="12.75" customHeight="1">
      <c r="A296" s="1" t="s">
        <v>589</v>
      </c>
      <c r="B296" s="5">
        <v>19.79</v>
      </c>
      <c r="D296" s="1" t="s">
        <v>272</v>
      </c>
      <c r="E296" s="1" t="s">
        <v>13</v>
      </c>
      <c r="F296" s="1" t="s">
        <v>37</v>
      </c>
      <c r="G296" s="1" t="s">
        <v>590</v>
      </c>
      <c r="H296" s="2">
        <v>43248</v>
      </c>
      <c r="I296" s="1" t="s">
        <v>8</v>
      </c>
      <c r="J296" s="1" t="s">
        <v>592</v>
      </c>
      <c r="K296" s="1" t="s">
        <v>48</v>
      </c>
      <c r="L296" s="3" t="s">
        <v>538</v>
      </c>
      <c r="M296" s="21" t="s">
        <v>539</v>
      </c>
      <c r="N296">
        <v>2018</v>
      </c>
      <c r="O296" s="5">
        <v>19.79</v>
      </c>
    </row>
    <row r="297" spans="1:15" ht="12.75" customHeight="1">
      <c r="A297" s="1" t="s">
        <v>589</v>
      </c>
      <c r="B297" s="5">
        <v>30599.26</v>
      </c>
      <c r="D297" s="1" t="s">
        <v>272</v>
      </c>
      <c r="E297" s="1" t="s">
        <v>13</v>
      </c>
      <c r="F297" s="1" t="s">
        <v>37</v>
      </c>
      <c r="G297" s="1" t="s">
        <v>590</v>
      </c>
      <c r="H297" s="2">
        <v>43248</v>
      </c>
      <c r="I297" s="1" t="s">
        <v>8</v>
      </c>
      <c r="J297" s="1" t="s">
        <v>591</v>
      </c>
      <c r="K297" s="1" t="s">
        <v>48</v>
      </c>
      <c r="L297" s="3" t="s">
        <v>538</v>
      </c>
      <c r="M297" s="21" t="s">
        <v>539</v>
      </c>
      <c r="N297">
        <v>2018</v>
      </c>
      <c r="O297" s="5">
        <v>30599.26</v>
      </c>
    </row>
    <row r="298" spans="1:15" ht="12.75" customHeight="1">
      <c r="A298" s="1" t="s">
        <v>589</v>
      </c>
      <c r="B298" s="5">
        <v>3059.93</v>
      </c>
      <c r="D298" s="1" t="s">
        <v>272</v>
      </c>
      <c r="E298" s="1" t="s">
        <v>13</v>
      </c>
      <c r="F298" s="1" t="s">
        <v>37</v>
      </c>
      <c r="G298" s="1" t="s">
        <v>590</v>
      </c>
      <c r="H298" s="2">
        <v>43248</v>
      </c>
      <c r="I298" s="1" t="s">
        <v>8</v>
      </c>
      <c r="J298" s="1" t="s">
        <v>592</v>
      </c>
      <c r="K298" s="1" t="s">
        <v>48</v>
      </c>
      <c r="L298" s="3" t="s">
        <v>538</v>
      </c>
      <c r="M298" s="21" t="s">
        <v>539</v>
      </c>
      <c r="N298">
        <v>2018</v>
      </c>
      <c r="O298" s="5">
        <v>3059.93</v>
      </c>
    </row>
    <row r="299" spans="1:15" ht="12.75" customHeight="1">
      <c r="A299" s="1" t="s">
        <v>589</v>
      </c>
      <c r="B299" s="5">
        <v>154.88999999999999</v>
      </c>
      <c r="D299" s="1" t="s">
        <v>272</v>
      </c>
      <c r="E299" s="1" t="s">
        <v>13</v>
      </c>
      <c r="F299" s="1" t="s">
        <v>37</v>
      </c>
      <c r="G299" s="1" t="s">
        <v>590</v>
      </c>
      <c r="H299" s="2">
        <v>43248</v>
      </c>
      <c r="I299" s="1" t="s">
        <v>8</v>
      </c>
      <c r="J299" s="1" t="s">
        <v>591</v>
      </c>
      <c r="K299" s="1" t="s">
        <v>48</v>
      </c>
      <c r="L299" s="3" t="s">
        <v>538</v>
      </c>
      <c r="M299" s="21" t="s">
        <v>539</v>
      </c>
      <c r="N299">
        <v>2018</v>
      </c>
      <c r="O299" s="5">
        <v>154.88999999999999</v>
      </c>
    </row>
    <row r="300" spans="1:15" ht="12.75" customHeight="1">
      <c r="A300" s="1" t="s">
        <v>589</v>
      </c>
      <c r="B300" s="5">
        <v>32.53</v>
      </c>
      <c r="D300" s="1" t="s">
        <v>272</v>
      </c>
      <c r="E300" s="1" t="s">
        <v>13</v>
      </c>
      <c r="F300" s="1" t="s">
        <v>37</v>
      </c>
      <c r="G300" s="1" t="s">
        <v>590</v>
      </c>
      <c r="H300" s="2">
        <v>43248</v>
      </c>
      <c r="I300" s="1" t="s">
        <v>8</v>
      </c>
      <c r="J300" s="1" t="s">
        <v>592</v>
      </c>
      <c r="K300" s="1" t="s">
        <v>48</v>
      </c>
      <c r="L300" s="3" t="s">
        <v>538</v>
      </c>
      <c r="M300" s="21" t="s">
        <v>539</v>
      </c>
      <c r="N300">
        <v>2018</v>
      </c>
      <c r="O300" s="5">
        <v>32.53</v>
      </c>
    </row>
    <row r="301" spans="1:15" ht="12.75" customHeight="1">
      <c r="A301" s="1" t="s">
        <v>593</v>
      </c>
      <c r="B301" s="5">
        <v>260681.25</v>
      </c>
      <c r="D301" s="1" t="s">
        <v>272</v>
      </c>
      <c r="E301" s="1" t="s">
        <v>13</v>
      </c>
      <c r="F301" s="1" t="s">
        <v>37</v>
      </c>
      <c r="G301" s="1" t="s">
        <v>594</v>
      </c>
      <c r="H301" s="2">
        <v>43248</v>
      </c>
      <c r="I301" s="1" t="s">
        <v>8</v>
      </c>
      <c r="J301" s="1" t="s">
        <v>595</v>
      </c>
      <c r="K301" s="1" t="s">
        <v>48</v>
      </c>
      <c r="L301" s="3" t="s">
        <v>538</v>
      </c>
      <c r="M301" s="21" t="s">
        <v>539</v>
      </c>
      <c r="N301">
        <v>2018</v>
      </c>
      <c r="O301" s="5">
        <v>260681.25</v>
      </c>
    </row>
    <row r="302" spans="1:15" ht="12.75" customHeight="1">
      <c r="A302" s="1" t="s">
        <v>593</v>
      </c>
      <c r="B302" s="5">
        <v>26068.13</v>
      </c>
      <c r="D302" s="1" t="s">
        <v>272</v>
      </c>
      <c r="E302" s="1" t="s">
        <v>13</v>
      </c>
      <c r="F302" s="1" t="s">
        <v>37</v>
      </c>
      <c r="G302" s="1" t="s">
        <v>594</v>
      </c>
      <c r="H302" s="2">
        <v>43248</v>
      </c>
      <c r="I302" s="1" t="s">
        <v>8</v>
      </c>
      <c r="J302" s="1" t="s">
        <v>596</v>
      </c>
      <c r="K302" s="1" t="s">
        <v>48</v>
      </c>
      <c r="L302" s="3" t="s">
        <v>538</v>
      </c>
      <c r="M302" s="21" t="s">
        <v>539</v>
      </c>
      <c r="N302">
        <v>2018</v>
      </c>
      <c r="O302" s="5">
        <v>26068.13</v>
      </c>
    </row>
    <row r="303" spans="1:15" ht="12.75" customHeight="1">
      <c r="A303" s="1" t="s">
        <v>597</v>
      </c>
      <c r="B303" s="5">
        <v>142229.6</v>
      </c>
      <c r="D303" s="1" t="s">
        <v>295</v>
      </c>
      <c r="E303" s="1" t="s">
        <v>13</v>
      </c>
      <c r="F303" s="1" t="s">
        <v>37</v>
      </c>
      <c r="G303" s="1" t="s">
        <v>598</v>
      </c>
      <c r="H303" s="2">
        <v>43248</v>
      </c>
      <c r="I303" s="1" t="s">
        <v>8</v>
      </c>
      <c r="J303" s="1" t="s">
        <v>595</v>
      </c>
      <c r="K303" s="1" t="s">
        <v>75</v>
      </c>
      <c r="L303" s="3" t="s">
        <v>538</v>
      </c>
      <c r="M303" s="21" t="s">
        <v>539</v>
      </c>
      <c r="N303" s="1">
        <v>2018</v>
      </c>
      <c r="O303" s="5">
        <v>142229.6</v>
      </c>
    </row>
    <row r="304" spans="1:15" ht="12.75" customHeight="1">
      <c r="A304" s="1" t="s">
        <v>599</v>
      </c>
      <c r="B304" s="5">
        <v>448048.52</v>
      </c>
      <c r="D304" s="1" t="s">
        <v>272</v>
      </c>
      <c r="E304" s="1" t="s">
        <v>13</v>
      </c>
      <c r="F304" s="1" t="s">
        <v>310</v>
      </c>
      <c r="G304" s="1" t="s">
        <v>600</v>
      </c>
      <c r="H304" s="2">
        <v>43248</v>
      </c>
      <c r="I304" s="1" t="s">
        <v>8</v>
      </c>
      <c r="J304" s="1" t="s">
        <v>513</v>
      </c>
      <c r="K304" s="1" t="s">
        <v>48</v>
      </c>
      <c r="L304" s="3" t="s">
        <v>538</v>
      </c>
      <c r="M304" s="21" t="s">
        <v>539</v>
      </c>
      <c r="N304">
        <v>2018</v>
      </c>
      <c r="O304" s="5">
        <v>448048.52</v>
      </c>
    </row>
    <row r="305" spans="1:15" ht="12.75" customHeight="1">
      <c r="A305" s="1" t="s">
        <v>599</v>
      </c>
      <c r="B305" s="5">
        <v>44804.85</v>
      </c>
      <c r="D305" s="1" t="s">
        <v>272</v>
      </c>
      <c r="E305" s="1" t="s">
        <v>13</v>
      </c>
      <c r="F305" s="1" t="s">
        <v>310</v>
      </c>
      <c r="G305" s="1" t="s">
        <v>600</v>
      </c>
      <c r="H305" s="2">
        <v>43248</v>
      </c>
      <c r="I305" s="1" t="s">
        <v>8</v>
      </c>
      <c r="J305" s="1" t="s">
        <v>514</v>
      </c>
      <c r="K305" s="1" t="s">
        <v>48</v>
      </c>
      <c r="L305" s="3" t="s">
        <v>538</v>
      </c>
      <c r="M305" s="21" t="s">
        <v>539</v>
      </c>
      <c r="N305">
        <v>2018</v>
      </c>
      <c r="O305" s="5">
        <v>44804.85</v>
      </c>
    </row>
    <row r="306" spans="1:15" ht="12.75" customHeight="1">
      <c r="A306" s="1" t="s">
        <v>601</v>
      </c>
      <c r="B306" s="5">
        <v>1020.61</v>
      </c>
      <c r="D306" s="1" t="s">
        <v>272</v>
      </c>
      <c r="E306" s="1" t="s">
        <v>13</v>
      </c>
      <c r="F306" s="1" t="s">
        <v>57</v>
      </c>
      <c r="G306" s="1" t="s">
        <v>602</v>
      </c>
      <c r="H306" s="2">
        <v>43249</v>
      </c>
      <c r="I306" s="1" t="s">
        <v>8</v>
      </c>
      <c r="J306" s="1" t="s">
        <v>603</v>
      </c>
      <c r="K306" s="1" t="s">
        <v>48</v>
      </c>
      <c r="L306" s="3" t="s">
        <v>538</v>
      </c>
      <c r="M306" s="21" t="s">
        <v>539</v>
      </c>
      <c r="N306">
        <v>2018</v>
      </c>
      <c r="O306" s="5">
        <v>1020.61</v>
      </c>
    </row>
    <row r="307" spans="1:15" ht="12.75" customHeight="1">
      <c r="A307" s="1" t="s">
        <v>601</v>
      </c>
      <c r="B307" s="5">
        <v>102.06</v>
      </c>
      <c r="D307" s="1" t="s">
        <v>272</v>
      </c>
      <c r="E307" s="1" t="s">
        <v>13</v>
      </c>
      <c r="F307" s="1" t="s">
        <v>57</v>
      </c>
      <c r="G307" s="1" t="s">
        <v>602</v>
      </c>
      <c r="H307" s="2">
        <v>43249</v>
      </c>
      <c r="I307" s="1" t="s">
        <v>8</v>
      </c>
      <c r="J307" s="1" t="s">
        <v>604</v>
      </c>
      <c r="K307" s="1" t="s">
        <v>48</v>
      </c>
      <c r="L307" s="3" t="s">
        <v>538</v>
      </c>
      <c r="M307" s="21" t="s">
        <v>539</v>
      </c>
      <c r="N307">
        <v>2018</v>
      </c>
      <c r="O307" s="5">
        <v>102.06</v>
      </c>
    </row>
    <row r="308" spans="1:15" ht="12.75" customHeight="1">
      <c r="A308" s="1" t="s">
        <v>605</v>
      </c>
      <c r="B308" s="5">
        <v>29675.22</v>
      </c>
      <c r="D308" s="1" t="s">
        <v>295</v>
      </c>
      <c r="E308" s="1" t="s">
        <v>13</v>
      </c>
      <c r="F308" s="1" t="s">
        <v>57</v>
      </c>
      <c r="G308" s="1" t="s">
        <v>606</v>
      </c>
      <c r="H308" s="2">
        <v>43249</v>
      </c>
      <c r="I308" s="1" t="s">
        <v>8</v>
      </c>
      <c r="J308" s="1" t="s">
        <v>603</v>
      </c>
      <c r="K308" s="1" t="s">
        <v>75</v>
      </c>
      <c r="L308" s="3" t="s">
        <v>538</v>
      </c>
      <c r="M308" s="21" t="s">
        <v>539</v>
      </c>
      <c r="N308" s="1">
        <v>2018</v>
      </c>
      <c r="O308" s="5">
        <v>29675.22</v>
      </c>
    </row>
    <row r="309" spans="1:15" ht="12.75" customHeight="1">
      <c r="A309" s="1" t="s">
        <v>607</v>
      </c>
      <c r="B309" s="5">
        <v>1465.85</v>
      </c>
      <c r="D309" s="1" t="s">
        <v>295</v>
      </c>
      <c r="E309" s="1" t="s">
        <v>13</v>
      </c>
      <c r="F309" s="1" t="s">
        <v>57</v>
      </c>
      <c r="G309" s="1" t="s">
        <v>608</v>
      </c>
      <c r="H309" s="2">
        <v>43251</v>
      </c>
      <c r="I309" s="1" t="s">
        <v>8</v>
      </c>
      <c r="J309" s="1" t="s">
        <v>103</v>
      </c>
      <c r="K309" s="1" t="s">
        <v>75</v>
      </c>
      <c r="L309" s="3" t="s">
        <v>538</v>
      </c>
      <c r="M309" s="21" t="s">
        <v>539</v>
      </c>
      <c r="N309" s="1">
        <v>2018</v>
      </c>
      <c r="O309" s="5">
        <v>1465.85</v>
      </c>
    </row>
    <row r="310" spans="1:15" ht="12.75" customHeight="1">
      <c r="A310" s="1" t="s">
        <v>609</v>
      </c>
      <c r="B310" s="5">
        <v>1028.18</v>
      </c>
      <c r="D310" s="1" t="s">
        <v>295</v>
      </c>
      <c r="E310" s="1" t="s">
        <v>13</v>
      </c>
      <c r="F310" s="1" t="s">
        <v>57</v>
      </c>
      <c r="G310" s="1" t="s">
        <v>610</v>
      </c>
      <c r="H310" s="2">
        <v>43251</v>
      </c>
      <c r="I310" s="1" t="s">
        <v>8</v>
      </c>
      <c r="J310" s="1" t="s">
        <v>103</v>
      </c>
      <c r="K310" s="1" t="s">
        <v>75</v>
      </c>
      <c r="L310" s="3" t="s">
        <v>538</v>
      </c>
      <c r="M310" s="21" t="s">
        <v>539</v>
      </c>
      <c r="N310" s="1">
        <v>2018</v>
      </c>
      <c r="O310" s="5">
        <v>1028.18</v>
      </c>
    </row>
    <row r="311" spans="1:15" ht="12.75" customHeight="1">
      <c r="A311" s="1" t="s">
        <v>611</v>
      </c>
      <c r="B311" s="5">
        <v>3341.71</v>
      </c>
      <c r="D311" s="1" t="s">
        <v>272</v>
      </c>
      <c r="E311" s="1" t="s">
        <v>13</v>
      </c>
      <c r="F311" s="1" t="s">
        <v>57</v>
      </c>
      <c r="G311" s="1" t="s">
        <v>612</v>
      </c>
      <c r="H311" s="2">
        <v>43251</v>
      </c>
      <c r="I311" s="1" t="s">
        <v>8</v>
      </c>
      <c r="J311" s="1" t="s">
        <v>103</v>
      </c>
      <c r="K311" s="1" t="s">
        <v>48</v>
      </c>
      <c r="L311" s="3" t="s">
        <v>538</v>
      </c>
      <c r="M311" s="21" t="s">
        <v>539</v>
      </c>
      <c r="N311">
        <v>2018</v>
      </c>
      <c r="O311" s="5">
        <v>3341.71</v>
      </c>
    </row>
    <row r="312" spans="1:15" ht="12.75" customHeight="1">
      <c r="A312" s="1" t="s">
        <v>611</v>
      </c>
      <c r="B312" s="5">
        <v>334.17</v>
      </c>
      <c r="D312" s="1" t="s">
        <v>272</v>
      </c>
      <c r="E312" s="1" t="s">
        <v>13</v>
      </c>
      <c r="F312" s="1" t="s">
        <v>57</v>
      </c>
      <c r="G312" s="1" t="s">
        <v>612</v>
      </c>
      <c r="H312" s="2">
        <v>43251</v>
      </c>
      <c r="I312" s="1" t="s">
        <v>8</v>
      </c>
      <c r="J312" s="1" t="s">
        <v>613</v>
      </c>
      <c r="K312" s="1" t="s">
        <v>48</v>
      </c>
      <c r="L312" s="3" t="s">
        <v>538</v>
      </c>
      <c r="M312" s="21" t="s">
        <v>539</v>
      </c>
      <c r="N312">
        <v>2018</v>
      </c>
      <c r="O312" s="5">
        <v>334.17</v>
      </c>
    </row>
    <row r="313" spans="1:15" ht="12.75" customHeight="1">
      <c r="A313" s="1" t="s">
        <v>614</v>
      </c>
      <c r="B313" s="5">
        <v>527419</v>
      </c>
      <c r="D313" s="1" t="s">
        <v>272</v>
      </c>
      <c r="E313" s="1" t="s">
        <v>13</v>
      </c>
      <c r="F313" s="1" t="s">
        <v>201</v>
      </c>
      <c r="G313" s="1" t="s">
        <v>615</v>
      </c>
      <c r="H313" s="2">
        <v>43251</v>
      </c>
      <c r="I313" s="1" t="s">
        <v>8</v>
      </c>
      <c r="J313" s="1" t="s">
        <v>616</v>
      </c>
      <c r="K313" s="1" t="s">
        <v>48</v>
      </c>
      <c r="L313" s="3" t="s">
        <v>538</v>
      </c>
      <c r="M313" s="21" t="s">
        <v>539</v>
      </c>
      <c r="N313">
        <v>2018</v>
      </c>
      <c r="O313" s="5">
        <v>527419</v>
      </c>
    </row>
    <row r="314" spans="1:15" ht="12.75" customHeight="1">
      <c r="A314" s="1" t="s">
        <v>614</v>
      </c>
      <c r="B314" s="5">
        <v>52741.9</v>
      </c>
      <c r="D314" s="1" t="s">
        <v>272</v>
      </c>
      <c r="E314" s="1" t="s">
        <v>13</v>
      </c>
      <c r="F314" s="1" t="s">
        <v>201</v>
      </c>
      <c r="G314" s="1" t="s">
        <v>615</v>
      </c>
      <c r="H314" s="2">
        <v>43251</v>
      </c>
      <c r="I314" s="1" t="s">
        <v>8</v>
      </c>
      <c r="J314" s="1" t="s">
        <v>617</v>
      </c>
      <c r="K314" s="1" t="s">
        <v>48</v>
      </c>
      <c r="L314" s="3" t="s">
        <v>538</v>
      </c>
      <c r="M314" s="21" t="s">
        <v>539</v>
      </c>
      <c r="N314">
        <v>2018</v>
      </c>
      <c r="O314" s="5">
        <v>52741.9</v>
      </c>
    </row>
    <row r="315" spans="1:15" ht="12.75" customHeight="1">
      <c r="A315" s="1" t="s">
        <v>618</v>
      </c>
      <c r="B315" s="5">
        <v>1702.04</v>
      </c>
      <c r="D315" s="1" t="s">
        <v>272</v>
      </c>
      <c r="E315" s="1" t="s">
        <v>13</v>
      </c>
      <c r="F315" s="1" t="s">
        <v>28</v>
      </c>
      <c r="G315" s="1" t="s">
        <v>619</v>
      </c>
      <c r="H315" s="2">
        <v>43251</v>
      </c>
      <c r="I315" s="1" t="s">
        <v>620</v>
      </c>
      <c r="J315" s="1" t="s">
        <v>103</v>
      </c>
      <c r="K315" s="1" t="s">
        <v>48</v>
      </c>
      <c r="L315" s="3" t="s">
        <v>538</v>
      </c>
      <c r="M315" s="21" t="s">
        <v>539</v>
      </c>
      <c r="N315">
        <v>2018</v>
      </c>
      <c r="O315" s="5">
        <v>1702.04</v>
      </c>
    </row>
    <row r="316" spans="1:15" ht="12.75" customHeight="1">
      <c r="A316" s="1" t="s">
        <v>618</v>
      </c>
      <c r="B316" s="5">
        <v>170.2</v>
      </c>
      <c r="D316" s="1" t="s">
        <v>272</v>
      </c>
      <c r="E316" s="1" t="s">
        <v>13</v>
      </c>
      <c r="F316" s="1" t="s">
        <v>28</v>
      </c>
      <c r="G316" s="1" t="s">
        <v>619</v>
      </c>
      <c r="H316" s="2">
        <v>43251</v>
      </c>
      <c r="I316" s="1" t="s">
        <v>620</v>
      </c>
      <c r="J316" s="1" t="s">
        <v>613</v>
      </c>
      <c r="K316" s="1" t="s">
        <v>48</v>
      </c>
      <c r="L316" s="3" t="s">
        <v>538</v>
      </c>
      <c r="M316" s="21" t="s">
        <v>539</v>
      </c>
      <c r="N316">
        <v>2018</v>
      </c>
      <c r="O316" s="5">
        <v>170.2</v>
      </c>
    </row>
    <row r="317" spans="1:15" ht="12.75" customHeight="1">
      <c r="A317" s="1" t="s">
        <v>621</v>
      </c>
      <c r="B317" s="5">
        <v>853.32</v>
      </c>
      <c r="D317" s="1" t="s">
        <v>295</v>
      </c>
      <c r="E317" s="1" t="s">
        <v>13</v>
      </c>
      <c r="F317" s="1" t="s">
        <v>28</v>
      </c>
      <c r="G317" s="1" t="s">
        <v>622</v>
      </c>
      <c r="H317" s="2">
        <v>43251</v>
      </c>
      <c r="I317" s="1" t="s">
        <v>620</v>
      </c>
      <c r="J317" s="1" t="s">
        <v>103</v>
      </c>
      <c r="K317" s="1" t="s">
        <v>75</v>
      </c>
      <c r="L317" s="3" t="s">
        <v>538</v>
      </c>
      <c r="M317" s="21" t="s">
        <v>539</v>
      </c>
      <c r="N317" s="1">
        <v>2018</v>
      </c>
      <c r="O317" s="5">
        <v>853.32</v>
      </c>
    </row>
    <row r="318" spans="1:15" ht="12.75" customHeight="1">
      <c r="A318" s="1" t="s">
        <v>623</v>
      </c>
      <c r="B318" s="5">
        <v>2490.02</v>
      </c>
      <c r="D318" s="1" t="s">
        <v>295</v>
      </c>
      <c r="E318" s="1" t="s">
        <v>13</v>
      </c>
      <c r="F318" s="1" t="s">
        <v>28</v>
      </c>
      <c r="G318" s="1" t="s">
        <v>624</v>
      </c>
      <c r="H318" s="2">
        <v>43251</v>
      </c>
      <c r="I318" s="1" t="s">
        <v>620</v>
      </c>
      <c r="J318" s="1" t="s">
        <v>103</v>
      </c>
      <c r="K318" s="1" t="s">
        <v>75</v>
      </c>
      <c r="L318" s="3" t="s">
        <v>538</v>
      </c>
      <c r="M318" s="21" t="s">
        <v>539</v>
      </c>
      <c r="N318" s="1">
        <v>2018</v>
      </c>
      <c r="O318" s="5">
        <v>2490.02</v>
      </c>
    </row>
    <row r="319" spans="1:15" ht="12.75" customHeight="1">
      <c r="A319" s="1" t="s">
        <v>625</v>
      </c>
      <c r="B319" s="15">
        <v>-5238.72</v>
      </c>
      <c r="D319" s="1" t="s">
        <v>295</v>
      </c>
      <c r="E319" s="1" t="s">
        <v>13</v>
      </c>
      <c r="F319" s="1" t="s">
        <v>37</v>
      </c>
      <c r="G319" s="1" t="s">
        <v>626</v>
      </c>
      <c r="H319" s="2">
        <v>43251</v>
      </c>
      <c r="I319" s="1" t="s">
        <v>8</v>
      </c>
      <c r="J319" s="1" t="s">
        <v>627</v>
      </c>
      <c r="K319" s="1" t="s">
        <v>75</v>
      </c>
      <c r="L319" s="3" t="s">
        <v>538</v>
      </c>
      <c r="M319" s="21" t="s">
        <v>539</v>
      </c>
      <c r="N319" s="1">
        <v>2018</v>
      </c>
      <c r="O319" s="15">
        <v>-5238.72</v>
      </c>
    </row>
    <row r="320" spans="1:15" ht="12.75" customHeight="1">
      <c r="A320" s="1" t="s">
        <v>628</v>
      </c>
      <c r="B320" s="5">
        <v>2311</v>
      </c>
      <c r="D320" s="1" t="s">
        <v>354</v>
      </c>
      <c r="E320" s="1" t="s">
        <v>56</v>
      </c>
      <c r="F320" s="1" t="s">
        <v>63</v>
      </c>
      <c r="G320" s="1" t="s">
        <v>629</v>
      </c>
      <c r="H320" s="2">
        <v>43231</v>
      </c>
      <c r="I320" s="1" t="s">
        <v>8</v>
      </c>
      <c r="J320" s="1" t="s">
        <v>61</v>
      </c>
      <c r="K320" s="1" t="s">
        <v>60</v>
      </c>
      <c r="L320" s="3" t="s">
        <v>538</v>
      </c>
      <c r="M320" s="21" t="s">
        <v>539</v>
      </c>
      <c r="N320" s="1">
        <v>2018</v>
      </c>
      <c r="O320" s="5">
        <v>2311</v>
      </c>
    </row>
    <row r="321" spans="1:15" ht="12.75" customHeight="1">
      <c r="A321" s="1" t="s">
        <v>628</v>
      </c>
      <c r="B321" s="5">
        <v>346.65</v>
      </c>
      <c r="D321" s="1" t="s">
        <v>354</v>
      </c>
      <c r="E321" s="1" t="s">
        <v>56</v>
      </c>
      <c r="F321" s="1" t="s">
        <v>63</v>
      </c>
      <c r="G321" s="1" t="s">
        <v>629</v>
      </c>
      <c r="H321" s="2">
        <v>43231</v>
      </c>
      <c r="I321" s="1" t="s">
        <v>8</v>
      </c>
      <c r="J321" s="1" t="s">
        <v>59</v>
      </c>
      <c r="K321" s="1" t="s">
        <v>60</v>
      </c>
      <c r="L321" s="3" t="s">
        <v>538</v>
      </c>
      <c r="M321" s="21" t="s">
        <v>539</v>
      </c>
      <c r="N321" s="1">
        <v>2018</v>
      </c>
      <c r="O321" s="5">
        <v>346.65</v>
      </c>
    </row>
    <row r="322" spans="1:15" ht="12.75" customHeight="1">
      <c r="A322" s="1" t="s">
        <v>628</v>
      </c>
      <c r="B322" s="5">
        <v>0.35</v>
      </c>
      <c r="D322" s="1" t="s">
        <v>354</v>
      </c>
      <c r="E322" s="1" t="s">
        <v>56</v>
      </c>
      <c r="F322" s="1" t="s">
        <v>63</v>
      </c>
      <c r="G322" s="1" t="s">
        <v>629</v>
      </c>
      <c r="H322" s="2">
        <v>43231</v>
      </c>
      <c r="I322" s="1" t="s">
        <v>8</v>
      </c>
      <c r="J322" s="1" t="s">
        <v>65</v>
      </c>
      <c r="K322" s="1" t="s">
        <v>60</v>
      </c>
      <c r="L322" s="3" t="s">
        <v>538</v>
      </c>
      <c r="M322" s="21" t="s">
        <v>539</v>
      </c>
      <c r="N322" s="1">
        <v>2018</v>
      </c>
      <c r="O322" s="5">
        <v>0.35</v>
      </c>
    </row>
    <row r="323" spans="1:15" ht="12.75" customHeight="1">
      <c r="A323" s="1" t="s">
        <v>630</v>
      </c>
      <c r="B323" s="5">
        <v>1918287.5</v>
      </c>
      <c r="D323" s="1" t="s">
        <v>354</v>
      </c>
      <c r="E323" s="1" t="s">
        <v>56</v>
      </c>
      <c r="F323" s="1" t="s">
        <v>631</v>
      </c>
      <c r="G323" s="1" t="s">
        <v>632</v>
      </c>
      <c r="H323" s="2">
        <v>43242</v>
      </c>
      <c r="I323" s="1" t="s">
        <v>8</v>
      </c>
      <c r="J323" s="1" t="s">
        <v>61</v>
      </c>
      <c r="K323" s="1" t="s">
        <v>60</v>
      </c>
      <c r="L323" s="3" t="s">
        <v>538</v>
      </c>
      <c r="M323" s="21" t="s">
        <v>539</v>
      </c>
      <c r="N323" s="1">
        <v>2018</v>
      </c>
      <c r="O323" s="5">
        <v>1918287.5</v>
      </c>
    </row>
    <row r="324" spans="1:15" ht="12.75" customHeight="1">
      <c r="A324" s="1" t="s">
        <v>630</v>
      </c>
      <c r="B324" s="5">
        <v>287743.13</v>
      </c>
      <c r="D324" s="1" t="s">
        <v>354</v>
      </c>
      <c r="E324" s="1" t="s">
        <v>56</v>
      </c>
      <c r="F324" s="1" t="s">
        <v>631</v>
      </c>
      <c r="G324" s="1" t="s">
        <v>632</v>
      </c>
      <c r="H324" s="2">
        <v>43242</v>
      </c>
      <c r="I324" s="1" t="s">
        <v>8</v>
      </c>
      <c r="J324" s="1" t="s">
        <v>59</v>
      </c>
      <c r="K324" s="1" t="s">
        <v>60</v>
      </c>
      <c r="L324" s="3" t="s">
        <v>538</v>
      </c>
      <c r="M324" s="21" t="s">
        <v>539</v>
      </c>
      <c r="N324" s="1">
        <v>2018</v>
      </c>
      <c r="O324" s="5">
        <v>287743.13</v>
      </c>
    </row>
    <row r="325" spans="1:15" ht="12.75" customHeight="1">
      <c r="A325" s="1" t="s">
        <v>630</v>
      </c>
      <c r="B325" s="5">
        <v>0.37</v>
      </c>
      <c r="D325" s="1" t="s">
        <v>354</v>
      </c>
      <c r="E325" s="1" t="s">
        <v>56</v>
      </c>
      <c r="F325" s="1" t="s">
        <v>631</v>
      </c>
      <c r="G325" s="1" t="s">
        <v>632</v>
      </c>
      <c r="H325" s="2">
        <v>43242</v>
      </c>
      <c r="I325" s="1" t="s">
        <v>8</v>
      </c>
      <c r="J325" s="1" t="s">
        <v>65</v>
      </c>
      <c r="K325" s="1" t="s">
        <v>60</v>
      </c>
      <c r="L325" s="3" t="s">
        <v>538</v>
      </c>
      <c r="M325" s="21" t="s">
        <v>539</v>
      </c>
      <c r="N325" s="1">
        <v>2018</v>
      </c>
      <c r="O325" s="5">
        <v>0.37</v>
      </c>
    </row>
    <row r="326" spans="1:15" ht="12.75" customHeight="1">
      <c r="A326" s="1" t="s">
        <v>633</v>
      </c>
      <c r="B326" s="5">
        <v>69994.28</v>
      </c>
      <c r="D326" s="1" t="s">
        <v>295</v>
      </c>
      <c r="E326" s="1" t="s">
        <v>13</v>
      </c>
      <c r="F326" s="1" t="s">
        <v>256</v>
      </c>
      <c r="G326" s="1" t="s">
        <v>634</v>
      </c>
      <c r="H326" s="2">
        <v>43236</v>
      </c>
      <c r="I326" s="1" t="s">
        <v>8</v>
      </c>
      <c r="J326" s="1" t="s">
        <v>635</v>
      </c>
      <c r="K326" s="1" t="s">
        <v>75</v>
      </c>
      <c r="L326" s="3" t="s">
        <v>538</v>
      </c>
      <c r="M326" s="21" t="s">
        <v>539</v>
      </c>
      <c r="N326" s="1">
        <v>2018</v>
      </c>
      <c r="O326" s="5">
        <v>69994.28</v>
      </c>
    </row>
    <row r="327" spans="1:15" ht="12.75" customHeight="1">
      <c r="A327" s="1" t="s">
        <v>636</v>
      </c>
      <c r="B327" s="5">
        <v>10998.48</v>
      </c>
      <c r="D327" s="1" t="s">
        <v>272</v>
      </c>
      <c r="E327" s="1" t="s">
        <v>13</v>
      </c>
      <c r="F327" s="1" t="s">
        <v>256</v>
      </c>
      <c r="G327" s="1" t="s">
        <v>637</v>
      </c>
      <c r="H327" s="2">
        <v>43236</v>
      </c>
      <c r="I327" s="1" t="s">
        <v>8</v>
      </c>
      <c r="J327" s="1" t="s">
        <v>635</v>
      </c>
      <c r="K327" s="1" t="s">
        <v>48</v>
      </c>
      <c r="L327" s="3" t="s">
        <v>538</v>
      </c>
      <c r="M327" s="21" t="s">
        <v>539</v>
      </c>
      <c r="N327">
        <v>2018</v>
      </c>
      <c r="O327" s="5">
        <v>10998.48</v>
      </c>
    </row>
    <row r="328" spans="1:15" ht="12.75" customHeight="1">
      <c r="A328" s="1" t="s">
        <v>636</v>
      </c>
      <c r="B328" s="5">
        <v>1099.8499999999999</v>
      </c>
      <c r="D328" s="1" t="s">
        <v>272</v>
      </c>
      <c r="E328" s="1" t="s">
        <v>13</v>
      </c>
      <c r="F328" s="1" t="s">
        <v>256</v>
      </c>
      <c r="G328" s="1" t="s">
        <v>637</v>
      </c>
      <c r="H328" s="2">
        <v>43236</v>
      </c>
      <c r="I328" s="1" t="s">
        <v>8</v>
      </c>
      <c r="J328" s="1" t="s">
        <v>638</v>
      </c>
      <c r="K328" s="1" t="s">
        <v>48</v>
      </c>
      <c r="L328" s="3" t="s">
        <v>538</v>
      </c>
      <c r="M328" s="21" t="s">
        <v>539</v>
      </c>
      <c r="N328">
        <v>2018</v>
      </c>
      <c r="O328" s="5">
        <v>1099.8499999999999</v>
      </c>
    </row>
    <row r="329" spans="1:15" ht="12.75" customHeight="1">
      <c r="A329" s="1" t="s">
        <v>639</v>
      </c>
      <c r="B329" s="5">
        <v>2015231</v>
      </c>
      <c r="D329" s="1" t="s">
        <v>272</v>
      </c>
      <c r="E329" s="1" t="s">
        <v>13</v>
      </c>
      <c r="F329" s="1" t="s">
        <v>18</v>
      </c>
      <c r="G329" s="1" t="s">
        <v>640</v>
      </c>
      <c r="H329" s="2">
        <v>43243</v>
      </c>
      <c r="I329" s="1" t="s">
        <v>8</v>
      </c>
      <c r="J329" s="1" t="s">
        <v>533</v>
      </c>
      <c r="K329" s="1" t="s">
        <v>48</v>
      </c>
      <c r="L329" s="3" t="s">
        <v>538</v>
      </c>
      <c r="M329" s="21" t="s">
        <v>539</v>
      </c>
      <c r="N329">
        <v>2018</v>
      </c>
      <c r="O329" s="5">
        <v>2015231</v>
      </c>
    </row>
    <row r="330" spans="1:15" ht="12.75" customHeight="1">
      <c r="A330" s="1" t="s">
        <v>639</v>
      </c>
      <c r="B330" s="5">
        <v>201523.1</v>
      </c>
      <c r="D330" s="1" t="s">
        <v>272</v>
      </c>
      <c r="E330" s="1" t="s">
        <v>13</v>
      </c>
      <c r="F330" s="1" t="s">
        <v>18</v>
      </c>
      <c r="G330" s="1" t="s">
        <v>640</v>
      </c>
      <c r="H330" s="2">
        <v>43243</v>
      </c>
      <c r="I330" s="1" t="s">
        <v>8</v>
      </c>
      <c r="J330" s="1" t="s">
        <v>532</v>
      </c>
      <c r="K330" s="1" t="s">
        <v>48</v>
      </c>
      <c r="L330" s="3" t="s">
        <v>538</v>
      </c>
      <c r="M330" s="21" t="s">
        <v>539</v>
      </c>
      <c r="N330">
        <v>2018</v>
      </c>
      <c r="O330" s="5">
        <v>201523.1</v>
      </c>
    </row>
    <row r="331" spans="1:15" ht="12.75" customHeight="1">
      <c r="A331" s="1" t="s">
        <v>641</v>
      </c>
      <c r="B331" s="5">
        <v>118509</v>
      </c>
      <c r="D331" s="1" t="s">
        <v>295</v>
      </c>
      <c r="E331" s="1" t="s">
        <v>13</v>
      </c>
      <c r="F331" s="1" t="s">
        <v>18</v>
      </c>
      <c r="G331" s="1" t="s">
        <v>642</v>
      </c>
      <c r="H331" s="2">
        <v>43243</v>
      </c>
      <c r="I331" s="1" t="s">
        <v>8</v>
      </c>
      <c r="J331" s="1" t="s">
        <v>533</v>
      </c>
      <c r="K331" s="1" t="s">
        <v>75</v>
      </c>
      <c r="L331" s="3" t="s">
        <v>538</v>
      </c>
      <c r="M331" s="21" t="s">
        <v>539</v>
      </c>
      <c r="N331" s="1">
        <v>2018</v>
      </c>
      <c r="O331" s="5">
        <v>118509</v>
      </c>
    </row>
    <row r="332" spans="1:15" ht="12.75" customHeight="1">
      <c r="A332" s="1" t="s">
        <v>643</v>
      </c>
      <c r="B332" s="5">
        <v>438199</v>
      </c>
      <c r="D332" s="1" t="s">
        <v>272</v>
      </c>
      <c r="E332" s="1" t="s">
        <v>13</v>
      </c>
      <c r="F332" s="1" t="s">
        <v>23</v>
      </c>
      <c r="G332" s="1" t="s">
        <v>644</v>
      </c>
      <c r="H332" s="2">
        <v>43250</v>
      </c>
      <c r="I332" s="1" t="s">
        <v>8</v>
      </c>
      <c r="J332" s="1" t="s">
        <v>645</v>
      </c>
      <c r="K332" s="1" t="s">
        <v>48</v>
      </c>
      <c r="L332" s="3" t="s">
        <v>538</v>
      </c>
      <c r="M332" s="21" t="s">
        <v>539</v>
      </c>
      <c r="N332">
        <v>2018</v>
      </c>
      <c r="O332" s="5">
        <v>438199</v>
      </c>
    </row>
    <row r="333" spans="1:15" ht="12.75" customHeight="1">
      <c r="A333" s="1" t="s">
        <v>643</v>
      </c>
      <c r="B333" s="5">
        <v>43819.9</v>
      </c>
      <c r="D333" s="1" t="s">
        <v>272</v>
      </c>
      <c r="E333" s="1" t="s">
        <v>13</v>
      </c>
      <c r="F333" s="1" t="s">
        <v>23</v>
      </c>
      <c r="G333" s="1" t="s">
        <v>644</v>
      </c>
      <c r="H333" s="2">
        <v>43250</v>
      </c>
      <c r="I333" s="1" t="s">
        <v>8</v>
      </c>
      <c r="J333" s="1" t="s">
        <v>646</v>
      </c>
      <c r="K333" s="1" t="s">
        <v>48</v>
      </c>
      <c r="L333" s="3" t="s">
        <v>538</v>
      </c>
      <c r="M333" s="21" t="s">
        <v>539</v>
      </c>
      <c r="N333">
        <v>2018</v>
      </c>
      <c r="O333" s="5">
        <v>43819.9</v>
      </c>
    </row>
    <row r="334" spans="1:15" ht="12.75" customHeight="1">
      <c r="A334" s="1" t="s">
        <v>647</v>
      </c>
      <c r="B334" s="5">
        <v>435970</v>
      </c>
      <c r="D334" s="1" t="s">
        <v>295</v>
      </c>
      <c r="E334" s="1" t="s">
        <v>13</v>
      </c>
      <c r="F334" s="1" t="s">
        <v>23</v>
      </c>
      <c r="G334" s="1" t="s">
        <v>648</v>
      </c>
      <c r="H334" s="2">
        <v>43250</v>
      </c>
      <c r="I334" s="1" t="s">
        <v>8</v>
      </c>
      <c r="J334" s="1" t="s">
        <v>645</v>
      </c>
      <c r="K334" s="1" t="s">
        <v>75</v>
      </c>
      <c r="L334" s="3" t="s">
        <v>538</v>
      </c>
      <c r="M334" s="21" t="s">
        <v>539</v>
      </c>
      <c r="N334" s="1">
        <v>2018</v>
      </c>
      <c r="O334" s="5">
        <v>435970</v>
      </c>
    </row>
    <row r="335" spans="1:15" ht="12.75" customHeight="1">
      <c r="A335" s="1" t="s">
        <v>649</v>
      </c>
      <c r="B335" s="5">
        <v>2143820</v>
      </c>
      <c r="D335" s="1" t="s">
        <v>295</v>
      </c>
      <c r="E335" s="1" t="s">
        <v>13</v>
      </c>
      <c r="F335" s="1" t="s">
        <v>365</v>
      </c>
      <c r="G335" s="1" t="s">
        <v>650</v>
      </c>
      <c r="H335" s="2">
        <v>43249</v>
      </c>
      <c r="I335" s="1" t="s">
        <v>8</v>
      </c>
      <c r="J335" s="1" t="s">
        <v>651</v>
      </c>
      <c r="K335" s="1" t="s">
        <v>75</v>
      </c>
      <c r="L335" s="3" t="s">
        <v>538</v>
      </c>
      <c r="M335" s="21" t="s">
        <v>539</v>
      </c>
      <c r="N335" s="1">
        <v>2018</v>
      </c>
      <c r="O335" s="5">
        <v>2143820</v>
      </c>
    </row>
    <row r="336" spans="1:15" ht="12.75" customHeight="1">
      <c r="A336" s="1" t="s">
        <v>652</v>
      </c>
      <c r="B336" s="5">
        <v>2193507</v>
      </c>
      <c r="D336" s="1" t="s">
        <v>272</v>
      </c>
      <c r="E336" s="1" t="s">
        <v>13</v>
      </c>
      <c r="F336" s="1" t="s">
        <v>365</v>
      </c>
      <c r="G336" s="1" t="s">
        <v>653</v>
      </c>
      <c r="H336" s="2">
        <v>43249</v>
      </c>
      <c r="I336" s="1" t="s">
        <v>8</v>
      </c>
      <c r="J336" s="1" t="s">
        <v>651</v>
      </c>
      <c r="K336" s="1" t="s">
        <v>48</v>
      </c>
      <c r="L336" s="3" t="s">
        <v>538</v>
      </c>
      <c r="M336" s="21" t="s">
        <v>539</v>
      </c>
      <c r="N336">
        <v>2018</v>
      </c>
      <c r="O336" s="5">
        <v>2193507</v>
      </c>
    </row>
    <row r="337" spans="1:15" ht="12.75" customHeight="1">
      <c r="A337" s="1" t="s">
        <v>652</v>
      </c>
      <c r="B337" s="5">
        <v>219350.7</v>
      </c>
      <c r="D337" s="1" t="s">
        <v>272</v>
      </c>
      <c r="E337" s="1" t="s">
        <v>13</v>
      </c>
      <c r="F337" s="1" t="s">
        <v>365</v>
      </c>
      <c r="G337" s="1" t="s">
        <v>653</v>
      </c>
      <c r="H337" s="2">
        <v>43249</v>
      </c>
      <c r="I337" s="1" t="s">
        <v>8</v>
      </c>
      <c r="J337" s="1" t="s">
        <v>654</v>
      </c>
      <c r="K337" s="1" t="s">
        <v>48</v>
      </c>
      <c r="L337" s="3" t="s">
        <v>538</v>
      </c>
      <c r="M337" s="21" t="s">
        <v>539</v>
      </c>
      <c r="N337">
        <v>2018</v>
      </c>
      <c r="O337" s="5">
        <v>219350.7</v>
      </c>
    </row>
    <row r="338" spans="1:15" ht="12.75" customHeight="1">
      <c r="A338" s="1" t="s">
        <v>655</v>
      </c>
      <c r="B338" s="5">
        <v>907414</v>
      </c>
      <c r="D338" s="1" t="s">
        <v>272</v>
      </c>
      <c r="E338" s="1" t="s">
        <v>13</v>
      </c>
      <c r="F338" s="1" t="s">
        <v>263</v>
      </c>
      <c r="G338" s="1" t="s">
        <v>656</v>
      </c>
      <c r="H338" s="2">
        <v>43251</v>
      </c>
      <c r="I338" s="1" t="s">
        <v>8</v>
      </c>
      <c r="J338" s="1" t="s">
        <v>657</v>
      </c>
      <c r="K338" s="1" t="s">
        <v>48</v>
      </c>
      <c r="L338" s="3" t="s">
        <v>538</v>
      </c>
      <c r="M338" s="21" t="s">
        <v>539</v>
      </c>
      <c r="N338">
        <v>2018</v>
      </c>
      <c r="O338" s="5">
        <v>907414</v>
      </c>
    </row>
    <row r="339" spans="1:15" ht="12.75" customHeight="1">
      <c r="A339" s="1" t="s">
        <v>655</v>
      </c>
      <c r="B339" s="5">
        <v>90741.4</v>
      </c>
      <c r="D339" s="1" t="s">
        <v>272</v>
      </c>
      <c r="E339" s="1" t="s">
        <v>13</v>
      </c>
      <c r="F339" s="1" t="s">
        <v>263</v>
      </c>
      <c r="G339" s="1" t="s">
        <v>656</v>
      </c>
      <c r="H339" s="2">
        <v>43251</v>
      </c>
      <c r="I339" s="1" t="s">
        <v>8</v>
      </c>
      <c r="J339" s="1" t="s">
        <v>658</v>
      </c>
      <c r="K339" s="1" t="s">
        <v>48</v>
      </c>
      <c r="L339" s="3" t="s">
        <v>538</v>
      </c>
      <c r="M339" s="21" t="s">
        <v>539</v>
      </c>
      <c r="N339">
        <v>2018</v>
      </c>
      <c r="O339" s="5">
        <v>90741.4</v>
      </c>
    </row>
    <row r="340" spans="1:15" ht="12.75" customHeight="1">
      <c r="A340" s="1" t="s">
        <v>659</v>
      </c>
      <c r="B340" s="5">
        <v>8788.11</v>
      </c>
      <c r="C340" s="5"/>
      <c r="D340" s="1" t="s">
        <v>660</v>
      </c>
      <c r="E340" s="1" t="s">
        <v>661</v>
      </c>
      <c r="F340" s="1" t="s">
        <v>662</v>
      </c>
      <c r="G340" s="1" t="s">
        <v>663</v>
      </c>
      <c r="H340" s="2">
        <v>43249</v>
      </c>
      <c r="I340" s="1" t="s">
        <v>620</v>
      </c>
      <c r="J340" s="1" t="s">
        <v>664</v>
      </c>
      <c r="K340" s="1" t="s">
        <v>48</v>
      </c>
      <c r="L340" s="3" t="s">
        <v>665</v>
      </c>
      <c r="M340" s="21" t="s">
        <v>539</v>
      </c>
      <c r="N340" s="1">
        <v>2018</v>
      </c>
      <c r="O340" s="5">
        <v>8788.11</v>
      </c>
    </row>
    <row r="341" spans="1:15" ht="12.75" customHeight="1">
      <c r="A341" s="1" t="s">
        <v>666</v>
      </c>
      <c r="B341" s="5">
        <v>21791.83</v>
      </c>
      <c r="C341" s="5"/>
      <c r="D341" s="1" t="s">
        <v>660</v>
      </c>
      <c r="E341" s="1" t="s">
        <v>661</v>
      </c>
      <c r="F341" s="1" t="s">
        <v>662</v>
      </c>
      <c r="G341" s="1" t="s">
        <v>667</v>
      </c>
      <c r="H341" s="2">
        <v>43249</v>
      </c>
      <c r="I341" s="1" t="s">
        <v>620</v>
      </c>
      <c r="J341" s="1" t="s">
        <v>668</v>
      </c>
      <c r="K341" s="1" t="s">
        <v>48</v>
      </c>
      <c r="L341" s="3" t="s">
        <v>665</v>
      </c>
      <c r="M341" s="21" t="s">
        <v>539</v>
      </c>
      <c r="N341" s="1">
        <v>2018</v>
      </c>
      <c r="O341" s="5">
        <v>21791.83</v>
      </c>
    </row>
    <row r="342" spans="1:15" ht="12.75" customHeight="1">
      <c r="A342" s="1" t="s">
        <v>669</v>
      </c>
      <c r="B342" s="5">
        <v>11649.38</v>
      </c>
      <c r="C342" s="5"/>
      <c r="D342" s="1" t="s">
        <v>660</v>
      </c>
      <c r="E342" s="1" t="s">
        <v>661</v>
      </c>
      <c r="F342" s="1" t="s">
        <v>662</v>
      </c>
      <c r="G342" s="1" t="s">
        <v>670</v>
      </c>
      <c r="H342" s="2">
        <v>43249</v>
      </c>
      <c r="I342" s="1" t="s">
        <v>620</v>
      </c>
      <c r="J342" s="1" t="s">
        <v>671</v>
      </c>
      <c r="K342" s="1" t="s">
        <v>48</v>
      </c>
      <c r="L342" s="3" t="s">
        <v>665</v>
      </c>
      <c r="M342" s="21" t="s">
        <v>539</v>
      </c>
      <c r="N342" s="1">
        <v>2018</v>
      </c>
      <c r="O342" s="5">
        <v>11649.38</v>
      </c>
    </row>
    <row r="343" spans="1:15" ht="12.75" customHeight="1">
      <c r="A343" s="1" t="s">
        <v>672</v>
      </c>
      <c r="B343" s="5">
        <v>354.65</v>
      </c>
      <c r="D343" s="1">
        <v>50490360</v>
      </c>
      <c r="E343" s="1" t="s">
        <v>13</v>
      </c>
      <c r="F343" s="1" t="s">
        <v>37</v>
      </c>
      <c r="G343" s="1" t="s">
        <v>673</v>
      </c>
      <c r="H343" s="2">
        <v>43264</v>
      </c>
      <c r="I343" s="1" t="s">
        <v>8</v>
      </c>
      <c r="J343" s="1" t="s">
        <v>103</v>
      </c>
      <c r="K343" s="1" t="s">
        <v>75</v>
      </c>
      <c r="L343" s="3" t="s">
        <v>674</v>
      </c>
      <c r="M343" s="21" t="s">
        <v>675</v>
      </c>
      <c r="N343" s="1">
        <v>2018</v>
      </c>
      <c r="O343" s="5">
        <v>354.65</v>
      </c>
    </row>
    <row r="344" spans="1:15" ht="12.75" customHeight="1">
      <c r="A344" s="1" t="s">
        <v>676</v>
      </c>
      <c r="B344" s="5">
        <v>44021</v>
      </c>
      <c r="D344" s="1">
        <v>50490360</v>
      </c>
      <c r="E344" s="1" t="s">
        <v>13</v>
      </c>
      <c r="F344" s="1" t="s">
        <v>37</v>
      </c>
      <c r="G344" s="1" t="s">
        <v>677</v>
      </c>
      <c r="H344" s="2">
        <v>43264</v>
      </c>
      <c r="I344" s="1" t="s">
        <v>8</v>
      </c>
      <c r="J344" s="1" t="s">
        <v>678</v>
      </c>
      <c r="K344" s="1" t="s">
        <v>75</v>
      </c>
      <c r="L344" s="3" t="s">
        <v>674</v>
      </c>
      <c r="M344" s="21" t="s">
        <v>675</v>
      </c>
      <c r="N344" s="1">
        <v>2018</v>
      </c>
      <c r="O344" s="5">
        <v>44021</v>
      </c>
    </row>
    <row r="345" spans="1:15" ht="12.75" customHeight="1">
      <c r="A345" s="1" t="s">
        <v>679</v>
      </c>
      <c r="B345" s="5">
        <v>1669.53</v>
      </c>
      <c r="D345" s="1">
        <v>50113300</v>
      </c>
      <c r="E345" s="1" t="s">
        <v>13</v>
      </c>
      <c r="F345" s="1" t="s">
        <v>37</v>
      </c>
      <c r="G345" s="1" t="s">
        <v>680</v>
      </c>
      <c r="H345" s="2">
        <v>43264</v>
      </c>
      <c r="I345" s="1" t="s">
        <v>8</v>
      </c>
      <c r="J345" s="1" t="s">
        <v>103</v>
      </c>
      <c r="K345" s="1" t="s">
        <v>48</v>
      </c>
      <c r="L345" s="3" t="s">
        <v>674</v>
      </c>
      <c r="M345" s="21" t="s">
        <v>675</v>
      </c>
      <c r="N345" s="1">
        <v>2018</v>
      </c>
      <c r="O345" s="5">
        <v>1669.53</v>
      </c>
    </row>
    <row r="346" spans="1:15" ht="12.75" customHeight="1">
      <c r="A346" s="1" t="s">
        <v>679</v>
      </c>
      <c r="B346" s="5">
        <v>166.95</v>
      </c>
      <c r="D346" s="1">
        <v>50113300</v>
      </c>
      <c r="E346" s="1" t="s">
        <v>13</v>
      </c>
      <c r="F346" s="1" t="s">
        <v>37</v>
      </c>
      <c r="G346" s="1" t="s">
        <v>680</v>
      </c>
      <c r="H346" s="2">
        <v>43264</v>
      </c>
      <c r="I346" s="1" t="s">
        <v>8</v>
      </c>
      <c r="J346" s="1" t="s">
        <v>613</v>
      </c>
      <c r="K346" s="1" t="s">
        <v>48</v>
      </c>
      <c r="L346" s="3" t="s">
        <v>674</v>
      </c>
      <c r="M346" s="21" t="s">
        <v>675</v>
      </c>
      <c r="N346" s="1">
        <v>2018</v>
      </c>
      <c r="O346" s="5">
        <v>166.95</v>
      </c>
    </row>
    <row r="347" spans="1:15" ht="12.75" customHeight="1">
      <c r="A347" s="1" t="s">
        <v>681</v>
      </c>
      <c r="B347" s="5">
        <v>52800</v>
      </c>
      <c r="D347" s="1">
        <v>50113300</v>
      </c>
      <c r="E347" s="1" t="s">
        <v>13</v>
      </c>
      <c r="F347" s="1" t="s">
        <v>57</v>
      </c>
      <c r="G347" s="1" t="s">
        <v>682</v>
      </c>
      <c r="H347" s="2">
        <v>43264</v>
      </c>
      <c r="I347" s="1" t="s">
        <v>8</v>
      </c>
      <c r="J347" s="1" t="s">
        <v>683</v>
      </c>
      <c r="K347" s="1" t="s">
        <v>48</v>
      </c>
      <c r="L347" s="3" t="s">
        <v>674</v>
      </c>
      <c r="M347" s="21" t="s">
        <v>675</v>
      </c>
      <c r="N347" s="1">
        <v>2018</v>
      </c>
      <c r="O347" s="5">
        <v>52800</v>
      </c>
    </row>
    <row r="348" spans="1:15" ht="12.75" customHeight="1">
      <c r="A348" s="1" t="s">
        <v>681</v>
      </c>
      <c r="B348" s="5">
        <v>5280</v>
      </c>
      <c r="D348" s="1">
        <v>50113300</v>
      </c>
      <c r="E348" s="1" t="s">
        <v>13</v>
      </c>
      <c r="F348" s="1" t="s">
        <v>57</v>
      </c>
      <c r="G348" s="1" t="s">
        <v>682</v>
      </c>
      <c r="H348" s="2">
        <v>43264</v>
      </c>
      <c r="I348" s="1" t="s">
        <v>8</v>
      </c>
      <c r="J348" s="1" t="s">
        <v>684</v>
      </c>
      <c r="K348" s="1" t="s">
        <v>48</v>
      </c>
      <c r="L348" s="3" t="s">
        <v>674</v>
      </c>
      <c r="M348" s="21" t="s">
        <v>675</v>
      </c>
      <c r="N348" s="1">
        <v>2018</v>
      </c>
      <c r="O348" s="5">
        <v>5280</v>
      </c>
    </row>
    <row r="349" spans="1:15" ht="12.75" customHeight="1">
      <c r="A349" s="1" t="s">
        <v>685</v>
      </c>
      <c r="B349" s="5">
        <v>104947.29</v>
      </c>
      <c r="D349" s="1">
        <v>50490360</v>
      </c>
      <c r="E349" s="1" t="s">
        <v>13</v>
      </c>
      <c r="F349" s="1" t="s">
        <v>37</v>
      </c>
      <c r="G349" s="1" t="s">
        <v>686</v>
      </c>
      <c r="H349" s="2">
        <v>43264</v>
      </c>
      <c r="I349" s="1" t="s">
        <v>8</v>
      </c>
      <c r="J349" s="1" t="s">
        <v>687</v>
      </c>
      <c r="K349" s="1" t="s">
        <v>75</v>
      </c>
      <c r="L349" s="3" t="s">
        <v>674</v>
      </c>
      <c r="M349" s="21" t="s">
        <v>675</v>
      </c>
      <c r="N349" s="1">
        <v>2018</v>
      </c>
      <c r="O349" s="5">
        <v>104947.29</v>
      </c>
    </row>
    <row r="350" spans="1:15" ht="12.75" customHeight="1">
      <c r="A350" s="1" t="s">
        <v>688</v>
      </c>
      <c r="B350" s="5">
        <v>183083.39</v>
      </c>
      <c r="D350" s="1">
        <v>50490360</v>
      </c>
      <c r="E350" s="1" t="s">
        <v>13</v>
      </c>
      <c r="F350" s="1" t="s">
        <v>37</v>
      </c>
      <c r="G350" s="1" t="s">
        <v>689</v>
      </c>
      <c r="H350" s="2">
        <v>43264</v>
      </c>
      <c r="I350" s="1" t="s">
        <v>8</v>
      </c>
      <c r="J350" s="1" t="s">
        <v>687</v>
      </c>
      <c r="K350" s="1" t="s">
        <v>75</v>
      </c>
      <c r="L350" s="3" t="s">
        <v>674</v>
      </c>
      <c r="M350" s="21" t="s">
        <v>675</v>
      </c>
      <c r="N350" s="1">
        <v>2018</v>
      </c>
      <c r="O350" s="5">
        <v>183083.39</v>
      </c>
    </row>
    <row r="351" spans="1:15" ht="12.75" customHeight="1">
      <c r="A351" s="1" t="s">
        <v>690</v>
      </c>
      <c r="B351" s="5">
        <v>19121.38</v>
      </c>
      <c r="D351" s="1">
        <v>50113300</v>
      </c>
      <c r="E351" s="1" t="s">
        <v>13</v>
      </c>
      <c r="F351" s="1" t="s">
        <v>37</v>
      </c>
      <c r="G351" s="1" t="s">
        <v>691</v>
      </c>
      <c r="H351" s="2">
        <v>43264</v>
      </c>
      <c r="I351" s="1" t="s">
        <v>8</v>
      </c>
      <c r="J351" s="1" t="s">
        <v>687</v>
      </c>
      <c r="K351" s="1" t="s">
        <v>48</v>
      </c>
      <c r="L351" s="3" t="s">
        <v>674</v>
      </c>
      <c r="M351" s="21" t="s">
        <v>675</v>
      </c>
      <c r="N351" s="1">
        <v>2018</v>
      </c>
      <c r="O351" s="5">
        <v>19121.38</v>
      </c>
    </row>
    <row r="352" spans="1:15" ht="12.75" customHeight="1">
      <c r="A352" s="1" t="s">
        <v>690</v>
      </c>
      <c r="B352" s="5">
        <v>1912.14</v>
      </c>
      <c r="D352" s="1">
        <v>50113300</v>
      </c>
      <c r="E352" s="1" t="s">
        <v>13</v>
      </c>
      <c r="F352" s="1" t="s">
        <v>37</v>
      </c>
      <c r="G352" s="1" t="s">
        <v>691</v>
      </c>
      <c r="H352" s="2">
        <v>43264</v>
      </c>
      <c r="I352" s="1" t="s">
        <v>8</v>
      </c>
      <c r="J352" s="1" t="s">
        <v>692</v>
      </c>
      <c r="K352" s="1" t="s">
        <v>48</v>
      </c>
      <c r="L352" s="3" t="s">
        <v>674</v>
      </c>
      <c r="M352" s="21" t="s">
        <v>675</v>
      </c>
      <c r="N352" s="1">
        <v>2018</v>
      </c>
      <c r="O352" s="5">
        <v>1912.14</v>
      </c>
    </row>
    <row r="353" spans="1:15" ht="12.75" customHeight="1">
      <c r="A353" s="1" t="s">
        <v>693</v>
      </c>
      <c r="B353" s="5">
        <v>24114</v>
      </c>
      <c r="D353" s="1">
        <v>50113300</v>
      </c>
      <c r="E353" s="1" t="s">
        <v>13</v>
      </c>
      <c r="F353" s="1" t="s">
        <v>37</v>
      </c>
      <c r="G353" s="1" t="s">
        <v>694</v>
      </c>
      <c r="H353" s="2">
        <v>43265</v>
      </c>
      <c r="I353" s="1" t="s">
        <v>8</v>
      </c>
      <c r="J353" s="1" t="s">
        <v>695</v>
      </c>
      <c r="K353" s="1" t="s">
        <v>48</v>
      </c>
      <c r="L353" s="3" t="s">
        <v>674</v>
      </c>
      <c r="M353" s="21" t="s">
        <v>675</v>
      </c>
      <c r="N353" s="1">
        <v>2018</v>
      </c>
      <c r="O353" s="5">
        <v>24114</v>
      </c>
    </row>
    <row r="354" spans="1:15" ht="12.75" customHeight="1">
      <c r="A354" s="1" t="s">
        <v>693</v>
      </c>
      <c r="B354" s="5">
        <v>116886</v>
      </c>
      <c r="D354" s="1">
        <v>50490360</v>
      </c>
      <c r="E354" s="1" t="s">
        <v>13</v>
      </c>
      <c r="F354" s="1" t="s">
        <v>37</v>
      </c>
      <c r="G354" s="1" t="s">
        <v>694</v>
      </c>
      <c r="H354" s="2">
        <v>43265</v>
      </c>
      <c r="I354" s="1" t="s">
        <v>8</v>
      </c>
      <c r="J354" s="1" t="s">
        <v>696</v>
      </c>
      <c r="K354" s="1" t="s">
        <v>75</v>
      </c>
      <c r="L354" s="3" t="s">
        <v>674</v>
      </c>
      <c r="M354" s="21" t="s">
        <v>675</v>
      </c>
      <c r="N354" s="1">
        <v>2018</v>
      </c>
      <c r="O354" s="5">
        <v>116886</v>
      </c>
    </row>
    <row r="355" spans="1:15" ht="12.75" customHeight="1">
      <c r="A355" s="1" t="s">
        <v>697</v>
      </c>
      <c r="B355" s="5">
        <v>8002.24</v>
      </c>
      <c r="D355" s="1">
        <v>50490360</v>
      </c>
      <c r="E355" s="1" t="s">
        <v>13</v>
      </c>
      <c r="F355" s="1" t="s">
        <v>57</v>
      </c>
      <c r="G355" s="1" t="s">
        <v>698</v>
      </c>
      <c r="H355" s="2">
        <v>43265</v>
      </c>
      <c r="I355" s="1" t="s">
        <v>8</v>
      </c>
      <c r="J355" s="1" t="s">
        <v>699</v>
      </c>
      <c r="K355" s="1" t="s">
        <v>75</v>
      </c>
      <c r="L355" s="3" t="s">
        <v>674</v>
      </c>
      <c r="M355" s="21" t="s">
        <v>675</v>
      </c>
      <c r="N355" s="1">
        <v>2018</v>
      </c>
      <c r="O355" s="5">
        <v>8002.24</v>
      </c>
    </row>
    <row r="356" spans="1:15" ht="12.75" customHeight="1">
      <c r="A356" s="1" t="s">
        <v>700</v>
      </c>
      <c r="B356" s="5">
        <v>1848.61</v>
      </c>
      <c r="D356" s="1">
        <v>50490360</v>
      </c>
      <c r="E356" s="1" t="s">
        <v>13</v>
      </c>
      <c r="F356" s="1" t="s">
        <v>123</v>
      </c>
      <c r="G356" s="1" t="s">
        <v>701</v>
      </c>
      <c r="H356" s="2">
        <v>43269</v>
      </c>
      <c r="I356" s="1" t="s">
        <v>8</v>
      </c>
      <c r="J356" s="1" t="s">
        <v>103</v>
      </c>
      <c r="K356" s="1" t="s">
        <v>75</v>
      </c>
      <c r="L356" s="3" t="s">
        <v>674</v>
      </c>
      <c r="M356" s="21" t="s">
        <v>675</v>
      </c>
      <c r="N356" s="1">
        <v>2018</v>
      </c>
      <c r="O356" s="5">
        <v>1848.61</v>
      </c>
    </row>
    <row r="357" spans="1:15" ht="12.75" customHeight="1">
      <c r="A357" s="1" t="s">
        <v>702</v>
      </c>
      <c r="B357" s="5">
        <v>151.80000000000001</v>
      </c>
      <c r="D357" s="1">
        <v>50490360</v>
      </c>
      <c r="E357" s="1" t="s">
        <v>13</v>
      </c>
      <c r="F357" s="1" t="s">
        <v>123</v>
      </c>
      <c r="G357" s="1" t="s">
        <v>703</v>
      </c>
      <c r="H357" s="2">
        <v>43269</v>
      </c>
      <c r="I357" s="1" t="s">
        <v>8</v>
      </c>
      <c r="J357" s="1" t="s">
        <v>103</v>
      </c>
      <c r="K357" s="1" t="s">
        <v>75</v>
      </c>
      <c r="L357" s="3" t="s">
        <v>674</v>
      </c>
      <c r="M357" s="21" t="s">
        <v>675</v>
      </c>
      <c r="N357" s="1">
        <v>2018</v>
      </c>
      <c r="O357" s="5">
        <v>151.80000000000001</v>
      </c>
    </row>
    <row r="358" spans="1:15" ht="12.75" customHeight="1">
      <c r="A358" s="1" t="s">
        <v>704</v>
      </c>
      <c r="B358" s="5">
        <v>221494.5</v>
      </c>
      <c r="D358" s="1">
        <v>50490360</v>
      </c>
      <c r="E358" s="1" t="s">
        <v>13</v>
      </c>
      <c r="F358" s="1" t="s">
        <v>57</v>
      </c>
      <c r="G358" s="1" t="s">
        <v>705</v>
      </c>
      <c r="H358" s="2">
        <v>43280</v>
      </c>
      <c r="I358" s="1" t="s">
        <v>8</v>
      </c>
      <c r="J358" s="1" t="s">
        <v>78</v>
      </c>
      <c r="K358" s="1" t="s">
        <v>75</v>
      </c>
      <c r="L358" s="3" t="s">
        <v>674</v>
      </c>
      <c r="M358" s="21" t="s">
        <v>675</v>
      </c>
      <c r="N358" s="1">
        <v>2018</v>
      </c>
      <c r="O358" s="5">
        <v>221494.5</v>
      </c>
    </row>
    <row r="359" spans="1:15" ht="12.75" customHeight="1">
      <c r="A359" s="1" t="s">
        <v>706</v>
      </c>
      <c r="B359" s="15">
        <v>-221494.5</v>
      </c>
      <c r="D359" s="1">
        <v>50490360</v>
      </c>
      <c r="E359" s="1" t="s">
        <v>13</v>
      </c>
      <c r="F359" s="1" t="s">
        <v>57</v>
      </c>
      <c r="G359" s="1" t="s">
        <v>707</v>
      </c>
      <c r="H359" s="2">
        <v>43280</v>
      </c>
      <c r="I359" s="1" t="s">
        <v>8</v>
      </c>
      <c r="J359" s="1" t="s">
        <v>708</v>
      </c>
      <c r="K359" s="1" t="s">
        <v>75</v>
      </c>
      <c r="L359" s="3" t="s">
        <v>674</v>
      </c>
      <c r="M359" s="21" t="s">
        <v>675</v>
      </c>
      <c r="N359" s="1">
        <v>2018</v>
      </c>
      <c r="O359" s="15">
        <v>-221494.5</v>
      </c>
    </row>
    <row r="360" spans="1:15" ht="12.75" customHeight="1">
      <c r="A360" s="1" t="s">
        <v>709</v>
      </c>
      <c r="B360" s="5">
        <v>55373.63</v>
      </c>
      <c r="D360" s="1">
        <v>50490360</v>
      </c>
      <c r="E360" s="1" t="s">
        <v>13</v>
      </c>
      <c r="F360" s="1" t="s">
        <v>57</v>
      </c>
      <c r="G360" s="1" t="s">
        <v>710</v>
      </c>
      <c r="H360" s="2">
        <v>43280</v>
      </c>
      <c r="I360" s="1" t="s">
        <v>8</v>
      </c>
      <c r="J360" s="1" t="s">
        <v>78</v>
      </c>
      <c r="K360" s="1" t="s">
        <v>75</v>
      </c>
      <c r="L360" s="3" t="s">
        <v>674</v>
      </c>
      <c r="M360" s="21" t="s">
        <v>675</v>
      </c>
      <c r="N360" s="1">
        <v>2018</v>
      </c>
      <c r="O360" s="5">
        <v>55373.63</v>
      </c>
    </row>
    <row r="361" spans="1:15" ht="12.75" customHeight="1">
      <c r="A361" s="1" t="s">
        <v>711</v>
      </c>
      <c r="B361" s="15">
        <v>-55373.63</v>
      </c>
      <c r="D361" s="1">
        <v>50490360</v>
      </c>
      <c r="E361" s="1" t="s">
        <v>13</v>
      </c>
      <c r="F361" s="1" t="s">
        <v>57</v>
      </c>
      <c r="G361" s="1" t="s">
        <v>712</v>
      </c>
      <c r="H361" s="2">
        <v>43280</v>
      </c>
      <c r="I361" s="1" t="s">
        <v>8</v>
      </c>
      <c r="J361" s="1" t="s">
        <v>713</v>
      </c>
      <c r="K361" s="1" t="s">
        <v>75</v>
      </c>
      <c r="L361" s="3" t="s">
        <v>674</v>
      </c>
      <c r="M361" s="21" t="s">
        <v>675</v>
      </c>
      <c r="N361" s="1">
        <v>2018</v>
      </c>
      <c r="O361" s="15">
        <v>-55373.63</v>
      </c>
    </row>
    <row r="362" spans="1:15" ht="12.75" customHeight="1">
      <c r="A362" s="1" t="s">
        <v>714</v>
      </c>
      <c r="B362" s="5">
        <v>4565</v>
      </c>
      <c r="D362" s="1">
        <v>50490360</v>
      </c>
      <c r="E362" s="1" t="s">
        <v>13</v>
      </c>
      <c r="F362" s="1" t="s">
        <v>57</v>
      </c>
      <c r="G362" s="1" t="s">
        <v>715</v>
      </c>
      <c r="H362" s="2">
        <v>43280</v>
      </c>
      <c r="I362" s="1" t="s">
        <v>8</v>
      </c>
      <c r="J362" s="1" t="s">
        <v>716</v>
      </c>
      <c r="K362" s="1" t="s">
        <v>75</v>
      </c>
      <c r="L362" s="3" t="s">
        <v>674</v>
      </c>
      <c r="M362" s="21" t="s">
        <v>675</v>
      </c>
      <c r="N362" s="1">
        <v>2018</v>
      </c>
      <c r="O362" s="5">
        <v>4565</v>
      </c>
    </row>
    <row r="363" spans="1:15" ht="12.75" customHeight="1">
      <c r="A363" s="1" t="s">
        <v>717</v>
      </c>
      <c r="B363" s="15">
        <v>-4565</v>
      </c>
      <c r="D363" s="1">
        <v>50490360</v>
      </c>
      <c r="E363" s="1" t="s">
        <v>13</v>
      </c>
      <c r="F363" s="1" t="s">
        <v>57</v>
      </c>
      <c r="G363" s="1" t="s">
        <v>718</v>
      </c>
      <c r="H363" s="2">
        <v>43280</v>
      </c>
      <c r="I363" s="1" t="s">
        <v>8</v>
      </c>
      <c r="J363" s="1" t="s">
        <v>719</v>
      </c>
      <c r="K363" s="1" t="s">
        <v>75</v>
      </c>
      <c r="L363" s="3" t="s">
        <v>674</v>
      </c>
      <c r="M363" s="21" t="s">
        <v>675</v>
      </c>
      <c r="N363" s="1">
        <v>2018</v>
      </c>
      <c r="O363" s="15">
        <v>-4565</v>
      </c>
    </row>
    <row r="364" spans="1:15" ht="12.75" customHeight="1">
      <c r="A364" s="1" t="s">
        <v>720</v>
      </c>
      <c r="B364" s="5">
        <v>30684</v>
      </c>
      <c r="D364" s="1">
        <v>50113300</v>
      </c>
      <c r="E364" s="1" t="s">
        <v>13</v>
      </c>
      <c r="F364" s="1" t="s">
        <v>37</v>
      </c>
      <c r="G364" s="1" t="s">
        <v>721</v>
      </c>
      <c r="H364" s="2">
        <v>43280</v>
      </c>
      <c r="I364" s="1" t="s">
        <v>8</v>
      </c>
      <c r="J364" s="1" t="s">
        <v>722</v>
      </c>
      <c r="K364" s="1" t="s">
        <v>48</v>
      </c>
      <c r="L364" s="3" t="s">
        <v>674</v>
      </c>
      <c r="M364" s="21" t="s">
        <v>675</v>
      </c>
      <c r="N364" s="1">
        <v>2018</v>
      </c>
      <c r="O364" s="5">
        <v>30684</v>
      </c>
    </row>
    <row r="365" spans="1:15" ht="12.75" customHeight="1">
      <c r="A365" s="1" t="s">
        <v>720</v>
      </c>
      <c r="B365" s="5">
        <v>3068.4</v>
      </c>
      <c r="D365" s="1">
        <v>50113300</v>
      </c>
      <c r="E365" s="1" t="s">
        <v>13</v>
      </c>
      <c r="F365" s="1" t="s">
        <v>37</v>
      </c>
      <c r="G365" s="1" t="s">
        <v>721</v>
      </c>
      <c r="H365" s="2">
        <v>43280</v>
      </c>
      <c r="I365" s="1" t="s">
        <v>8</v>
      </c>
      <c r="J365" s="1" t="s">
        <v>723</v>
      </c>
      <c r="K365" s="1" t="s">
        <v>48</v>
      </c>
      <c r="L365" s="3" t="s">
        <v>674</v>
      </c>
      <c r="M365" s="21" t="s">
        <v>675</v>
      </c>
      <c r="N365" s="1">
        <v>2018</v>
      </c>
      <c r="O365" s="5">
        <v>3068.4</v>
      </c>
    </row>
    <row r="366" spans="1:15" ht="12.75" customHeight="1">
      <c r="A366" s="1" t="s">
        <v>724</v>
      </c>
      <c r="B366" s="5">
        <v>5767.2</v>
      </c>
      <c r="D366" s="1">
        <v>50113300</v>
      </c>
      <c r="E366" s="1" t="s">
        <v>13</v>
      </c>
      <c r="F366" s="1" t="s">
        <v>37</v>
      </c>
      <c r="G366" s="1" t="s">
        <v>725</v>
      </c>
      <c r="H366" s="2">
        <v>43280</v>
      </c>
      <c r="I366" s="1" t="s">
        <v>8</v>
      </c>
      <c r="J366" s="1" t="s">
        <v>726</v>
      </c>
      <c r="K366" s="1" t="s">
        <v>48</v>
      </c>
      <c r="L366" s="3" t="s">
        <v>674</v>
      </c>
      <c r="M366" s="21" t="s">
        <v>675</v>
      </c>
      <c r="N366" s="1">
        <v>2018</v>
      </c>
      <c r="O366" s="5">
        <v>5767.2</v>
      </c>
    </row>
    <row r="367" spans="1:15" ht="12.75" customHeight="1">
      <c r="A367" s="1" t="s">
        <v>724</v>
      </c>
      <c r="B367" s="5">
        <v>57672</v>
      </c>
      <c r="D367" s="1">
        <v>50113300</v>
      </c>
      <c r="E367" s="1" t="s">
        <v>13</v>
      </c>
      <c r="F367" s="1" t="s">
        <v>37</v>
      </c>
      <c r="G367" s="1" t="s">
        <v>725</v>
      </c>
      <c r="H367" s="2">
        <v>43280</v>
      </c>
      <c r="I367" s="1" t="s">
        <v>8</v>
      </c>
      <c r="J367" s="1" t="s">
        <v>727</v>
      </c>
      <c r="K367" s="1" t="s">
        <v>48</v>
      </c>
      <c r="L367" s="3" t="s">
        <v>674</v>
      </c>
      <c r="M367" s="21" t="s">
        <v>675</v>
      </c>
      <c r="N367" s="1">
        <v>2018</v>
      </c>
      <c r="O367" s="5">
        <v>57672</v>
      </c>
    </row>
    <row r="368" spans="1:15" ht="12.75" customHeight="1">
      <c r="A368" s="1" t="s">
        <v>728</v>
      </c>
      <c r="B368" s="15">
        <v>-8788.11</v>
      </c>
      <c r="D368" s="1">
        <v>64910001</v>
      </c>
      <c r="E368" s="1" t="s">
        <v>660</v>
      </c>
      <c r="F368" s="1" t="s">
        <v>662</v>
      </c>
      <c r="G368" s="1" t="s">
        <v>729</v>
      </c>
      <c r="H368" s="2">
        <v>43278</v>
      </c>
      <c r="I368" s="1" t="s">
        <v>730</v>
      </c>
      <c r="J368" s="1" t="s">
        <v>731</v>
      </c>
      <c r="K368" s="1" t="s">
        <v>48</v>
      </c>
      <c r="L368" s="3" t="s">
        <v>674</v>
      </c>
      <c r="M368" s="21" t="s">
        <v>675</v>
      </c>
      <c r="N368" s="1">
        <v>2018</v>
      </c>
      <c r="O368" s="15">
        <v>-8788.11</v>
      </c>
    </row>
    <row r="369" spans="1:15" ht="12.75" customHeight="1">
      <c r="A369" s="1" t="s">
        <v>732</v>
      </c>
      <c r="B369" s="15">
        <v>-21791.83</v>
      </c>
      <c r="D369" s="1">
        <v>64910001</v>
      </c>
      <c r="E369" s="1" t="s">
        <v>660</v>
      </c>
      <c r="F369" s="1" t="s">
        <v>662</v>
      </c>
      <c r="G369" s="1" t="s">
        <v>733</v>
      </c>
      <c r="H369" s="2">
        <v>43278</v>
      </c>
      <c r="I369" s="1" t="s">
        <v>730</v>
      </c>
      <c r="J369" s="1" t="s">
        <v>734</v>
      </c>
      <c r="K369" s="1" t="s">
        <v>48</v>
      </c>
      <c r="L369" s="3" t="s">
        <v>674</v>
      </c>
      <c r="M369" s="21" t="s">
        <v>675</v>
      </c>
      <c r="N369" s="1">
        <v>2018</v>
      </c>
      <c r="O369" s="15">
        <v>-21791.83</v>
      </c>
    </row>
    <row r="370" spans="1:15" ht="12.75" customHeight="1">
      <c r="A370" s="1" t="s">
        <v>735</v>
      </c>
      <c r="B370" s="15">
        <v>-11649.38</v>
      </c>
      <c r="D370" s="1">
        <v>64910001</v>
      </c>
      <c r="E370" s="1" t="s">
        <v>660</v>
      </c>
      <c r="F370" s="1" t="s">
        <v>662</v>
      </c>
      <c r="G370" s="1" t="s">
        <v>736</v>
      </c>
      <c r="H370" s="2">
        <v>43278</v>
      </c>
      <c r="I370" s="1" t="s">
        <v>730</v>
      </c>
      <c r="J370" s="1" t="s">
        <v>737</v>
      </c>
      <c r="K370" s="1" t="s">
        <v>48</v>
      </c>
      <c r="L370" s="3" t="s">
        <v>674</v>
      </c>
      <c r="M370" s="21" t="s">
        <v>675</v>
      </c>
      <c r="N370" s="1">
        <v>2018</v>
      </c>
      <c r="O370" s="15">
        <v>-11649.38</v>
      </c>
    </row>
    <row r="371" spans="1:15" ht="12.75" customHeight="1">
      <c r="A371" s="1" t="s">
        <v>738</v>
      </c>
      <c r="B371" s="5">
        <v>1289.8499999999999</v>
      </c>
      <c r="D371" s="1">
        <v>50115300</v>
      </c>
      <c r="E371" s="1" t="s">
        <v>56</v>
      </c>
      <c r="F371" s="1" t="s">
        <v>63</v>
      </c>
      <c r="G371" s="1" t="s">
        <v>739</v>
      </c>
      <c r="H371" s="2">
        <v>43263</v>
      </c>
      <c r="I371" s="1" t="s">
        <v>8</v>
      </c>
      <c r="J371" s="1" t="s">
        <v>59</v>
      </c>
      <c r="K371" s="1" t="s">
        <v>60</v>
      </c>
      <c r="L371" s="3" t="s">
        <v>674</v>
      </c>
      <c r="M371" s="21" t="s">
        <v>675</v>
      </c>
      <c r="N371" s="1">
        <v>2018</v>
      </c>
      <c r="O371" s="5">
        <v>1289.8499999999999</v>
      </c>
    </row>
    <row r="372" spans="1:15" ht="12.75" customHeight="1">
      <c r="A372" s="1" t="s">
        <v>738</v>
      </c>
      <c r="B372" s="5">
        <v>0.15</v>
      </c>
      <c r="D372" s="1">
        <v>50115300</v>
      </c>
      <c r="E372" s="1" t="s">
        <v>56</v>
      </c>
      <c r="F372" s="1" t="s">
        <v>63</v>
      </c>
      <c r="G372" s="1" t="s">
        <v>739</v>
      </c>
      <c r="H372" s="2">
        <v>43263</v>
      </c>
      <c r="I372" s="1" t="s">
        <v>8</v>
      </c>
      <c r="J372" s="1" t="s">
        <v>65</v>
      </c>
      <c r="K372" s="1" t="s">
        <v>60</v>
      </c>
      <c r="L372" s="3" t="s">
        <v>674</v>
      </c>
      <c r="M372" s="21" t="s">
        <v>675</v>
      </c>
      <c r="N372" s="1">
        <v>2018</v>
      </c>
      <c r="O372" s="5">
        <v>0.15</v>
      </c>
    </row>
    <row r="373" spans="1:15" ht="12.75" customHeight="1">
      <c r="A373" s="1" t="s">
        <v>738</v>
      </c>
      <c r="B373" s="5">
        <v>8599</v>
      </c>
      <c r="D373" s="1">
        <v>50115300</v>
      </c>
      <c r="E373" s="1" t="s">
        <v>56</v>
      </c>
      <c r="F373" s="1" t="s">
        <v>63</v>
      </c>
      <c r="G373" s="1" t="s">
        <v>739</v>
      </c>
      <c r="H373" s="2">
        <v>43263</v>
      </c>
      <c r="I373" s="1" t="s">
        <v>8</v>
      </c>
      <c r="J373" s="1" t="s">
        <v>61</v>
      </c>
      <c r="K373" s="1" t="s">
        <v>60</v>
      </c>
      <c r="L373" s="3" t="s">
        <v>674</v>
      </c>
      <c r="M373" s="21" t="s">
        <v>675</v>
      </c>
      <c r="N373" s="1">
        <v>2018</v>
      </c>
      <c r="O373" s="5">
        <v>8599</v>
      </c>
    </row>
    <row r="374" spans="1:15" ht="12.75" customHeight="1">
      <c r="A374" s="1" t="s">
        <v>740</v>
      </c>
      <c r="B374" s="5">
        <v>1249743.75</v>
      </c>
      <c r="D374" s="1">
        <v>50115300</v>
      </c>
      <c r="E374" s="1" t="s">
        <v>56</v>
      </c>
      <c r="F374" s="1" t="s">
        <v>73</v>
      </c>
      <c r="G374" s="1" t="s">
        <v>741</v>
      </c>
      <c r="H374" s="2">
        <v>43264</v>
      </c>
      <c r="I374" s="1" t="s">
        <v>8</v>
      </c>
      <c r="J374" s="1" t="s">
        <v>61</v>
      </c>
      <c r="K374" s="1" t="s">
        <v>60</v>
      </c>
      <c r="L374" s="3" t="s">
        <v>674</v>
      </c>
      <c r="M374" s="21" t="s">
        <v>675</v>
      </c>
      <c r="N374" s="1">
        <v>2018</v>
      </c>
      <c r="O374" s="5">
        <v>1249743.75</v>
      </c>
    </row>
    <row r="375" spans="1:15" ht="12.75" customHeight="1">
      <c r="A375" s="1" t="s">
        <v>740</v>
      </c>
      <c r="B375" s="5">
        <v>187461.56</v>
      </c>
      <c r="D375" s="1">
        <v>50115300</v>
      </c>
      <c r="E375" s="1" t="s">
        <v>56</v>
      </c>
      <c r="F375" s="1" t="s">
        <v>73</v>
      </c>
      <c r="G375" s="1" t="s">
        <v>741</v>
      </c>
      <c r="H375" s="2">
        <v>43264</v>
      </c>
      <c r="I375" s="1" t="s">
        <v>8</v>
      </c>
      <c r="J375" s="1" t="s">
        <v>59</v>
      </c>
      <c r="K375" s="1" t="s">
        <v>60</v>
      </c>
      <c r="L375" s="3" t="s">
        <v>674</v>
      </c>
      <c r="M375" s="21" t="s">
        <v>675</v>
      </c>
      <c r="N375" s="1">
        <v>2018</v>
      </c>
      <c r="O375" s="5">
        <v>187461.56</v>
      </c>
    </row>
    <row r="376" spans="1:15" ht="12.75" customHeight="1">
      <c r="A376" s="1" t="s">
        <v>742</v>
      </c>
      <c r="B376" s="5">
        <v>2476345</v>
      </c>
      <c r="D376" s="1">
        <v>50113300</v>
      </c>
      <c r="E376" s="1" t="s">
        <v>13</v>
      </c>
      <c r="F376" s="1" t="s">
        <v>743</v>
      </c>
      <c r="G376" s="1" t="s">
        <v>744</v>
      </c>
      <c r="H376" s="2">
        <v>43258</v>
      </c>
      <c r="I376" s="1" t="s">
        <v>8</v>
      </c>
      <c r="J376" s="1" t="s">
        <v>20</v>
      </c>
      <c r="K376" s="1" t="s">
        <v>48</v>
      </c>
      <c r="L376" s="3" t="s">
        <v>674</v>
      </c>
      <c r="M376" s="21" t="s">
        <v>675</v>
      </c>
      <c r="N376" s="1">
        <v>2018</v>
      </c>
      <c r="O376" s="5">
        <v>2476345</v>
      </c>
    </row>
    <row r="377" spans="1:15" ht="12.75" customHeight="1">
      <c r="A377" s="1" t="s">
        <v>742</v>
      </c>
      <c r="B377" s="5">
        <v>247634.5</v>
      </c>
      <c r="D377" s="1">
        <v>50113300</v>
      </c>
      <c r="E377" s="1" t="s">
        <v>13</v>
      </c>
      <c r="F377" s="1" t="s">
        <v>743</v>
      </c>
      <c r="G377" s="1" t="s">
        <v>744</v>
      </c>
      <c r="H377" s="2">
        <v>43258</v>
      </c>
      <c r="I377" s="1" t="s">
        <v>8</v>
      </c>
      <c r="J377" s="1" t="s">
        <v>24</v>
      </c>
      <c r="K377" s="1" t="s">
        <v>48</v>
      </c>
      <c r="L377" s="3" t="s">
        <v>674</v>
      </c>
      <c r="M377" s="21" t="s">
        <v>675</v>
      </c>
      <c r="N377" s="1">
        <v>2018</v>
      </c>
      <c r="O377" s="5">
        <v>247634.5</v>
      </c>
    </row>
    <row r="378" spans="1:15" ht="12.75" customHeight="1">
      <c r="A378" s="1" t="s">
        <v>745</v>
      </c>
      <c r="B378" s="5">
        <v>1012095</v>
      </c>
      <c r="D378" s="1">
        <v>50490360</v>
      </c>
      <c r="E378" s="1" t="s">
        <v>13</v>
      </c>
      <c r="F378" s="1" t="s">
        <v>743</v>
      </c>
      <c r="G378" s="1" t="s">
        <v>746</v>
      </c>
      <c r="H378" s="2">
        <v>43258</v>
      </c>
      <c r="I378" s="1" t="s">
        <v>8</v>
      </c>
      <c r="J378" s="1" t="s">
        <v>20</v>
      </c>
      <c r="K378" s="1" t="s">
        <v>75</v>
      </c>
      <c r="L378" s="3" t="s">
        <v>674</v>
      </c>
      <c r="M378" s="21" t="s">
        <v>675</v>
      </c>
      <c r="N378" s="1">
        <v>2018</v>
      </c>
      <c r="O378" s="5">
        <v>1012095</v>
      </c>
    </row>
    <row r="379" spans="1:15" ht="12.75" customHeight="1">
      <c r="A379" s="1" t="s">
        <v>747</v>
      </c>
      <c r="B379" s="5">
        <v>763751</v>
      </c>
      <c r="D379" s="1">
        <v>50113300</v>
      </c>
      <c r="E379" s="1" t="s">
        <v>13</v>
      </c>
      <c r="F379" s="1" t="s">
        <v>263</v>
      </c>
      <c r="G379" s="1" t="s">
        <v>748</v>
      </c>
      <c r="H379" s="2">
        <v>43280</v>
      </c>
      <c r="I379" s="1" t="s">
        <v>8</v>
      </c>
      <c r="J379" s="1" t="s">
        <v>749</v>
      </c>
      <c r="K379" s="1" t="s">
        <v>48</v>
      </c>
      <c r="L379" s="3" t="s">
        <v>674</v>
      </c>
      <c r="M379" s="21" t="s">
        <v>675</v>
      </c>
      <c r="N379" s="1">
        <v>2018</v>
      </c>
      <c r="O379" s="5">
        <v>763751</v>
      </c>
    </row>
    <row r="380" spans="1:15" ht="12.75" customHeight="1">
      <c r="A380" s="1" t="s">
        <v>747</v>
      </c>
      <c r="B380" s="5">
        <v>76375.100000000006</v>
      </c>
      <c r="D380" s="1">
        <v>50113300</v>
      </c>
      <c r="E380" s="1" t="s">
        <v>13</v>
      </c>
      <c r="F380" s="1" t="s">
        <v>263</v>
      </c>
      <c r="G380" s="1" t="s">
        <v>748</v>
      </c>
      <c r="H380" s="2">
        <v>43280</v>
      </c>
      <c r="I380" s="1" t="s">
        <v>8</v>
      </c>
      <c r="J380" s="1" t="s">
        <v>750</v>
      </c>
      <c r="K380" s="1" t="s">
        <v>48</v>
      </c>
      <c r="L380" s="3" t="s">
        <v>674</v>
      </c>
      <c r="M380" s="21" t="s">
        <v>675</v>
      </c>
      <c r="N380" s="1">
        <v>2018</v>
      </c>
      <c r="O380" s="5">
        <v>76375.100000000006</v>
      </c>
    </row>
    <row r="381" spans="1:15" ht="12.75" customHeight="1">
      <c r="A381" s="1" t="s">
        <v>751</v>
      </c>
      <c r="B381" s="5">
        <v>2312293</v>
      </c>
      <c r="D381" s="1">
        <v>50113300</v>
      </c>
      <c r="E381" s="1" t="s">
        <v>13</v>
      </c>
      <c r="F381" s="1" t="s">
        <v>743</v>
      </c>
      <c r="G381" s="1" t="s">
        <v>752</v>
      </c>
      <c r="H381" s="2">
        <v>43280</v>
      </c>
      <c r="I381" s="1" t="s">
        <v>620</v>
      </c>
      <c r="J381" s="1" t="s">
        <v>753</v>
      </c>
      <c r="K381" s="1" t="s">
        <v>48</v>
      </c>
      <c r="L381" s="3" t="s">
        <v>674</v>
      </c>
      <c r="M381" s="21" t="s">
        <v>675</v>
      </c>
      <c r="N381" s="1">
        <v>2018</v>
      </c>
      <c r="O381" s="5">
        <v>2312293</v>
      </c>
    </row>
    <row r="382" spans="1:15" ht="12.75" customHeight="1">
      <c r="A382" s="1" t="s">
        <v>751</v>
      </c>
      <c r="B382" s="5">
        <v>231229.3</v>
      </c>
      <c r="D382" s="1">
        <v>50113300</v>
      </c>
      <c r="E382" s="1" t="s">
        <v>13</v>
      </c>
      <c r="F382" s="1" t="s">
        <v>743</v>
      </c>
      <c r="G382" s="1" t="s">
        <v>752</v>
      </c>
      <c r="H382" s="2">
        <v>43280</v>
      </c>
      <c r="I382" s="1" t="s">
        <v>620</v>
      </c>
      <c r="J382" s="1" t="s">
        <v>754</v>
      </c>
      <c r="K382" s="1" t="s">
        <v>48</v>
      </c>
      <c r="L382" s="3" t="s">
        <v>674</v>
      </c>
      <c r="M382" s="21" t="s">
        <v>675</v>
      </c>
      <c r="N382" s="1">
        <v>2018</v>
      </c>
      <c r="O382" s="5">
        <v>231229.3</v>
      </c>
    </row>
    <row r="383" spans="1:15" ht="12.75" customHeight="1">
      <c r="A383" s="1" t="s">
        <v>755</v>
      </c>
      <c r="B383" s="5">
        <v>882348</v>
      </c>
      <c r="D383" s="1">
        <v>50490360</v>
      </c>
      <c r="E383" s="1" t="s">
        <v>13</v>
      </c>
      <c r="F383" s="1" t="s">
        <v>743</v>
      </c>
      <c r="G383" s="1" t="s">
        <v>756</v>
      </c>
      <c r="H383" s="2">
        <v>43280</v>
      </c>
      <c r="I383" s="1" t="s">
        <v>620</v>
      </c>
      <c r="J383" s="1" t="s">
        <v>753</v>
      </c>
      <c r="K383" s="1" t="s">
        <v>75</v>
      </c>
      <c r="L383" s="3" t="s">
        <v>674</v>
      </c>
      <c r="M383" s="21" t="s">
        <v>675</v>
      </c>
      <c r="N383" s="1">
        <v>2018</v>
      </c>
      <c r="O383" s="5">
        <v>882348</v>
      </c>
    </row>
    <row r="384" spans="1:15" ht="12.75" customHeight="1">
      <c r="A384" s="1" t="s">
        <v>757</v>
      </c>
      <c r="B384" s="5">
        <v>13565.37</v>
      </c>
      <c r="D384" s="1">
        <v>64910001</v>
      </c>
      <c r="E384" s="1" t="s">
        <v>660</v>
      </c>
      <c r="F384" s="1" t="s">
        <v>662</v>
      </c>
      <c r="G384" s="1" t="s">
        <v>758</v>
      </c>
      <c r="H384" s="2">
        <v>43279</v>
      </c>
      <c r="I384" s="1" t="s">
        <v>730</v>
      </c>
      <c r="J384" s="1" t="s">
        <v>759</v>
      </c>
      <c r="K384" s="1" t="s">
        <v>48</v>
      </c>
      <c r="L384" s="3" t="s">
        <v>674</v>
      </c>
      <c r="M384" s="21" t="s">
        <v>675</v>
      </c>
      <c r="N384" s="1">
        <v>2018</v>
      </c>
      <c r="O384" s="5">
        <v>13565.37</v>
      </c>
    </row>
    <row r="385" spans="1:15" ht="12.75" customHeight="1">
      <c r="A385" s="1" t="s">
        <v>760</v>
      </c>
      <c r="B385" s="5">
        <v>18009.78</v>
      </c>
      <c r="D385" s="1">
        <v>64910001</v>
      </c>
      <c r="E385" s="1" t="s">
        <v>660</v>
      </c>
      <c r="F385" s="1" t="s">
        <v>662</v>
      </c>
      <c r="G385" s="1" t="s">
        <v>761</v>
      </c>
      <c r="H385" s="2">
        <v>43279</v>
      </c>
      <c r="I385" s="1" t="s">
        <v>730</v>
      </c>
      <c r="J385" s="1" t="s">
        <v>668</v>
      </c>
      <c r="K385" s="1" t="s">
        <v>48</v>
      </c>
      <c r="L385" s="3" t="s">
        <v>674</v>
      </c>
      <c r="M385" s="21" t="s">
        <v>675</v>
      </c>
      <c r="N385" s="1">
        <v>2018</v>
      </c>
      <c r="O385" s="5">
        <v>18009.78</v>
      </c>
    </row>
    <row r="386" spans="1:15" ht="12.75" customHeight="1">
      <c r="A386" s="1" t="s">
        <v>762</v>
      </c>
      <c r="B386" s="5">
        <v>9627.59</v>
      </c>
      <c r="D386" s="1">
        <v>64910001</v>
      </c>
      <c r="E386" s="1" t="s">
        <v>660</v>
      </c>
      <c r="F386" s="1" t="s">
        <v>662</v>
      </c>
      <c r="G386" s="1" t="s">
        <v>763</v>
      </c>
      <c r="H386" s="2">
        <v>43279</v>
      </c>
      <c r="I386" s="1" t="s">
        <v>730</v>
      </c>
      <c r="J386" s="1" t="s">
        <v>671</v>
      </c>
      <c r="K386" s="1" t="s">
        <v>48</v>
      </c>
      <c r="L386" s="3" t="s">
        <v>674</v>
      </c>
      <c r="M386" s="21" t="s">
        <v>675</v>
      </c>
      <c r="N386" s="1">
        <v>2018</v>
      </c>
      <c r="O386" s="5">
        <v>9627.59</v>
      </c>
    </row>
    <row r="387" spans="1:15" ht="12.75" customHeight="1">
      <c r="A387" s="1" t="s">
        <v>764</v>
      </c>
      <c r="B387" s="15">
        <v>-786330.22</v>
      </c>
      <c r="D387" s="1">
        <v>50113300</v>
      </c>
      <c r="E387" s="1" t="s">
        <v>765</v>
      </c>
      <c r="H387" s="2">
        <v>43280</v>
      </c>
      <c r="I387" s="1" t="s">
        <v>620</v>
      </c>
      <c r="J387" s="1" t="s">
        <v>766</v>
      </c>
      <c r="K387" s="1" t="s">
        <v>48</v>
      </c>
      <c r="L387" s="3" t="s">
        <v>674</v>
      </c>
      <c r="M387" s="21" t="s">
        <v>675</v>
      </c>
      <c r="N387" s="1">
        <v>2018</v>
      </c>
      <c r="O387" s="15">
        <v>-786330.22</v>
      </c>
    </row>
    <row r="388" spans="1:15" ht="12.75" customHeight="1">
      <c r="A388" s="1" t="s">
        <v>26</v>
      </c>
      <c r="B388" s="5">
        <v>241.07</v>
      </c>
      <c r="D388" s="1">
        <v>50113300</v>
      </c>
      <c r="E388" s="1" t="s">
        <v>13</v>
      </c>
      <c r="F388" s="1" t="s">
        <v>28</v>
      </c>
      <c r="G388" s="1" t="s">
        <v>27</v>
      </c>
      <c r="H388" s="2">
        <v>43292</v>
      </c>
      <c r="I388" s="1" t="s">
        <v>8</v>
      </c>
      <c r="J388" s="1" t="s">
        <v>25</v>
      </c>
      <c r="K388" s="1" t="s">
        <v>48</v>
      </c>
      <c r="L388" s="3" t="s">
        <v>50</v>
      </c>
      <c r="M388" s="21" t="s">
        <v>52</v>
      </c>
      <c r="N388" s="1">
        <v>2018</v>
      </c>
      <c r="O388" s="5">
        <v>241.07</v>
      </c>
    </row>
    <row r="389" spans="1:15" ht="12.75" customHeight="1">
      <c r="A389" s="1" t="s">
        <v>26</v>
      </c>
      <c r="B389" s="5">
        <v>2410.69</v>
      </c>
      <c r="D389" s="1">
        <v>50113300</v>
      </c>
      <c r="E389" s="1" t="s">
        <v>13</v>
      </c>
      <c r="F389" s="1" t="s">
        <v>28</v>
      </c>
      <c r="G389" s="1" t="s">
        <v>27</v>
      </c>
      <c r="H389" s="2">
        <v>43292</v>
      </c>
      <c r="I389" s="1" t="s">
        <v>8</v>
      </c>
      <c r="J389" s="1" t="s">
        <v>29</v>
      </c>
      <c r="K389" s="1" t="s">
        <v>48</v>
      </c>
      <c r="L389" s="3" t="s">
        <v>50</v>
      </c>
      <c r="M389" s="21" t="s">
        <v>52</v>
      </c>
      <c r="N389" s="1">
        <v>2018</v>
      </c>
      <c r="O389" s="5">
        <v>2410.69</v>
      </c>
    </row>
    <row r="390" spans="1:15" ht="12.75" customHeight="1">
      <c r="A390" s="1" t="s">
        <v>90</v>
      </c>
      <c r="B390" s="7">
        <v>448.22</v>
      </c>
      <c r="D390" s="1">
        <v>50490360</v>
      </c>
      <c r="E390" s="1" t="s">
        <v>13</v>
      </c>
      <c r="F390" s="1" t="s">
        <v>28</v>
      </c>
      <c r="G390" s="1" t="s">
        <v>91</v>
      </c>
      <c r="H390" s="2">
        <v>43292</v>
      </c>
      <c r="I390" s="1" t="s">
        <v>8</v>
      </c>
      <c r="J390" s="1" t="s">
        <v>92</v>
      </c>
      <c r="K390" s="1" t="s">
        <v>75</v>
      </c>
      <c r="L390" s="3" t="s">
        <v>50</v>
      </c>
      <c r="M390" s="21" t="s">
        <v>52</v>
      </c>
      <c r="N390" s="1">
        <v>2018</v>
      </c>
      <c r="O390" s="7">
        <v>448.22</v>
      </c>
    </row>
    <row r="391" spans="1:15" ht="12.75" customHeight="1">
      <c r="A391" s="1" t="s">
        <v>93</v>
      </c>
      <c r="B391" s="7">
        <v>14437.13</v>
      </c>
      <c r="D391" s="1">
        <v>50490360</v>
      </c>
      <c r="E391" s="1" t="s">
        <v>13</v>
      </c>
      <c r="F391" s="1" t="s">
        <v>28</v>
      </c>
      <c r="G391" s="1" t="s">
        <v>94</v>
      </c>
      <c r="H391" s="2">
        <v>43292</v>
      </c>
      <c r="I391" s="1" t="s">
        <v>8</v>
      </c>
      <c r="J391" s="1" t="s">
        <v>95</v>
      </c>
      <c r="K391" s="1" t="s">
        <v>75</v>
      </c>
      <c r="L391" s="3" t="s">
        <v>50</v>
      </c>
      <c r="M391" s="21" t="s">
        <v>52</v>
      </c>
      <c r="N391" s="1">
        <v>2018</v>
      </c>
      <c r="O391" s="7">
        <v>14437.13</v>
      </c>
    </row>
    <row r="392" spans="1:15" ht="12.75" customHeight="1">
      <c r="A392" s="1" t="s">
        <v>101</v>
      </c>
      <c r="B392" s="7">
        <v>6170.91</v>
      </c>
      <c r="D392" s="1">
        <v>50490360</v>
      </c>
      <c r="E392" s="1" t="s">
        <v>13</v>
      </c>
      <c r="F392" s="1" t="s">
        <v>37</v>
      </c>
      <c r="G392" s="1" t="s">
        <v>102</v>
      </c>
      <c r="H392" s="2">
        <v>43293</v>
      </c>
      <c r="I392" s="1" t="s">
        <v>8</v>
      </c>
      <c r="J392" s="1" t="s">
        <v>103</v>
      </c>
      <c r="K392" s="1" t="s">
        <v>75</v>
      </c>
      <c r="L392" s="3" t="s">
        <v>50</v>
      </c>
      <c r="M392" s="21" t="s">
        <v>52</v>
      </c>
      <c r="N392" s="1">
        <v>2018</v>
      </c>
      <c r="O392" s="7">
        <v>6170.91</v>
      </c>
    </row>
    <row r="393" spans="1:15" ht="12.75" customHeight="1">
      <c r="A393" s="1" t="s">
        <v>104</v>
      </c>
      <c r="B393" s="7">
        <v>9.41</v>
      </c>
      <c r="D393" s="1">
        <v>50490360</v>
      </c>
      <c r="E393" s="1" t="s">
        <v>13</v>
      </c>
      <c r="F393" s="1" t="s">
        <v>37</v>
      </c>
      <c r="G393" s="1" t="s">
        <v>105</v>
      </c>
      <c r="H393" s="2">
        <v>43293</v>
      </c>
      <c r="I393" s="1" t="s">
        <v>8</v>
      </c>
      <c r="J393" s="1" t="s">
        <v>106</v>
      </c>
      <c r="K393" s="1" t="s">
        <v>75</v>
      </c>
      <c r="L393" s="3" t="s">
        <v>50</v>
      </c>
      <c r="M393" s="21" t="s">
        <v>52</v>
      </c>
      <c r="N393" s="1">
        <v>2018</v>
      </c>
      <c r="O393" s="7">
        <v>9.41</v>
      </c>
    </row>
    <row r="394" spans="1:15" ht="12.75" customHeight="1">
      <c r="A394" s="1" t="s">
        <v>104</v>
      </c>
      <c r="B394" s="7">
        <v>120.43</v>
      </c>
      <c r="D394" s="1">
        <v>50490360</v>
      </c>
      <c r="E394" s="1" t="s">
        <v>13</v>
      </c>
      <c r="F394" s="1" t="s">
        <v>37</v>
      </c>
      <c r="G394" s="1" t="s">
        <v>105</v>
      </c>
      <c r="H394" s="2">
        <v>43293</v>
      </c>
      <c r="I394" s="1" t="s">
        <v>8</v>
      </c>
      <c r="J394" s="1" t="s">
        <v>106</v>
      </c>
      <c r="K394" s="1" t="s">
        <v>75</v>
      </c>
      <c r="L394" s="3" t="s">
        <v>50</v>
      </c>
      <c r="M394" s="21" t="s">
        <v>52</v>
      </c>
      <c r="N394" s="1">
        <v>2018</v>
      </c>
      <c r="O394" s="7">
        <v>120.43</v>
      </c>
    </row>
    <row r="395" spans="1:15" ht="12.75" customHeight="1">
      <c r="A395" s="1" t="s">
        <v>107</v>
      </c>
      <c r="B395" s="7">
        <v>333.51</v>
      </c>
      <c r="D395" s="1">
        <v>50490360</v>
      </c>
      <c r="E395" s="1" t="s">
        <v>13</v>
      </c>
      <c r="F395" s="1" t="s">
        <v>37</v>
      </c>
      <c r="G395" s="1" t="s">
        <v>108</v>
      </c>
      <c r="H395" s="2">
        <v>43294</v>
      </c>
      <c r="I395" s="1" t="s">
        <v>8</v>
      </c>
      <c r="J395" s="1" t="s">
        <v>109</v>
      </c>
      <c r="K395" s="1" t="s">
        <v>75</v>
      </c>
      <c r="L395" s="3" t="s">
        <v>50</v>
      </c>
      <c r="M395" s="21" t="s">
        <v>52</v>
      </c>
      <c r="N395" s="1">
        <v>2018</v>
      </c>
      <c r="O395" s="7">
        <v>333.51</v>
      </c>
    </row>
    <row r="396" spans="1:15" ht="12.75" customHeight="1">
      <c r="A396" s="1" t="s">
        <v>107</v>
      </c>
      <c r="B396" s="7">
        <v>81909.53</v>
      </c>
      <c r="D396" s="1">
        <v>50490360</v>
      </c>
      <c r="E396" s="1" t="s">
        <v>13</v>
      </c>
      <c r="F396" s="1" t="s">
        <v>37</v>
      </c>
      <c r="G396" s="1" t="s">
        <v>108</v>
      </c>
      <c r="H396" s="2">
        <v>43294</v>
      </c>
      <c r="I396" s="1" t="s">
        <v>8</v>
      </c>
      <c r="J396" s="1" t="s">
        <v>110</v>
      </c>
      <c r="K396" s="1" t="s">
        <v>75</v>
      </c>
      <c r="L396" s="3" t="s">
        <v>50</v>
      </c>
      <c r="M396" s="21" t="s">
        <v>52</v>
      </c>
      <c r="N396" s="1">
        <v>2018</v>
      </c>
      <c r="O396" s="7">
        <v>81909.53</v>
      </c>
    </row>
    <row r="397" spans="1:15" ht="12.75" customHeight="1">
      <c r="A397" s="1" t="s">
        <v>111</v>
      </c>
      <c r="B397" s="7">
        <v>-333.51</v>
      </c>
      <c r="D397" s="1">
        <v>50490360</v>
      </c>
      <c r="E397" s="1" t="s">
        <v>13</v>
      </c>
      <c r="F397" s="1" t="s">
        <v>37</v>
      </c>
      <c r="G397" s="1" t="s">
        <v>112</v>
      </c>
      <c r="H397" s="2">
        <v>43294</v>
      </c>
      <c r="I397" s="1" t="s">
        <v>8</v>
      </c>
      <c r="J397" s="1" t="s">
        <v>113</v>
      </c>
      <c r="K397" s="1" t="s">
        <v>75</v>
      </c>
      <c r="L397" s="3" t="s">
        <v>50</v>
      </c>
      <c r="M397" s="21" t="s">
        <v>52</v>
      </c>
      <c r="N397" s="1">
        <v>2018</v>
      </c>
      <c r="O397" s="7">
        <v>-333.51</v>
      </c>
    </row>
    <row r="398" spans="1:15" ht="12.75" customHeight="1">
      <c r="A398" s="1" t="s">
        <v>111</v>
      </c>
      <c r="B398" s="7">
        <v>-13248.2</v>
      </c>
      <c r="D398" s="1">
        <v>50490360</v>
      </c>
      <c r="E398" s="1" t="s">
        <v>13</v>
      </c>
      <c r="F398" s="1" t="s">
        <v>37</v>
      </c>
      <c r="G398" s="1" t="s">
        <v>112</v>
      </c>
      <c r="H398" s="2">
        <v>43294</v>
      </c>
      <c r="I398" s="1" t="s">
        <v>8</v>
      </c>
      <c r="J398" s="1" t="s">
        <v>114</v>
      </c>
      <c r="K398" s="1" t="s">
        <v>75</v>
      </c>
      <c r="L398" s="3" t="s">
        <v>50</v>
      </c>
      <c r="M398" s="21" t="s">
        <v>52</v>
      </c>
      <c r="N398" s="1">
        <v>2018</v>
      </c>
      <c r="O398" s="7">
        <v>-13248.2</v>
      </c>
    </row>
    <row r="399" spans="1:15" ht="12.75" customHeight="1">
      <c r="A399" s="1" t="s">
        <v>111</v>
      </c>
      <c r="B399" s="7">
        <v>50.19</v>
      </c>
      <c r="D399" s="1">
        <v>50490360</v>
      </c>
      <c r="E399" s="1" t="s">
        <v>13</v>
      </c>
      <c r="F399" s="1" t="s">
        <v>37</v>
      </c>
      <c r="G399" s="1" t="s">
        <v>112</v>
      </c>
      <c r="H399" s="2">
        <v>43294</v>
      </c>
      <c r="I399" s="1" t="s">
        <v>8</v>
      </c>
      <c r="J399" s="1" t="s">
        <v>115</v>
      </c>
      <c r="K399" s="1" t="s">
        <v>75</v>
      </c>
      <c r="L399" s="3" t="s">
        <v>50</v>
      </c>
      <c r="M399" s="21" t="s">
        <v>52</v>
      </c>
      <c r="N399" s="1">
        <v>2018</v>
      </c>
      <c r="O399" s="7">
        <v>50.19</v>
      </c>
    </row>
    <row r="400" spans="1:15" ht="12.75" customHeight="1">
      <c r="A400" s="1" t="s">
        <v>76</v>
      </c>
      <c r="B400" s="7">
        <v>3798.6</v>
      </c>
      <c r="D400" s="1">
        <v>50490360</v>
      </c>
      <c r="E400" s="1" t="s">
        <v>13</v>
      </c>
      <c r="F400" s="1" t="s">
        <v>57</v>
      </c>
      <c r="G400" s="1" t="s">
        <v>77</v>
      </c>
      <c r="H400" s="2">
        <v>43294</v>
      </c>
      <c r="I400" s="1" t="s">
        <v>8</v>
      </c>
      <c r="J400" s="1" t="s">
        <v>78</v>
      </c>
      <c r="K400" s="1" t="s">
        <v>75</v>
      </c>
      <c r="L400" s="3" t="s">
        <v>50</v>
      </c>
      <c r="M400" s="21" t="s">
        <v>52</v>
      </c>
      <c r="N400" s="1">
        <v>2018</v>
      </c>
      <c r="O400" s="7">
        <v>3798.6</v>
      </c>
    </row>
    <row r="401" spans="1:15" ht="12.75" customHeight="1">
      <c r="A401" s="1" t="s">
        <v>79</v>
      </c>
      <c r="B401" s="7">
        <v>7597.2</v>
      </c>
      <c r="D401" s="1">
        <v>50490360</v>
      </c>
      <c r="E401" s="1" t="s">
        <v>13</v>
      </c>
      <c r="F401" s="1" t="s">
        <v>57</v>
      </c>
      <c r="G401" s="1" t="s">
        <v>80</v>
      </c>
      <c r="H401" s="2">
        <v>43294</v>
      </c>
      <c r="I401" s="1" t="s">
        <v>8</v>
      </c>
      <c r="J401" s="1" t="s">
        <v>78</v>
      </c>
      <c r="K401" s="1" t="s">
        <v>75</v>
      </c>
      <c r="L401" s="3" t="s">
        <v>50</v>
      </c>
      <c r="M401" s="21" t="s">
        <v>52</v>
      </c>
      <c r="N401" s="1">
        <v>2018</v>
      </c>
      <c r="O401" s="7">
        <v>7597.2</v>
      </c>
    </row>
    <row r="402" spans="1:15" ht="12.75" customHeight="1">
      <c r="A402" s="1" t="s">
        <v>10</v>
      </c>
      <c r="B402" s="5">
        <v>89725.1</v>
      </c>
      <c r="D402" s="1">
        <v>50113300</v>
      </c>
      <c r="E402" s="1" t="s">
        <v>13</v>
      </c>
      <c r="F402" s="1" t="s">
        <v>12</v>
      </c>
      <c r="G402" s="1" t="s">
        <v>11</v>
      </c>
      <c r="H402" s="2">
        <v>43308</v>
      </c>
      <c r="I402" s="1" t="s">
        <v>8</v>
      </c>
      <c r="J402" s="1" t="s">
        <v>9</v>
      </c>
      <c r="K402" s="1" t="s">
        <v>48</v>
      </c>
      <c r="L402" s="3" t="s">
        <v>50</v>
      </c>
      <c r="M402" s="21" t="s">
        <v>52</v>
      </c>
      <c r="N402" s="1">
        <v>2018</v>
      </c>
      <c r="O402" s="5">
        <v>89725.1</v>
      </c>
    </row>
    <row r="403" spans="1:15" ht="12.75" customHeight="1">
      <c r="A403" s="1" t="s">
        <v>10</v>
      </c>
      <c r="B403" s="5">
        <v>897250.99</v>
      </c>
      <c r="D403" s="1">
        <v>50113300</v>
      </c>
      <c r="E403" s="1" t="s">
        <v>13</v>
      </c>
      <c r="F403" s="1" t="s">
        <v>12</v>
      </c>
      <c r="G403" s="1" t="s">
        <v>11</v>
      </c>
      <c r="H403" s="2">
        <v>43308</v>
      </c>
      <c r="I403" s="1" t="s">
        <v>8</v>
      </c>
      <c r="J403" s="1" t="s">
        <v>14</v>
      </c>
      <c r="K403" s="1" t="s">
        <v>48</v>
      </c>
      <c r="L403" s="3" t="s">
        <v>50</v>
      </c>
      <c r="M403" s="21" t="s">
        <v>52</v>
      </c>
      <c r="N403" s="1">
        <v>2018</v>
      </c>
      <c r="O403" s="5">
        <v>897250.99</v>
      </c>
    </row>
    <row r="404" spans="1:15" ht="12.75" customHeight="1">
      <c r="A404" s="1" t="s">
        <v>122</v>
      </c>
      <c r="B404" s="7">
        <v>18057.48</v>
      </c>
      <c r="D404" s="1">
        <v>50490360</v>
      </c>
      <c r="E404" s="1" t="s">
        <v>13</v>
      </c>
      <c r="F404" s="1" t="s">
        <v>123</v>
      </c>
      <c r="G404" s="1" t="s">
        <v>124</v>
      </c>
      <c r="H404" s="2">
        <v>43308</v>
      </c>
      <c r="I404" s="1" t="s">
        <v>8</v>
      </c>
      <c r="J404" s="1" t="s">
        <v>125</v>
      </c>
      <c r="K404" s="1" t="s">
        <v>75</v>
      </c>
      <c r="L404" s="3" t="s">
        <v>50</v>
      </c>
      <c r="M404" s="21" t="s">
        <v>52</v>
      </c>
      <c r="N404" s="1">
        <v>2018</v>
      </c>
      <c r="O404" s="7">
        <v>18057.48</v>
      </c>
    </row>
    <row r="405" spans="1:15" ht="12.75" customHeight="1">
      <c r="A405" s="1" t="s">
        <v>126</v>
      </c>
      <c r="B405" s="7">
        <v>3836.04</v>
      </c>
      <c r="D405" s="1">
        <v>50490360</v>
      </c>
      <c r="E405" s="1" t="s">
        <v>13</v>
      </c>
      <c r="F405" s="1" t="s">
        <v>123</v>
      </c>
      <c r="G405" s="1" t="s">
        <v>127</v>
      </c>
      <c r="H405" s="2">
        <v>43308</v>
      </c>
      <c r="I405" s="1" t="s">
        <v>8</v>
      </c>
      <c r="J405" s="1" t="s">
        <v>125</v>
      </c>
      <c r="K405" s="1" t="s">
        <v>75</v>
      </c>
      <c r="L405" s="3" t="s">
        <v>50</v>
      </c>
      <c r="M405" s="21" t="s">
        <v>52</v>
      </c>
      <c r="N405" s="1">
        <v>2018</v>
      </c>
      <c r="O405" s="7">
        <v>3836.04</v>
      </c>
    </row>
    <row r="406" spans="1:15" ht="12.75" customHeight="1">
      <c r="A406" s="1" t="s">
        <v>96</v>
      </c>
      <c r="B406" s="7">
        <v>10790.62</v>
      </c>
      <c r="D406" s="1">
        <v>50490360</v>
      </c>
      <c r="E406" s="1" t="s">
        <v>13</v>
      </c>
      <c r="F406" s="1" t="s">
        <v>28</v>
      </c>
      <c r="G406" s="1" t="s">
        <v>97</v>
      </c>
      <c r="H406" s="2">
        <v>43308</v>
      </c>
      <c r="I406" s="1" t="s">
        <v>8</v>
      </c>
      <c r="J406" s="1" t="s">
        <v>98</v>
      </c>
      <c r="K406" s="1" t="s">
        <v>75</v>
      </c>
      <c r="L406" s="3" t="s">
        <v>50</v>
      </c>
      <c r="M406" s="21" t="s">
        <v>52</v>
      </c>
      <c r="N406" s="1">
        <v>2018</v>
      </c>
      <c r="O406" s="7">
        <v>10790.62</v>
      </c>
    </row>
    <row r="407" spans="1:15" ht="12.75" customHeight="1">
      <c r="A407" s="1" t="s">
        <v>99</v>
      </c>
      <c r="B407" s="7">
        <v>1334.25</v>
      </c>
      <c r="D407" s="1">
        <v>50490360</v>
      </c>
      <c r="E407" s="1" t="s">
        <v>13</v>
      </c>
      <c r="F407" s="1" t="s">
        <v>28</v>
      </c>
      <c r="G407" s="1" t="s">
        <v>100</v>
      </c>
      <c r="H407" s="2">
        <v>43308</v>
      </c>
      <c r="I407" s="1" t="s">
        <v>8</v>
      </c>
      <c r="J407" s="1" t="s">
        <v>33</v>
      </c>
      <c r="K407" s="1" t="s">
        <v>75</v>
      </c>
      <c r="L407" s="3" t="s">
        <v>50</v>
      </c>
      <c r="M407" s="21" t="s">
        <v>52</v>
      </c>
      <c r="N407" s="1">
        <v>2018</v>
      </c>
      <c r="O407" s="7">
        <v>1334.25</v>
      </c>
    </row>
    <row r="408" spans="1:15" ht="12.75" customHeight="1">
      <c r="A408" s="1" t="s">
        <v>31</v>
      </c>
      <c r="B408" s="5">
        <v>26.05</v>
      </c>
      <c r="D408" s="1">
        <v>50113300</v>
      </c>
      <c r="E408" s="1" t="s">
        <v>13</v>
      </c>
      <c r="F408" s="1" t="s">
        <v>28</v>
      </c>
      <c r="G408" s="1" t="s">
        <v>32</v>
      </c>
      <c r="H408" s="2">
        <v>43308</v>
      </c>
      <c r="I408" s="1" t="s">
        <v>8</v>
      </c>
      <c r="J408" s="1" t="s">
        <v>30</v>
      </c>
      <c r="K408" s="1" t="s">
        <v>48</v>
      </c>
      <c r="L408" s="3" t="s">
        <v>50</v>
      </c>
      <c r="M408" s="21" t="s">
        <v>52</v>
      </c>
      <c r="N408" s="1">
        <v>2018</v>
      </c>
      <c r="O408" s="5">
        <v>26.05</v>
      </c>
    </row>
    <row r="409" spans="1:15" ht="12.75" customHeight="1">
      <c r="A409" s="1" t="s">
        <v>31</v>
      </c>
      <c r="B409" s="5">
        <v>260.52</v>
      </c>
      <c r="D409" s="1">
        <v>50113300</v>
      </c>
      <c r="E409" s="1" t="s">
        <v>13</v>
      </c>
      <c r="F409" s="1" t="s">
        <v>28</v>
      </c>
      <c r="G409" s="1" t="s">
        <v>32</v>
      </c>
      <c r="H409" s="2">
        <v>43308</v>
      </c>
      <c r="I409" s="1" t="s">
        <v>8</v>
      </c>
      <c r="J409" s="1" t="s">
        <v>33</v>
      </c>
      <c r="K409" s="1" t="s">
        <v>48</v>
      </c>
      <c r="L409" s="3" t="s">
        <v>50</v>
      </c>
      <c r="M409" s="21" t="s">
        <v>52</v>
      </c>
      <c r="N409" s="1">
        <v>2018</v>
      </c>
      <c r="O409" s="5">
        <v>260.52</v>
      </c>
    </row>
    <row r="410" spans="1:15" ht="12.75" customHeight="1">
      <c r="A410" s="1" t="s">
        <v>81</v>
      </c>
      <c r="B410" s="7">
        <v>727806</v>
      </c>
      <c r="D410" s="1">
        <v>50490360</v>
      </c>
      <c r="E410" s="1" t="s">
        <v>13</v>
      </c>
      <c r="F410" s="1" t="s">
        <v>57</v>
      </c>
      <c r="G410" s="1" t="s">
        <v>82</v>
      </c>
      <c r="H410" s="2">
        <v>43308</v>
      </c>
      <c r="I410" s="1" t="s">
        <v>8</v>
      </c>
      <c r="J410" s="1" t="s">
        <v>83</v>
      </c>
      <c r="K410" s="1" t="s">
        <v>75</v>
      </c>
      <c r="L410" s="3" t="s">
        <v>50</v>
      </c>
      <c r="M410" s="21" t="s">
        <v>52</v>
      </c>
      <c r="N410" s="1">
        <v>2018</v>
      </c>
      <c r="O410" s="7">
        <v>727806</v>
      </c>
    </row>
    <row r="411" spans="1:15" ht="12.75" customHeight="1">
      <c r="A411" s="1" t="s">
        <v>84</v>
      </c>
      <c r="B411" s="7">
        <v>575558</v>
      </c>
      <c r="D411" s="1">
        <v>50490360</v>
      </c>
      <c r="E411" s="1" t="s">
        <v>13</v>
      </c>
      <c r="F411" s="1" t="s">
        <v>57</v>
      </c>
      <c r="G411" s="1" t="s">
        <v>85</v>
      </c>
      <c r="H411" s="2">
        <v>43308</v>
      </c>
      <c r="I411" s="1" t="s">
        <v>8</v>
      </c>
      <c r="J411" s="1" t="s">
        <v>83</v>
      </c>
      <c r="K411" s="1" t="s">
        <v>75</v>
      </c>
      <c r="L411" s="3" t="s">
        <v>50</v>
      </c>
      <c r="M411" s="21" t="s">
        <v>52</v>
      </c>
      <c r="N411" s="1">
        <v>2018</v>
      </c>
      <c r="O411" s="7">
        <v>575558</v>
      </c>
    </row>
    <row r="412" spans="1:15" ht="12.75" customHeight="1">
      <c r="A412" s="1" t="s">
        <v>116</v>
      </c>
      <c r="B412" s="7">
        <v>104422</v>
      </c>
      <c r="D412" s="1">
        <v>50490360</v>
      </c>
      <c r="E412" s="1" t="s">
        <v>13</v>
      </c>
      <c r="F412" s="1" t="s">
        <v>37</v>
      </c>
      <c r="G412" s="1" t="s">
        <v>117</v>
      </c>
      <c r="H412" s="2">
        <v>43308</v>
      </c>
      <c r="I412" s="1" t="s">
        <v>8</v>
      </c>
      <c r="J412" s="1" t="s">
        <v>118</v>
      </c>
      <c r="K412" s="1" t="s">
        <v>75</v>
      </c>
      <c r="L412" s="3" t="s">
        <v>50</v>
      </c>
      <c r="M412" s="21" t="s">
        <v>52</v>
      </c>
      <c r="N412" s="1">
        <v>2018</v>
      </c>
      <c r="O412" s="7">
        <v>104422</v>
      </c>
    </row>
    <row r="413" spans="1:15" ht="12.75" customHeight="1">
      <c r="A413" s="1" t="s">
        <v>35</v>
      </c>
      <c r="B413" s="5">
        <v>16408</v>
      </c>
      <c r="D413" s="1">
        <v>50113300</v>
      </c>
      <c r="E413" s="1" t="s">
        <v>13</v>
      </c>
      <c r="F413" s="1" t="s">
        <v>37</v>
      </c>
      <c r="G413" s="1" t="s">
        <v>36</v>
      </c>
      <c r="H413" s="2">
        <v>43308</v>
      </c>
      <c r="I413" s="1" t="s">
        <v>8</v>
      </c>
      <c r="J413" s="1" t="s">
        <v>34</v>
      </c>
      <c r="K413" s="1" t="s">
        <v>48</v>
      </c>
      <c r="L413" s="3" t="s">
        <v>50</v>
      </c>
      <c r="M413" s="21" t="s">
        <v>52</v>
      </c>
      <c r="N413" s="1">
        <v>2018</v>
      </c>
      <c r="O413" s="5">
        <v>16408</v>
      </c>
    </row>
    <row r="414" spans="1:15" ht="12.75" customHeight="1">
      <c r="A414" s="1" t="s">
        <v>35</v>
      </c>
      <c r="B414" s="7">
        <v>133592</v>
      </c>
      <c r="D414" s="1">
        <v>50490360</v>
      </c>
      <c r="E414" s="1" t="s">
        <v>13</v>
      </c>
      <c r="F414" s="1" t="s">
        <v>37</v>
      </c>
      <c r="G414" s="1" t="s">
        <v>36</v>
      </c>
      <c r="H414" s="2">
        <v>43308</v>
      </c>
      <c r="I414" s="1" t="s">
        <v>8</v>
      </c>
      <c r="J414" s="1" t="s">
        <v>119</v>
      </c>
      <c r="K414" s="1" t="s">
        <v>75</v>
      </c>
      <c r="L414" s="3" t="s">
        <v>50</v>
      </c>
      <c r="M414" s="21" t="s">
        <v>52</v>
      </c>
      <c r="N414" s="1">
        <v>2018</v>
      </c>
      <c r="O414" s="7">
        <v>133592</v>
      </c>
    </row>
    <row r="415" spans="1:15" ht="12.75" customHeight="1">
      <c r="A415" s="1" t="s">
        <v>39</v>
      </c>
      <c r="B415" s="5">
        <v>-57672</v>
      </c>
      <c r="D415" s="1">
        <v>50113300</v>
      </c>
      <c r="E415" s="1" t="s">
        <v>13</v>
      </c>
      <c r="F415" s="1" t="s">
        <v>37</v>
      </c>
      <c r="G415" s="1" t="s">
        <v>40</v>
      </c>
      <c r="H415" s="2">
        <v>43308</v>
      </c>
      <c r="I415" s="1" t="s">
        <v>8</v>
      </c>
      <c r="J415" s="1" t="s">
        <v>38</v>
      </c>
      <c r="K415" s="1" t="s">
        <v>48</v>
      </c>
      <c r="L415" s="3" t="s">
        <v>50</v>
      </c>
      <c r="M415" s="21" t="s">
        <v>52</v>
      </c>
      <c r="N415" s="1">
        <v>2018</v>
      </c>
      <c r="O415" s="5">
        <v>57672</v>
      </c>
    </row>
    <row r="416" spans="1:15" ht="12.75" customHeight="1">
      <c r="A416" s="1" t="s">
        <v>39</v>
      </c>
      <c r="B416" s="5">
        <v>-5767.2</v>
      </c>
      <c r="D416" s="1">
        <v>50113300</v>
      </c>
      <c r="E416" s="1" t="s">
        <v>13</v>
      </c>
      <c r="F416" s="1" t="s">
        <v>37</v>
      </c>
      <c r="G416" s="1" t="s">
        <v>40</v>
      </c>
      <c r="H416" s="2">
        <v>43308</v>
      </c>
      <c r="I416" s="1" t="s">
        <v>8</v>
      </c>
      <c r="J416" s="1" t="s">
        <v>41</v>
      </c>
      <c r="K416" s="1" t="s">
        <v>48</v>
      </c>
      <c r="L416" s="3" t="s">
        <v>50</v>
      </c>
      <c r="M416" s="21" t="s">
        <v>52</v>
      </c>
      <c r="N416" s="1">
        <v>2018</v>
      </c>
      <c r="O416" s="5">
        <v>5767.2</v>
      </c>
    </row>
    <row r="417" spans="1:15" ht="12.75" customHeight="1">
      <c r="A417" s="1" t="s">
        <v>43</v>
      </c>
      <c r="B417" s="5">
        <v>1229.6500000000001</v>
      </c>
      <c r="D417" s="1">
        <v>50113300</v>
      </c>
      <c r="E417" s="1" t="s">
        <v>13</v>
      </c>
      <c r="F417" s="1" t="s">
        <v>37</v>
      </c>
      <c r="G417" s="1" t="s">
        <v>44</v>
      </c>
      <c r="H417" s="2">
        <v>43311</v>
      </c>
      <c r="I417" s="1" t="s">
        <v>8</v>
      </c>
      <c r="J417" s="1" t="s">
        <v>42</v>
      </c>
      <c r="K417" s="1" t="s">
        <v>48</v>
      </c>
      <c r="L417" s="3" t="s">
        <v>50</v>
      </c>
      <c r="M417" s="21" t="s">
        <v>52</v>
      </c>
      <c r="N417" s="1">
        <v>2018</v>
      </c>
      <c r="O417" s="5">
        <v>1229.6500000000001</v>
      </c>
    </row>
    <row r="418" spans="1:15" ht="12.75" customHeight="1">
      <c r="A418" s="1" t="s">
        <v>43</v>
      </c>
      <c r="B418" s="7">
        <v>12306.6</v>
      </c>
      <c r="D418" s="1">
        <v>50490360</v>
      </c>
      <c r="E418" s="1" t="s">
        <v>13</v>
      </c>
      <c r="F418" s="1" t="s">
        <v>37</v>
      </c>
      <c r="G418" s="1" t="s">
        <v>44</v>
      </c>
      <c r="H418" s="2">
        <v>43311</v>
      </c>
      <c r="I418" s="1" t="s">
        <v>8</v>
      </c>
      <c r="J418" s="1" t="s">
        <v>120</v>
      </c>
      <c r="K418" s="1" t="s">
        <v>75</v>
      </c>
      <c r="L418" s="3" t="s">
        <v>50</v>
      </c>
      <c r="M418" s="21" t="s">
        <v>52</v>
      </c>
      <c r="N418" s="1">
        <v>2018</v>
      </c>
      <c r="O418" s="7">
        <v>12306.6</v>
      </c>
    </row>
    <row r="419" spans="1:15" ht="12.75" customHeight="1">
      <c r="A419" s="1" t="s">
        <v>43</v>
      </c>
      <c r="B419" s="7">
        <v>2682.87</v>
      </c>
      <c r="D419" s="1">
        <v>50490360</v>
      </c>
      <c r="E419" s="1" t="s">
        <v>13</v>
      </c>
      <c r="F419" s="1" t="s">
        <v>37</v>
      </c>
      <c r="G419" s="1" t="s">
        <v>44</v>
      </c>
      <c r="H419" s="2">
        <v>43311</v>
      </c>
      <c r="I419" s="1" t="s">
        <v>8</v>
      </c>
      <c r="J419" s="1" t="s">
        <v>121</v>
      </c>
      <c r="K419" s="1" t="s">
        <v>75</v>
      </c>
      <c r="L419" s="3" t="s">
        <v>50</v>
      </c>
      <c r="M419" s="21" t="s">
        <v>52</v>
      </c>
      <c r="N419" s="1">
        <v>2018</v>
      </c>
      <c r="O419" s="7">
        <v>2682.87</v>
      </c>
    </row>
    <row r="420" spans="1:15" ht="12.75" customHeight="1">
      <c r="A420" s="1" t="s">
        <v>69</v>
      </c>
      <c r="B420" s="5">
        <v>5625</v>
      </c>
      <c r="D420" s="1">
        <v>50115300</v>
      </c>
      <c r="E420" s="1" t="s">
        <v>56</v>
      </c>
      <c r="F420" s="1" t="s">
        <v>70</v>
      </c>
      <c r="G420" s="1" t="s">
        <v>71</v>
      </c>
      <c r="H420" s="2">
        <v>43292</v>
      </c>
      <c r="I420" s="1" t="s">
        <v>8</v>
      </c>
      <c r="J420" s="1" t="s">
        <v>61</v>
      </c>
      <c r="K420" s="1" t="s">
        <v>60</v>
      </c>
      <c r="L420" s="3" t="s">
        <v>50</v>
      </c>
      <c r="M420" s="21" t="s">
        <v>52</v>
      </c>
      <c r="N420" s="1">
        <v>2018</v>
      </c>
      <c r="O420" s="5">
        <v>5625</v>
      </c>
    </row>
    <row r="421" spans="1:15" ht="12.75" customHeight="1">
      <c r="A421" s="1" t="s">
        <v>69</v>
      </c>
      <c r="B421" s="5">
        <v>639</v>
      </c>
      <c r="D421" s="1">
        <v>50115300</v>
      </c>
      <c r="E421" s="1" t="s">
        <v>56</v>
      </c>
      <c r="F421" s="1" t="s">
        <v>70</v>
      </c>
      <c r="G421" s="1" t="s">
        <v>71</v>
      </c>
      <c r="H421" s="2">
        <v>43292</v>
      </c>
      <c r="I421" s="1" t="s">
        <v>8</v>
      </c>
      <c r="J421" s="1" t="s">
        <v>61</v>
      </c>
      <c r="K421" s="1" t="s">
        <v>60</v>
      </c>
      <c r="L421" s="3" t="s">
        <v>50</v>
      </c>
      <c r="M421" s="21" t="s">
        <v>52</v>
      </c>
      <c r="N421" s="1">
        <v>2018</v>
      </c>
      <c r="O421" s="5">
        <v>639</v>
      </c>
    </row>
    <row r="422" spans="1:15" ht="12.75" customHeight="1">
      <c r="A422" s="1" t="s">
        <v>69</v>
      </c>
      <c r="B422" s="5">
        <v>843.75</v>
      </c>
      <c r="D422" s="1">
        <v>50115300</v>
      </c>
      <c r="E422" s="1" t="s">
        <v>56</v>
      </c>
      <c r="F422" s="1" t="s">
        <v>70</v>
      </c>
      <c r="G422" s="1" t="s">
        <v>71</v>
      </c>
      <c r="H422" s="2">
        <v>43292</v>
      </c>
      <c r="I422" s="1" t="s">
        <v>8</v>
      </c>
      <c r="J422" s="1" t="s">
        <v>59</v>
      </c>
      <c r="K422" s="1" t="s">
        <v>60</v>
      </c>
      <c r="L422" s="3" t="s">
        <v>50</v>
      </c>
      <c r="M422" s="21" t="s">
        <v>52</v>
      </c>
      <c r="N422" s="1">
        <v>2018</v>
      </c>
      <c r="O422" s="5">
        <v>843.75</v>
      </c>
    </row>
    <row r="423" spans="1:15" ht="12.75" customHeight="1">
      <c r="A423" s="1" t="s">
        <v>69</v>
      </c>
      <c r="B423" s="5">
        <v>134.19</v>
      </c>
      <c r="D423" s="1">
        <v>50115300</v>
      </c>
      <c r="E423" s="1" t="s">
        <v>56</v>
      </c>
      <c r="F423" s="1" t="s">
        <v>70</v>
      </c>
      <c r="G423" s="1" t="s">
        <v>71</v>
      </c>
      <c r="H423" s="2">
        <v>43292</v>
      </c>
      <c r="I423" s="1" t="s">
        <v>8</v>
      </c>
      <c r="J423" s="1" t="s">
        <v>59</v>
      </c>
      <c r="K423" s="1" t="s">
        <v>60</v>
      </c>
      <c r="L423" s="3" t="s">
        <v>50</v>
      </c>
      <c r="M423" s="21" t="s">
        <v>52</v>
      </c>
      <c r="N423" s="1">
        <v>2018</v>
      </c>
      <c r="O423" s="5">
        <v>134.19</v>
      </c>
    </row>
    <row r="424" spans="1:15" ht="12.75" customHeight="1">
      <c r="A424" s="1" t="s">
        <v>62</v>
      </c>
      <c r="B424" s="5">
        <v>2532</v>
      </c>
      <c r="D424" s="1">
        <v>50115300</v>
      </c>
      <c r="E424" s="1" t="s">
        <v>56</v>
      </c>
      <c r="F424" s="1" t="s">
        <v>63</v>
      </c>
      <c r="G424" s="1" t="s">
        <v>64</v>
      </c>
      <c r="H424" s="2">
        <v>43308</v>
      </c>
      <c r="I424" s="1" t="s">
        <v>8</v>
      </c>
      <c r="J424" s="1" t="s">
        <v>61</v>
      </c>
      <c r="K424" s="1" t="s">
        <v>60</v>
      </c>
      <c r="L424" s="3" t="s">
        <v>50</v>
      </c>
      <c r="M424" s="21" t="s">
        <v>52</v>
      </c>
      <c r="N424" s="1">
        <v>2018</v>
      </c>
      <c r="O424" s="5">
        <v>2532</v>
      </c>
    </row>
    <row r="425" spans="1:15" ht="12.75" customHeight="1">
      <c r="A425" s="1" t="s">
        <v>62</v>
      </c>
      <c r="B425" s="5">
        <v>0.2</v>
      </c>
      <c r="D425" s="1">
        <v>50115300</v>
      </c>
      <c r="E425" s="1" t="s">
        <v>56</v>
      </c>
      <c r="F425" s="1" t="s">
        <v>63</v>
      </c>
      <c r="G425" s="1" t="s">
        <v>64</v>
      </c>
      <c r="H425" s="2">
        <v>43308</v>
      </c>
      <c r="I425" s="1" t="s">
        <v>8</v>
      </c>
      <c r="J425" s="1" t="s">
        <v>65</v>
      </c>
      <c r="K425" s="1" t="s">
        <v>60</v>
      </c>
      <c r="L425" s="3" t="s">
        <v>50</v>
      </c>
      <c r="M425" s="21" t="s">
        <v>52</v>
      </c>
      <c r="N425" s="1">
        <v>2018</v>
      </c>
      <c r="O425" s="5">
        <v>0.2</v>
      </c>
    </row>
    <row r="426" spans="1:15" ht="12.75" customHeight="1">
      <c r="A426" s="1" t="s">
        <v>62</v>
      </c>
      <c r="B426" s="5">
        <v>379.8</v>
      </c>
      <c r="D426" s="1">
        <v>50115300</v>
      </c>
      <c r="E426" s="1" t="s">
        <v>56</v>
      </c>
      <c r="F426" s="1" t="s">
        <v>63</v>
      </c>
      <c r="G426" s="1" t="s">
        <v>64</v>
      </c>
      <c r="H426" s="2">
        <v>43308</v>
      </c>
      <c r="I426" s="1" t="s">
        <v>8</v>
      </c>
      <c r="J426" s="1" t="s">
        <v>59</v>
      </c>
      <c r="K426" s="1" t="s">
        <v>60</v>
      </c>
      <c r="L426" s="3" t="s">
        <v>50</v>
      </c>
      <c r="M426" s="21" t="s">
        <v>52</v>
      </c>
      <c r="N426" s="1">
        <v>2018</v>
      </c>
      <c r="O426" s="5">
        <v>379.8</v>
      </c>
    </row>
    <row r="427" spans="1:15" ht="12.75" customHeight="1">
      <c r="A427" s="1" t="s">
        <v>66</v>
      </c>
      <c r="B427" s="5">
        <v>351108</v>
      </c>
      <c r="D427" s="1">
        <v>50115300</v>
      </c>
      <c r="E427" s="1" t="s">
        <v>56</v>
      </c>
      <c r="F427" s="1" t="s">
        <v>67</v>
      </c>
      <c r="G427" s="1" t="s">
        <v>68</v>
      </c>
      <c r="H427" s="2">
        <v>43312</v>
      </c>
      <c r="I427" s="1" t="s">
        <v>8</v>
      </c>
      <c r="J427" s="1" t="s">
        <v>61</v>
      </c>
      <c r="K427" s="1" t="s">
        <v>60</v>
      </c>
      <c r="L427" s="3" t="s">
        <v>50</v>
      </c>
      <c r="M427" s="21" t="s">
        <v>52</v>
      </c>
      <c r="N427" s="1">
        <v>2018</v>
      </c>
      <c r="O427" s="5">
        <v>351108</v>
      </c>
    </row>
    <row r="428" spans="1:15" ht="12.75" customHeight="1">
      <c r="A428" s="1" t="s">
        <v>66</v>
      </c>
      <c r="B428" s="5">
        <v>3346251</v>
      </c>
      <c r="D428" s="1">
        <v>50115300</v>
      </c>
      <c r="E428" s="1" t="s">
        <v>56</v>
      </c>
      <c r="F428" s="1" t="s">
        <v>67</v>
      </c>
      <c r="G428" s="1" t="s">
        <v>68</v>
      </c>
      <c r="H428" s="2">
        <v>43312</v>
      </c>
      <c r="I428" s="1" t="s">
        <v>8</v>
      </c>
      <c r="J428" s="1" t="s">
        <v>59</v>
      </c>
      <c r="K428" s="1" t="s">
        <v>60</v>
      </c>
      <c r="L428" s="3" t="s">
        <v>50</v>
      </c>
      <c r="M428" s="21" t="s">
        <v>52</v>
      </c>
      <c r="N428" s="1">
        <v>2018</v>
      </c>
      <c r="O428" s="5">
        <v>3346251</v>
      </c>
    </row>
    <row r="429" spans="1:15" ht="12.75" customHeight="1">
      <c r="A429" s="1" t="s">
        <v>66</v>
      </c>
      <c r="B429" s="5">
        <v>73732.679999999993</v>
      </c>
      <c r="D429" s="1">
        <v>50115300</v>
      </c>
      <c r="E429" s="1" t="s">
        <v>56</v>
      </c>
      <c r="F429" s="1" t="s">
        <v>67</v>
      </c>
      <c r="G429" s="1" t="s">
        <v>68</v>
      </c>
      <c r="H429" s="2">
        <v>43312</v>
      </c>
      <c r="I429" s="1" t="s">
        <v>8</v>
      </c>
      <c r="J429" s="1" t="s">
        <v>59</v>
      </c>
      <c r="K429" s="1" t="s">
        <v>60</v>
      </c>
      <c r="L429" s="3" t="s">
        <v>50</v>
      </c>
      <c r="M429" s="21" t="s">
        <v>52</v>
      </c>
      <c r="N429" s="1">
        <v>2018</v>
      </c>
      <c r="O429" s="5">
        <v>73732.679999999993</v>
      </c>
    </row>
    <row r="430" spans="1:15" ht="12.75" customHeight="1">
      <c r="A430" s="1" t="s">
        <v>66</v>
      </c>
      <c r="B430" s="5">
        <v>22308340</v>
      </c>
      <c r="D430" s="1">
        <v>50115300</v>
      </c>
      <c r="E430" s="1" t="s">
        <v>56</v>
      </c>
      <c r="F430" s="1" t="s">
        <v>67</v>
      </c>
      <c r="G430" s="1" t="s">
        <v>68</v>
      </c>
      <c r="H430" s="2">
        <v>43312</v>
      </c>
      <c r="I430" s="1" t="s">
        <v>8</v>
      </c>
      <c r="J430" s="1" t="s">
        <v>61</v>
      </c>
      <c r="K430" s="1" t="s">
        <v>60</v>
      </c>
      <c r="L430" s="3" t="s">
        <v>50</v>
      </c>
      <c r="M430" s="21" t="s">
        <v>52</v>
      </c>
      <c r="N430" s="1">
        <v>2018</v>
      </c>
      <c r="O430" s="5">
        <v>22308340</v>
      </c>
    </row>
    <row r="431" spans="1:15" ht="12.75" customHeight="1">
      <c r="A431" s="1" t="s">
        <v>72</v>
      </c>
      <c r="B431" s="5">
        <v>200835.95</v>
      </c>
      <c r="D431" s="1">
        <v>50115300</v>
      </c>
      <c r="E431" s="1" t="s">
        <v>56</v>
      </c>
      <c r="F431" s="1" t="s">
        <v>73</v>
      </c>
      <c r="G431" s="1" t="s">
        <v>74</v>
      </c>
      <c r="H431" s="2">
        <v>43312</v>
      </c>
      <c r="I431" s="1" t="s">
        <v>8</v>
      </c>
      <c r="J431" s="1" t="s">
        <v>59</v>
      </c>
      <c r="K431" s="1" t="s">
        <v>60</v>
      </c>
      <c r="L431" s="3" t="s">
        <v>50</v>
      </c>
      <c r="M431" s="21" t="s">
        <v>52</v>
      </c>
      <c r="N431" s="1">
        <v>2018</v>
      </c>
      <c r="O431" s="5">
        <v>200835.95</v>
      </c>
    </row>
    <row r="432" spans="1:15" ht="12.75" customHeight="1">
      <c r="A432" s="1" t="s">
        <v>72</v>
      </c>
      <c r="B432" s="5">
        <v>1338906.3500000001</v>
      </c>
      <c r="D432" s="1">
        <v>50115300</v>
      </c>
      <c r="E432" s="1" t="s">
        <v>56</v>
      </c>
      <c r="F432" s="1" t="s">
        <v>73</v>
      </c>
      <c r="G432" s="1" t="s">
        <v>74</v>
      </c>
      <c r="H432" s="2">
        <v>43312</v>
      </c>
      <c r="I432" s="1" t="s">
        <v>8</v>
      </c>
      <c r="J432" s="1" t="s">
        <v>61</v>
      </c>
      <c r="K432" s="1" t="s">
        <v>60</v>
      </c>
      <c r="L432" s="3" t="s">
        <v>50</v>
      </c>
      <c r="M432" s="21" t="s">
        <v>52</v>
      </c>
      <c r="N432" s="1">
        <v>2018</v>
      </c>
      <c r="O432" s="5">
        <v>1338906.3500000001</v>
      </c>
    </row>
    <row r="433" spans="1:15" ht="12.75" customHeight="1">
      <c r="A433" s="1" t="s">
        <v>55</v>
      </c>
      <c r="B433" s="5">
        <v>2273.29</v>
      </c>
      <c r="D433" s="1">
        <v>50115300</v>
      </c>
      <c r="E433" s="1" t="s">
        <v>56</v>
      </c>
      <c r="F433" s="1" t="s">
        <v>57</v>
      </c>
      <c r="G433" s="1" t="s">
        <v>58</v>
      </c>
      <c r="H433" s="2">
        <v>43312</v>
      </c>
      <c r="I433" s="1" t="s">
        <v>8</v>
      </c>
      <c r="J433" s="1" t="s">
        <v>59</v>
      </c>
      <c r="K433" s="1" t="s">
        <v>60</v>
      </c>
      <c r="L433" s="3" t="s">
        <v>50</v>
      </c>
      <c r="M433" s="21" t="s">
        <v>52</v>
      </c>
      <c r="N433" s="1">
        <v>2018</v>
      </c>
      <c r="O433" s="5">
        <v>2273.29</v>
      </c>
    </row>
    <row r="434" spans="1:15" ht="12.75" customHeight="1">
      <c r="A434" s="1" t="s">
        <v>55</v>
      </c>
      <c r="B434" s="5">
        <v>10825.2</v>
      </c>
      <c r="D434" s="1">
        <v>50115300</v>
      </c>
      <c r="E434" s="1" t="s">
        <v>56</v>
      </c>
      <c r="F434" s="1" t="s">
        <v>57</v>
      </c>
      <c r="G434" s="1" t="s">
        <v>58</v>
      </c>
      <c r="H434" s="2">
        <v>43312</v>
      </c>
      <c r="I434" s="1" t="s">
        <v>8</v>
      </c>
      <c r="J434" s="1" t="s">
        <v>61</v>
      </c>
      <c r="K434" s="1" t="s">
        <v>60</v>
      </c>
      <c r="L434" s="3" t="s">
        <v>50</v>
      </c>
      <c r="M434" s="21" t="s">
        <v>52</v>
      </c>
      <c r="N434" s="1">
        <v>2018</v>
      </c>
      <c r="O434" s="5">
        <v>10825.2</v>
      </c>
    </row>
    <row r="435" spans="1:15" ht="12.75" customHeight="1">
      <c r="A435" s="1" t="s">
        <v>86</v>
      </c>
      <c r="B435" s="7">
        <v>8674</v>
      </c>
      <c r="D435" s="1">
        <v>50490360</v>
      </c>
      <c r="E435" s="1" t="s">
        <v>13</v>
      </c>
      <c r="F435" s="1" t="s">
        <v>18</v>
      </c>
      <c r="G435" s="1" t="s">
        <v>87</v>
      </c>
      <c r="H435" s="2">
        <v>43308</v>
      </c>
      <c r="I435" s="1" t="s">
        <v>8</v>
      </c>
      <c r="J435" s="1" t="s">
        <v>19</v>
      </c>
      <c r="K435" s="1" t="s">
        <v>75</v>
      </c>
      <c r="L435" s="3" t="s">
        <v>50</v>
      </c>
      <c r="M435" s="21" t="s">
        <v>52</v>
      </c>
      <c r="N435" s="1">
        <v>2018</v>
      </c>
      <c r="O435" s="7">
        <v>8674</v>
      </c>
    </row>
    <row r="436" spans="1:15" ht="12.75" customHeight="1">
      <c r="A436" s="1" t="s">
        <v>16</v>
      </c>
      <c r="B436" s="5">
        <v>54155.4</v>
      </c>
      <c r="D436" s="1">
        <v>50113300</v>
      </c>
      <c r="E436" s="1" t="s">
        <v>13</v>
      </c>
      <c r="F436" s="1" t="s">
        <v>18</v>
      </c>
      <c r="G436" s="1" t="s">
        <v>17</v>
      </c>
      <c r="H436" s="2">
        <v>43308</v>
      </c>
      <c r="I436" s="1" t="s">
        <v>8</v>
      </c>
      <c r="J436" s="1" t="s">
        <v>15</v>
      </c>
      <c r="K436" s="1" t="s">
        <v>48</v>
      </c>
      <c r="L436" s="3" t="s">
        <v>50</v>
      </c>
      <c r="M436" s="21" t="s">
        <v>52</v>
      </c>
      <c r="N436" s="1">
        <v>2018</v>
      </c>
      <c r="O436" s="5">
        <v>54155.4</v>
      </c>
    </row>
    <row r="437" spans="1:15" ht="12.75" customHeight="1">
      <c r="A437" s="1" t="s">
        <v>16</v>
      </c>
      <c r="B437" s="5">
        <v>541554</v>
      </c>
      <c r="D437" s="1">
        <v>50113300</v>
      </c>
      <c r="E437" s="1" t="s">
        <v>13</v>
      </c>
      <c r="F437" s="1" t="s">
        <v>18</v>
      </c>
      <c r="G437" s="1" t="s">
        <v>17</v>
      </c>
      <c r="H437" s="2">
        <v>43308</v>
      </c>
      <c r="I437" s="1" t="s">
        <v>8</v>
      </c>
      <c r="J437" s="1" t="s">
        <v>19</v>
      </c>
      <c r="K437" s="1" t="s">
        <v>48</v>
      </c>
      <c r="L437" s="3" t="s">
        <v>50</v>
      </c>
      <c r="M437" s="21" t="s">
        <v>52</v>
      </c>
      <c r="N437" s="1">
        <v>2018</v>
      </c>
      <c r="O437" s="5">
        <v>541554</v>
      </c>
    </row>
    <row r="438" spans="1:15" ht="12.75" customHeight="1">
      <c r="A438" s="1" t="s">
        <v>21</v>
      </c>
      <c r="B438" s="5">
        <v>68919</v>
      </c>
      <c r="D438" s="1">
        <v>50113300</v>
      </c>
      <c r="E438" s="1" t="s">
        <v>13</v>
      </c>
      <c r="F438" s="1" t="s">
        <v>23</v>
      </c>
      <c r="G438" s="1" t="s">
        <v>22</v>
      </c>
      <c r="H438" s="2">
        <v>43311</v>
      </c>
      <c r="I438" s="1" t="s">
        <v>8</v>
      </c>
      <c r="J438" s="1" t="s">
        <v>20</v>
      </c>
      <c r="K438" s="1" t="s">
        <v>48</v>
      </c>
      <c r="L438" s="3" t="s">
        <v>50</v>
      </c>
      <c r="M438" s="21" t="s">
        <v>52</v>
      </c>
      <c r="N438" s="1">
        <v>2018</v>
      </c>
      <c r="O438" s="5">
        <v>68919</v>
      </c>
    </row>
    <row r="439" spans="1:15" ht="12.75" customHeight="1">
      <c r="A439" s="1" t="s">
        <v>21</v>
      </c>
      <c r="B439" s="5">
        <v>6891.9</v>
      </c>
      <c r="D439" s="1">
        <v>50113300</v>
      </c>
      <c r="E439" s="1" t="s">
        <v>13</v>
      </c>
      <c r="F439" s="1" t="s">
        <v>23</v>
      </c>
      <c r="G439" s="1" t="s">
        <v>22</v>
      </c>
      <c r="H439" s="2">
        <v>43311</v>
      </c>
      <c r="I439" s="1" t="s">
        <v>8</v>
      </c>
      <c r="J439" s="1" t="s">
        <v>24</v>
      </c>
      <c r="K439" s="1" t="s">
        <v>48</v>
      </c>
      <c r="L439" s="3" t="s">
        <v>50</v>
      </c>
      <c r="M439" s="21" t="s">
        <v>52</v>
      </c>
      <c r="N439" s="1">
        <v>2018</v>
      </c>
      <c r="O439" s="5">
        <v>6891.9</v>
      </c>
    </row>
    <row r="440" spans="1:15" ht="12.75" customHeight="1">
      <c r="A440" s="1" t="s">
        <v>88</v>
      </c>
      <c r="B440" s="7">
        <v>413464</v>
      </c>
      <c r="D440" s="1">
        <v>50490360</v>
      </c>
      <c r="E440" s="1" t="s">
        <v>13</v>
      </c>
      <c r="F440" s="1" t="s">
        <v>23</v>
      </c>
      <c r="G440" s="1" t="s">
        <v>89</v>
      </c>
      <c r="H440" s="2">
        <v>43311</v>
      </c>
      <c r="I440" s="1" t="s">
        <v>8</v>
      </c>
      <c r="J440" s="1" t="s">
        <v>20</v>
      </c>
      <c r="K440" s="1" t="s">
        <v>75</v>
      </c>
      <c r="L440" s="3" t="s">
        <v>50</v>
      </c>
      <c r="M440" s="21" t="s">
        <v>52</v>
      </c>
      <c r="N440" s="1">
        <v>2018</v>
      </c>
      <c r="O440" s="7">
        <v>413464</v>
      </c>
    </row>
    <row r="441" spans="1:15" ht="12.75" customHeight="1">
      <c r="B441" s="4">
        <f>SUM(B2:B440)</f>
        <v>94904141.39000003</v>
      </c>
    </row>
  </sheetData>
  <sortState ref="A2:O440">
    <sortCondition ref="L2:L440"/>
    <sortCondition ref="A2:A44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5"/>
  <sheetViews>
    <sheetView workbookViewId="0">
      <selection activeCell="A2" sqref="A2:O54"/>
    </sheetView>
  </sheetViews>
  <sheetFormatPr defaultColWidth="8.88671875" defaultRowHeight="12.75" customHeight="1"/>
  <cols>
    <col min="1" max="1" width="17.77734375" style="1" bestFit="1" customWidth="1"/>
    <col min="2" max="2" width="11" style="4" bestFit="1" customWidth="1"/>
    <col min="3" max="3" width="9.44140625" style="1" bestFit="1" customWidth="1"/>
    <col min="4" max="4" width="8.88671875" style="1"/>
    <col min="5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5.109375" style="1" bestFit="1" customWidth="1"/>
    <col min="11" max="11" width="5.21875" style="1" bestFit="1" customWidth="1"/>
    <col min="12" max="12" width="10.6640625" style="3" bestFit="1" customWidth="1"/>
    <col min="13" max="13" width="18.5546875" style="1" bestFit="1" customWidth="1"/>
    <col min="14" max="14" width="13.77734375" style="1" bestFit="1" customWidth="1"/>
    <col min="15" max="15" width="11" style="4" bestFit="1" customWidth="1"/>
    <col min="16" max="16384" width="8.88671875" style="1"/>
  </cols>
  <sheetData>
    <row r="1" spans="1:15" ht="12.75" customHeight="1">
      <c r="A1" s="1" t="s">
        <v>3</v>
      </c>
      <c r="B1" s="4" t="s">
        <v>6</v>
      </c>
      <c r="C1" s="1" t="s">
        <v>7</v>
      </c>
      <c r="D1" s="1" t="s">
        <v>46</v>
      </c>
      <c r="E1" s="1" t="s">
        <v>45</v>
      </c>
      <c r="F1" s="1" t="s">
        <v>5</v>
      </c>
      <c r="G1" s="1" t="s">
        <v>4</v>
      </c>
      <c r="H1" s="1" t="s">
        <v>1</v>
      </c>
      <c r="I1" s="1" t="s">
        <v>0</v>
      </c>
      <c r="J1" s="1" t="s">
        <v>2</v>
      </c>
      <c r="K1" s="1" t="s">
        <v>47</v>
      </c>
      <c r="L1" s="3" t="s">
        <v>49</v>
      </c>
      <c r="M1" s="1" t="s">
        <v>51</v>
      </c>
      <c r="N1" s="1" t="s">
        <v>53</v>
      </c>
      <c r="O1" s="4" t="s">
        <v>54</v>
      </c>
    </row>
    <row r="2" spans="1:15" ht="12.75" customHeight="1">
      <c r="A2" s="1" t="s">
        <v>10</v>
      </c>
      <c r="B2" s="5">
        <v>89725.1</v>
      </c>
      <c r="D2" s="1">
        <v>50113300</v>
      </c>
      <c r="E2" s="1" t="s">
        <v>13</v>
      </c>
      <c r="F2" s="1" t="s">
        <v>12</v>
      </c>
      <c r="G2" s="1" t="s">
        <v>11</v>
      </c>
      <c r="H2" s="2">
        <v>43308</v>
      </c>
      <c r="I2" s="1" t="s">
        <v>8</v>
      </c>
      <c r="J2" s="1" t="s">
        <v>9</v>
      </c>
      <c r="K2" s="1" t="s">
        <v>48</v>
      </c>
      <c r="L2" s="3" t="s">
        <v>50</v>
      </c>
      <c r="M2" s="1" t="s">
        <v>52</v>
      </c>
      <c r="N2" s="1">
        <v>2018</v>
      </c>
      <c r="O2" s="5">
        <v>89725.1</v>
      </c>
    </row>
    <row r="3" spans="1:15" ht="12.75" customHeight="1">
      <c r="A3" s="1" t="s">
        <v>10</v>
      </c>
      <c r="B3" s="5">
        <v>897250.99</v>
      </c>
      <c r="D3" s="1">
        <v>50113300</v>
      </c>
      <c r="E3" s="1" t="s">
        <v>13</v>
      </c>
      <c r="F3" s="1" t="s">
        <v>12</v>
      </c>
      <c r="G3" s="1" t="s">
        <v>11</v>
      </c>
      <c r="H3" s="2">
        <v>43308</v>
      </c>
      <c r="I3" s="1" t="s">
        <v>8</v>
      </c>
      <c r="J3" s="1" t="s">
        <v>14</v>
      </c>
      <c r="K3" s="1" t="s">
        <v>48</v>
      </c>
      <c r="L3" s="3" t="s">
        <v>50</v>
      </c>
      <c r="M3" s="1" t="s">
        <v>52</v>
      </c>
      <c r="N3" s="1">
        <v>2018</v>
      </c>
      <c r="O3" s="5">
        <v>897250.99</v>
      </c>
    </row>
    <row r="4" spans="1:15" ht="12.75" customHeight="1">
      <c r="A4" s="1" t="s">
        <v>16</v>
      </c>
      <c r="B4" s="5">
        <v>54155.4</v>
      </c>
      <c r="D4" s="1">
        <v>50113300</v>
      </c>
      <c r="E4" s="1" t="s">
        <v>13</v>
      </c>
      <c r="F4" s="1" t="s">
        <v>18</v>
      </c>
      <c r="G4" s="1" t="s">
        <v>17</v>
      </c>
      <c r="H4" s="2">
        <v>43308</v>
      </c>
      <c r="I4" s="1" t="s">
        <v>8</v>
      </c>
      <c r="J4" s="1" t="s">
        <v>15</v>
      </c>
      <c r="K4" s="1" t="s">
        <v>48</v>
      </c>
      <c r="L4" s="3" t="s">
        <v>50</v>
      </c>
      <c r="M4" s="1" t="s">
        <v>52</v>
      </c>
      <c r="N4" s="1">
        <v>2018</v>
      </c>
      <c r="O4" s="5">
        <v>54155.4</v>
      </c>
    </row>
    <row r="5" spans="1:15" ht="12.75" customHeight="1">
      <c r="A5" s="1" t="s">
        <v>16</v>
      </c>
      <c r="B5" s="5">
        <v>541554</v>
      </c>
      <c r="D5" s="1">
        <v>50113300</v>
      </c>
      <c r="E5" s="1" t="s">
        <v>13</v>
      </c>
      <c r="F5" s="1" t="s">
        <v>18</v>
      </c>
      <c r="G5" s="1" t="s">
        <v>17</v>
      </c>
      <c r="H5" s="2">
        <v>43308</v>
      </c>
      <c r="I5" s="1" t="s">
        <v>8</v>
      </c>
      <c r="J5" s="1" t="s">
        <v>19</v>
      </c>
      <c r="K5" s="1" t="s">
        <v>48</v>
      </c>
      <c r="L5" s="3" t="s">
        <v>50</v>
      </c>
      <c r="M5" s="1" t="s">
        <v>52</v>
      </c>
      <c r="N5" s="1">
        <v>2018</v>
      </c>
      <c r="O5" s="5">
        <v>541554</v>
      </c>
    </row>
    <row r="6" spans="1:15" ht="12.75" customHeight="1">
      <c r="A6" s="1" t="s">
        <v>21</v>
      </c>
      <c r="B6" s="5">
        <v>68919</v>
      </c>
      <c r="D6" s="1">
        <v>50113300</v>
      </c>
      <c r="E6" s="1" t="s">
        <v>13</v>
      </c>
      <c r="F6" s="1" t="s">
        <v>23</v>
      </c>
      <c r="G6" s="1" t="s">
        <v>22</v>
      </c>
      <c r="H6" s="2">
        <v>43311</v>
      </c>
      <c r="I6" s="1" t="s">
        <v>8</v>
      </c>
      <c r="J6" s="1" t="s">
        <v>20</v>
      </c>
      <c r="K6" s="1" t="s">
        <v>48</v>
      </c>
      <c r="L6" s="3" t="s">
        <v>50</v>
      </c>
      <c r="M6" s="1" t="s">
        <v>52</v>
      </c>
      <c r="N6" s="1">
        <v>2018</v>
      </c>
      <c r="O6" s="5">
        <v>68919</v>
      </c>
    </row>
    <row r="7" spans="1:15" ht="12.75" customHeight="1">
      <c r="A7" s="1" t="s">
        <v>21</v>
      </c>
      <c r="B7" s="5">
        <v>6891.9</v>
      </c>
      <c r="D7" s="1">
        <v>50113300</v>
      </c>
      <c r="E7" s="1" t="s">
        <v>13</v>
      </c>
      <c r="F7" s="1" t="s">
        <v>23</v>
      </c>
      <c r="G7" s="1" t="s">
        <v>22</v>
      </c>
      <c r="H7" s="2">
        <v>43311</v>
      </c>
      <c r="I7" s="1" t="s">
        <v>8</v>
      </c>
      <c r="J7" s="1" t="s">
        <v>24</v>
      </c>
      <c r="K7" s="1" t="s">
        <v>48</v>
      </c>
      <c r="L7" s="3" t="s">
        <v>50</v>
      </c>
      <c r="M7" s="1" t="s">
        <v>52</v>
      </c>
      <c r="N7" s="1">
        <v>2018</v>
      </c>
      <c r="O7" s="5">
        <v>6891.9</v>
      </c>
    </row>
    <row r="8" spans="1:15" ht="12.75" customHeight="1">
      <c r="A8" s="1" t="s">
        <v>26</v>
      </c>
      <c r="B8" s="5">
        <v>241.07</v>
      </c>
      <c r="D8" s="1">
        <v>50113300</v>
      </c>
      <c r="E8" s="1" t="s">
        <v>13</v>
      </c>
      <c r="F8" s="1" t="s">
        <v>28</v>
      </c>
      <c r="G8" s="1" t="s">
        <v>27</v>
      </c>
      <c r="H8" s="2">
        <v>43292</v>
      </c>
      <c r="I8" s="1" t="s">
        <v>8</v>
      </c>
      <c r="J8" s="1" t="s">
        <v>25</v>
      </c>
      <c r="K8" s="1" t="s">
        <v>48</v>
      </c>
      <c r="L8" s="3" t="s">
        <v>50</v>
      </c>
      <c r="M8" s="1" t="s">
        <v>52</v>
      </c>
      <c r="N8" s="1">
        <v>2018</v>
      </c>
      <c r="O8" s="5">
        <v>241.07</v>
      </c>
    </row>
    <row r="9" spans="1:15" ht="12.75" customHeight="1">
      <c r="A9" s="1" t="s">
        <v>26</v>
      </c>
      <c r="B9" s="5">
        <v>2410.69</v>
      </c>
      <c r="D9" s="1">
        <v>50113300</v>
      </c>
      <c r="E9" s="1" t="s">
        <v>13</v>
      </c>
      <c r="F9" s="1" t="s">
        <v>28</v>
      </c>
      <c r="G9" s="1" t="s">
        <v>27</v>
      </c>
      <c r="H9" s="2">
        <v>43292</v>
      </c>
      <c r="I9" s="1" t="s">
        <v>8</v>
      </c>
      <c r="J9" s="1" t="s">
        <v>29</v>
      </c>
      <c r="K9" s="1" t="s">
        <v>48</v>
      </c>
      <c r="L9" s="3" t="s">
        <v>50</v>
      </c>
      <c r="M9" s="1" t="s">
        <v>52</v>
      </c>
      <c r="N9" s="1">
        <v>2018</v>
      </c>
      <c r="O9" s="5">
        <v>2410.69</v>
      </c>
    </row>
    <row r="10" spans="1:15" ht="12.75" customHeight="1">
      <c r="A10" s="1" t="s">
        <v>31</v>
      </c>
      <c r="B10" s="5">
        <v>26.05</v>
      </c>
      <c r="D10" s="1">
        <v>50113300</v>
      </c>
      <c r="E10" s="1" t="s">
        <v>13</v>
      </c>
      <c r="F10" s="1" t="s">
        <v>28</v>
      </c>
      <c r="G10" s="1" t="s">
        <v>32</v>
      </c>
      <c r="H10" s="2">
        <v>43308</v>
      </c>
      <c r="I10" s="1" t="s">
        <v>8</v>
      </c>
      <c r="J10" s="1" t="s">
        <v>30</v>
      </c>
      <c r="K10" s="1" t="s">
        <v>48</v>
      </c>
      <c r="L10" s="3" t="s">
        <v>50</v>
      </c>
      <c r="M10" s="1" t="s">
        <v>52</v>
      </c>
      <c r="N10" s="1">
        <v>2018</v>
      </c>
      <c r="O10" s="5">
        <v>26.05</v>
      </c>
    </row>
    <row r="11" spans="1:15" ht="12.75" customHeight="1">
      <c r="A11" s="1" t="s">
        <v>31</v>
      </c>
      <c r="B11" s="5">
        <v>260.52</v>
      </c>
      <c r="D11" s="1">
        <v>50113300</v>
      </c>
      <c r="E11" s="1" t="s">
        <v>13</v>
      </c>
      <c r="F11" s="1" t="s">
        <v>28</v>
      </c>
      <c r="G11" s="1" t="s">
        <v>32</v>
      </c>
      <c r="H11" s="2">
        <v>43308</v>
      </c>
      <c r="I11" s="1" t="s">
        <v>8</v>
      </c>
      <c r="J11" s="1" t="s">
        <v>33</v>
      </c>
      <c r="K11" s="1" t="s">
        <v>48</v>
      </c>
      <c r="L11" s="3" t="s">
        <v>50</v>
      </c>
      <c r="M11" s="1" t="s">
        <v>52</v>
      </c>
      <c r="N11" s="1">
        <v>2018</v>
      </c>
      <c r="O11" s="5">
        <v>260.52</v>
      </c>
    </row>
    <row r="12" spans="1:15" ht="12.75" customHeight="1">
      <c r="A12" s="1" t="s">
        <v>35</v>
      </c>
      <c r="B12" s="5">
        <v>16408</v>
      </c>
      <c r="D12" s="1">
        <v>50113300</v>
      </c>
      <c r="E12" s="1" t="s">
        <v>13</v>
      </c>
      <c r="F12" s="1" t="s">
        <v>37</v>
      </c>
      <c r="G12" s="1" t="s">
        <v>36</v>
      </c>
      <c r="H12" s="2">
        <v>43308</v>
      </c>
      <c r="I12" s="1" t="s">
        <v>8</v>
      </c>
      <c r="J12" s="1" t="s">
        <v>34</v>
      </c>
      <c r="K12" s="1" t="s">
        <v>48</v>
      </c>
      <c r="L12" s="3" t="s">
        <v>50</v>
      </c>
      <c r="M12" s="1" t="s">
        <v>52</v>
      </c>
      <c r="N12" s="1">
        <v>2018</v>
      </c>
      <c r="O12" s="5">
        <v>16408</v>
      </c>
    </row>
    <row r="13" spans="1:15" ht="12.75" customHeight="1">
      <c r="A13" s="1" t="s">
        <v>39</v>
      </c>
      <c r="B13" s="5">
        <v>-57672</v>
      </c>
      <c r="D13" s="1">
        <v>50113300</v>
      </c>
      <c r="E13" s="1" t="s">
        <v>13</v>
      </c>
      <c r="F13" s="1" t="s">
        <v>37</v>
      </c>
      <c r="G13" s="1" t="s">
        <v>40</v>
      </c>
      <c r="H13" s="2">
        <v>43308</v>
      </c>
      <c r="I13" s="1" t="s">
        <v>8</v>
      </c>
      <c r="J13" s="1" t="s">
        <v>38</v>
      </c>
      <c r="K13" s="1" t="s">
        <v>48</v>
      </c>
      <c r="L13" s="3" t="s">
        <v>50</v>
      </c>
      <c r="M13" s="1" t="s">
        <v>52</v>
      </c>
      <c r="N13" s="1">
        <v>2018</v>
      </c>
      <c r="O13" s="5">
        <v>57672</v>
      </c>
    </row>
    <row r="14" spans="1:15" ht="12.75" customHeight="1">
      <c r="A14" s="1" t="s">
        <v>39</v>
      </c>
      <c r="B14" s="5">
        <v>-5767.2</v>
      </c>
      <c r="D14" s="1">
        <v>50113300</v>
      </c>
      <c r="E14" s="1" t="s">
        <v>13</v>
      </c>
      <c r="F14" s="1" t="s">
        <v>37</v>
      </c>
      <c r="G14" s="1" t="s">
        <v>40</v>
      </c>
      <c r="H14" s="2">
        <v>43308</v>
      </c>
      <c r="I14" s="1" t="s">
        <v>8</v>
      </c>
      <c r="J14" s="1" t="s">
        <v>41</v>
      </c>
      <c r="K14" s="1" t="s">
        <v>48</v>
      </c>
      <c r="L14" s="3" t="s">
        <v>50</v>
      </c>
      <c r="M14" s="1" t="s">
        <v>52</v>
      </c>
      <c r="N14" s="1">
        <v>2018</v>
      </c>
      <c r="O14" s="5">
        <v>5767.2</v>
      </c>
    </row>
    <row r="15" spans="1:15" ht="12.75" customHeight="1">
      <c r="A15" s="1" t="s">
        <v>43</v>
      </c>
      <c r="B15" s="5">
        <v>1229.6500000000001</v>
      </c>
      <c r="D15" s="1">
        <v>50113300</v>
      </c>
      <c r="E15" s="1" t="s">
        <v>13</v>
      </c>
      <c r="F15" s="1" t="s">
        <v>37</v>
      </c>
      <c r="G15" s="1" t="s">
        <v>44</v>
      </c>
      <c r="H15" s="2">
        <v>43311</v>
      </c>
      <c r="I15" s="1" t="s">
        <v>8</v>
      </c>
      <c r="J15" s="1" t="s">
        <v>42</v>
      </c>
      <c r="K15" s="1" t="s">
        <v>48</v>
      </c>
      <c r="L15" s="3" t="s">
        <v>50</v>
      </c>
      <c r="M15" s="1" t="s">
        <v>52</v>
      </c>
      <c r="N15" s="1">
        <v>2018</v>
      </c>
      <c r="O15" s="5">
        <v>1229.6500000000001</v>
      </c>
    </row>
    <row r="16" spans="1:15" ht="12.75" customHeight="1">
      <c r="A16" s="1" t="s">
        <v>55</v>
      </c>
      <c r="B16" s="5">
        <v>2273.29</v>
      </c>
      <c r="D16" s="1">
        <v>50115300</v>
      </c>
      <c r="E16" s="1" t="s">
        <v>56</v>
      </c>
      <c r="F16" s="1" t="s">
        <v>57</v>
      </c>
      <c r="G16" s="1" t="s">
        <v>58</v>
      </c>
      <c r="H16" s="2">
        <v>43312</v>
      </c>
      <c r="I16" s="1" t="s">
        <v>8</v>
      </c>
      <c r="J16" s="1" t="s">
        <v>59</v>
      </c>
      <c r="K16" s="1" t="s">
        <v>60</v>
      </c>
      <c r="L16" s="3" t="s">
        <v>50</v>
      </c>
      <c r="M16" s="1" t="s">
        <v>52</v>
      </c>
      <c r="N16" s="1">
        <v>2018</v>
      </c>
      <c r="O16" s="5">
        <v>2273.29</v>
      </c>
    </row>
    <row r="17" spans="1:15" ht="12.75" customHeight="1">
      <c r="A17" s="1" t="s">
        <v>55</v>
      </c>
      <c r="B17" s="5">
        <v>10825.2</v>
      </c>
      <c r="D17" s="1">
        <v>50115300</v>
      </c>
      <c r="E17" s="1" t="s">
        <v>56</v>
      </c>
      <c r="F17" s="1" t="s">
        <v>57</v>
      </c>
      <c r="G17" s="1" t="s">
        <v>58</v>
      </c>
      <c r="H17" s="2">
        <v>43312</v>
      </c>
      <c r="I17" s="1" t="s">
        <v>8</v>
      </c>
      <c r="J17" s="1" t="s">
        <v>61</v>
      </c>
      <c r="K17" s="1" t="s">
        <v>60</v>
      </c>
      <c r="L17" s="3" t="s">
        <v>50</v>
      </c>
      <c r="M17" s="1" t="s">
        <v>52</v>
      </c>
      <c r="N17" s="1">
        <v>2018</v>
      </c>
      <c r="O17" s="5">
        <v>10825.2</v>
      </c>
    </row>
    <row r="18" spans="1:15" ht="12.75" customHeight="1">
      <c r="A18" s="1" t="s">
        <v>62</v>
      </c>
      <c r="B18" s="5">
        <v>2532</v>
      </c>
      <c r="D18" s="1">
        <v>50115300</v>
      </c>
      <c r="E18" s="1" t="s">
        <v>56</v>
      </c>
      <c r="F18" s="1" t="s">
        <v>63</v>
      </c>
      <c r="G18" s="1" t="s">
        <v>64</v>
      </c>
      <c r="H18" s="2">
        <v>43308</v>
      </c>
      <c r="I18" s="1" t="s">
        <v>8</v>
      </c>
      <c r="J18" s="1" t="s">
        <v>61</v>
      </c>
      <c r="K18" s="1" t="s">
        <v>60</v>
      </c>
      <c r="L18" s="3" t="s">
        <v>50</v>
      </c>
      <c r="M18" s="1" t="s">
        <v>52</v>
      </c>
      <c r="N18" s="1">
        <v>2018</v>
      </c>
      <c r="O18" s="5">
        <v>2532</v>
      </c>
    </row>
    <row r="19" spans="1:15" ht="12.75" customHeight="1">
      <c r="A19" s="1" t="s">
        <v>62</v>
      </c>
      <c r="B19" s="5">
        <v>0.2</v>
      </c>
      <c r="D19" s="1">
        <v>50115300</v>
      </c>
      <c r="E19" s="1" t="s">
        <v>56</v>
      </c>
      <c r="F19" s="1" t="s">
        <v>63</v>
      </c>
      <c r="G19" s="1" t="s">
        <v>64</v>
      </c>
      <c r="H19" s="2">
        <v>43308</v>
      </c>
      <c r="I19" s="1" t="s">
        <v>8</v>
      </c>
      <c r="J19" s="1" t="s">
        <v>65</v>
      </c>
      <c r="K19" s="1" t="s">
        <v>60</v>
      </c>
      <c r="L19" s="3" t="s">
        <v>50</v>
      </c>
      <c r="M19" s="1" t="s">
        <v>52</v>
      </c>
      <c r="N19" s="1">
        <v>2018</v>
      </c>
      <c r="O19" s="5">
        <v>0.2</v>
      </c>
    </row>
    <row r="20" spans="1:15" ht="12.75" customHeight="1">
      <c r="A20" s="1" t="s">
        <v>62</v>
      </c>
      <c r="B20" s="5">
        <v>379.8</v>
      </c>
      <c r="D20" s="1">
        <v>50115300</v>
      </c>
      <c r="E20" s="1" t="s">
        <v>56</v>
      </c>
      <c r="F20" s="1" t="s">
        <v>63</v>
      </c>
      <c r="G20" s="1" t="s">
        <v>64</v>
      </c>
      <c r="H20" s="2">
        <v>43308</v>
      </c>
      <c r="I20" s="1" t="s">
        <v>8</v>
      </c>
      <c r="J20" s="1" t="s">
        <v>59</v>
      </c>
      <c r="K20" s="1" t="s">
        <v>60</v>
      </c>
      <c r="L20" s="3" t="s">
        <v>50</v>
      </c>
      <c r="M20" s="1" t="s">
        <v>52</v>
      </c>
      <c r="N20" s="1">
        <v>2018</v>
      </c>
      <c r="O20" s="5">
        <v>379.8</v>
      </c>
    </row>
    <row r="21" spans="1:15" ht="12.75" customHeight="1">
      <c r="A21" s="1" t="s">
        <v>66</v>
      </c>
      <c r="B21" s="5">
        <v>351108</v>
      </c>
      <c r="D21" s="1">
        <v>50115300</v>
      </c>
      <c r="E21" s="1" t="s">
        <v>56</v>
      </c>
      <c r="F21" s="1" t="s">
        <v>67</v>
      </c>
      <c r="G21" s="1" t="s">
        <v>68</v>
      </c>
      <c r="H21" s="2">
        <v>43312</v>
      </c>
      <c r="I21" s="1" t="s">
        <v>8</v>
      </c>
      <c r="J21" s="1" t="s">
        <v>61</v>
      </c>
      <c r="K21" s="1" t="s">
        <v>60</v>
      </c>
      <c r="L21" s="3" t="s">
        <v>50</v>
      </c>
      <c r="M21" s="1" t="s">
        <v>52</v>
      </c>
      <c r="N21" s="1">
        <v>2018</v>
      </c>
      <c r="O21" s="5">
        <v>351108</v>
      </c>
    </row>
    <row r="22" spans="1:15" ht="12.75" customHeight="1">
      <c r="A22" s="1" t="s">
        <v>66</v>
      </c>
      <c r="B22" s="5">
        <v>3346251</v>
      </c>
      <c r="D22" s="1">
        <v>50115300</v>
      </c>
      <c r="E22" s="1" t="s">
        <v>56</v>
      </c>
      <c r="F22" s="1" t="s">
        <v>67</v>
      </c>
      <c r="G22" s="1" t="s">
        <v>68</v>
      </c>
      <c r="H22" s="2">
        <v>43312</v>
      </c>
      <c r="I22" s="1" t="s">
        <v>8</v>
      </c>
      <c r="J22" s="1" t="s">
        <v>59</v>
      </c>
      <c r="K22" s="1" t="s">
        <v>60</v>
      </c>
      <c r="L22" s="3" t="s">
        <v>50</v>
      </c>
      <c r="M22" s="1" t="s">
        <v>52</v>
      </c>
      <c r="N22" s="1">
        <v>2018</v>
      </c>
      <c r="O22" s="5">
        <v>3346251</v>
      </c>
    </row>
    <row r="23" spans="1:15" ht="12.75" customHeight="1">
      <c r="A23" s="1" t="s">
        <v>66</v>
      </c>
      <c r="B23" s="5">
        <v>73732.679999999993</v>
      </c>
      <c r="D23" s="1">
        <v>50115300</v>
      </c>
      <c r="E23" s="1" t="s">
        <v>56</v>
      </c>
      <c r="F23" s="1" t="s">
        <v>67</v>
      </c>
      <c r="G23" s="1" t="s">
        <v>68</v>
      </c>
      <c r="H23" s="2">
        <v>43312</v>
      </c>
      <c r="I23" s="1" t="s">
        <v>8</v>
      </c>
      <c r="J23" s="1" t="s">
        <v>59</v>
      </c>
      <c r="K23" s="1" t="s">
        <v>60</v>
      </c>
      <c r="L23" s="3" t="s">
        <v>50</v>
      </c>
      <c r="M23" s="1" t="s">
        <v>52</v>
      </c>
      <c r="N23" s="1">
        <v>2018</v>
      </c>
      <c r="O23" s="5">
        <v>73732.679999999993</v>
      </c>
    </row>
    <row r="24" spans="1:15" ht="12.75" customHeight="1">
      <c r="A24" s="1" t="s">
        <v>66</v>
      </c>
      <c r="B24" s="5">
        <v>22308340</v>
      </c>
      <c r="D24" s="1">
        <v>50115300</v>
      </c>
      <c r="E24" s="1" t="s">
        <v>56</v>
      </c>
      <c r="F24" s="1" t="s">
        <v>67</v>
      </c>
      <c r="G24" s="1" t="s">
        <v>68</v>
      </c>
      <c r="H24" s="2">
        <v>43312</v>
      </c>
      <c r="I24" s="1" t="s">
        <v>8</v>
      </c>
      <c r="J24" s="1" t="s">
        <v>61</v>
      </c>
      <c r="K24" s="1" t="s">
        <v>60</v>
      </c>
      <c r="L24" s="3" t="s">
        <v>50</v>
      </c>
      <c r="M24" s="1" t="s">
        <v>52</v>
      </c>
      <c r="N24" s="1">
        <v>2018</v>
      </c>
      <c r="O24" s="5">
        <v>22308340</v>
      </c>
    </row>
    <row r="25" spans="1:15" ht="12.75" customHeight="1">
      <c r="A25" s="1" t="s">
        <v>69</v>
      </c>
      <c r="B25" s="5">
        <v>5625</v>
      </c>
      <c r="D25" s="1">
        <v>50115300</v>
      </c>
      <c r="E25" s="1" t="s">
        <v>56</v>
      </c>
      <c r="F25" s="1" t="s">
        <v>70</v>
      </c>
      <c r="G25" s="1" t="s">
        <v>71</v>
      </c>
      <c r="H25" s="2">
        <v>43292</v>
      </c>
      <c r="I25" s="1" t="s">
        <v>8</v>
      </c>
      <c r="J25" s="1" t="s">
        <v>61</v>
      </c>
      <c r="K25" s="1" t="s">
        <v>60</v>
      </c>
      <c r="L25" s="3" t="s">
        <v>50</v>
      </c>
      <c r="M25" s="1" t="s">
        <v>52</v>
      </c>
      <c r="N25" s="1">
        <v>2018</v>
      </c>
      <c r="O25" s="5">
        <v>5625</v>
      </c>
    </row>
    <row r="26" spans="1:15" ht="12.75" customHeight="1">
      <c r="A26" s="1" t="s">
        <v>69</v>
      </c>
      <c r="B26" s="5">
        <v>639</v>
      </c>
      <c r="D26" s="1">
        <v>50115300</v>
      </c>
      <c r="E26" s="1" t="s">
        <v>56</v>
      </c>
      <c r="F26" s="1" t="s">
        <v>70</v>
      </c>
      <c r="G26" s="1" t="s">
        <v>71</v>
      </c>
      <c r="H26" s="2">
        <v>43292</v>
      </c>
      <c r="I26" s="1" t="s">
        <v>8</v>
      </c>
      <c r="J26" s="1" t="s">
        <v>61</v>
      </c>
      <c r="K26" s="1" t="s">
        <v>60</v>
      </c>
      <c r="L26" s="3" t="s">
        <v>50</v>
      </c>
      <c r="M26" s="1" t="s">
        <v>52</v>
      </c>
      <c r="N26" s="1">
        <v>2018</v>
      </c>
      <c r="O26" s="5">
        <v>639</v>
      </c>
    </row>
    <row r="27" spans="1:15" ht="12.75" customHeight="1">
      <c r="A27" s="1" t="s">
        <v>69</v>
      </c>
      <c r="B27" s="5">
        <v>843.75</v>
      </c>
      <c r="D27" s="1">
        <v>50115300</v>
      </c>
      <c r="E27" s="1" t="s">
        <v>56</v>
      </c>
      <c r="F27" s="1" t="s">
        <v>70</v>
      </c>
      <c r="G27" s="1" t="s">
        <v>71</v>
      </c>
      <c r="H27" s="2">
        <v>43292</v>
      </c>
      <c r="I27" s="1" t="s">
        <v>8</v>
      </c>
      <c r="J27" s="1" t="s">
        <v>59</v>
      </c>
      <c r="K27" s="1" t="s">
        <v>60</v>
      </c>
      <c r="L27" s="3" t="s">
        <v>50</v>
      </c>
      <c r="M27" s="1" t="s">
        <v>52</v>
      </c>
      <c r="N27" s="1">
        <v>2018</v>
      </c>
      <c r="O27" s="5">
        <v>843.75</v>
      </c>
    </row>
    <row r="28" spans="1:15" ht="12.75" customHeight="1">
      <c r="A28" s="1" t="s">
        <v>69</v>
      </c>
      <c r="B28" s="5">
        <v>134.19</v>
      </c>
      <c r="D28" s="1">
        <v>50115300</v>
      </c>
      <c r="E28" s="1" t="s">
        <v>56</v>
      </c>
      <c r="F28" s="1" t="s">
        <v>70</v>
      </c>
      <c r="G28" s="1" t="s">
        <v>71</v>
      </c>
      <c r="H28" s="2">
        <v>43292</v>
      </c>
      <c r="I28" s="1" t="s">
        <v>8</v>
      </c>
      <c r="J28" s="1" t="s">
        <v>59</v>
      </c>
      <c r="K28" s="1" t="s">
        <v>60</v>
      </c>
      <c r="L28" s="3" t="s">
        <v>50</v>
      </c>
      <c r="M28" s="1" t="s">
        <v>52</v>
      </c>
      <c r="N28" s="1">
        <v>2018</v>
      </c>
      <c r="O28" s="5">
        <v>134.19</v>
      </c>
    </row>
    <row r="29" spans="1:15" ht="12.75" customHeight="1">
      <c r="A29" s="1" t="s">
        <v>72</v>
      </c>
      <c r="B29" s="5">
        <v>200835.95</v>
      </c>
      <c r="D29" s="1">
        <v>50115300</v>
      </c>
      <c r="E29" s="1" t="s">
        <v>56</v>
      </c>
      <c r="F29" s="1" t="s">
        <v>73</v>
      </c>
      <c r="G29" s="1" t="s">
        <v>74</v>
      </c>
      <c r="H29" s="2">
        <v>43312</v>
      </c>
      <c r="I29" s="1" t="s">
        <v>8</v>
      </c>
      <c r="J29" s="1" t="s">
        <v>59</v>
      </c>
      <c r="K29" s="1" t="s">
        <v>60</v>
      </c>
      <c r="L29" s="3" t="s">
        <v>50</v>
      </c>
      <c r="M29" s="1" t="s">
        <v>52</v>
      </c>
      <c r="N29" s="1">
        <v>2018</v>
      </c>
      <c r="O29" s="5">
        <v>200835.95</v>
      </c>
    </row>
    <row r="30" spans="1:15" ht="12.75" customHeight="1">
      <c r="A30" s="1" t="s">
        <v>72</v>
      </c>
      <c r="B30" s="5">
        <v>1338906.3500000001</v>
      </c>
      <c r="D30" s="1">
        <v>50115300</v>
      </c>
      <c r="E30" s="1" t="s">
        <v>56</v>
      </c>
      <c r="F30" s="1" t="s">
        <v>73</v>
      </c>
      <c r="G30" s="1" t="s">
        <v>74</v>
      </c>
      <c r="H30" s="2">
        <v>43312</v>
      </c>
      <c r="I30" s="1" t="s">
        <v>8</v>
      </c>
      <c r="J30" s="1" t="s">
        <v>61</v>
      </c>
      <c r="K30" s="1" t="s">
        <v>60</v>
      </c>
      <c r="L30" s="3" t="s">
        <v>50</v>
      </c>
      <c r="M30" s="1" t="s">
        <v>52</v>
      </c>
      <c r="N30" s="1">
        <v>2018</v>
      </c>
      <c r="O30" s="5">
        <v>1338906.3500000001</v>
      </c>
    </row>
    <row r="31" spans="1:15" ht="12.75" customHeight="1">
      <c r="A31" s="1" t="s">
        <v>76</v>
      </c>
      <c r="B31" s="7">
        <v>3798.6</v>
      </c>
      <c r="D31" s="1">
        <v>50490360</v>
      </c>
      <c r="E31" s="1" t="s">
        <v>13</v>
      </c>
      <c r="F31" s="1" t="s">
        <v>57</v>
      </c>
      <c r="G31" s="1" t="s">
        <v>77</v>
      </c>
      <c r="H31" s="2">
        <v>43294</v>
      </c>
      <c r="I31" s="1" t="s">
        <v>8</v>
      </c>
      <c r="J31" s="1" t="s">
        <v>78</v>
      </c>
      <c r="K31" s="1" t="s">
        <v>75</v>
      </c>
      <c r="L31" s="3" t="s">
        <v>50</v>
      </c>
      <c r="M31" s="1" t="s">
        <v>52</v>
      </c>
      <c r="N31" s="1">
        <v>2018</v>
      </c>
      <c r="O31" s="7">
        <v>3798.6</v>
      </c>
    </row>
    <row r="32" spans="1:15" ht="12.75" customHeight="1">
      <c r="A32" s="1" t="s">
        <v>79</v>
      </c>
      <c r="B32" s="7">
        <v>7597.2</v>
      </c>
      <c r="D32" s="1">
        <v>50490360</v>
      </c>
      <c r="E32" s="1" t="s">
        <v>13</v>
      </c>
      <c r="F32" s="1" t="s">
        <v>57</v>
      </c>
      <c r="G32" s="1" t="s">
        <v>80</v>
      </c>
      <c r="H32" s="2">
        <v>43294</v>
      </c>
      <c r="I32" s="1" t="s">
        <v>8</v>
      </c>
      <c r="J32" s="1" t="s">
        <v>78</v>
      </c>
      <c r="K32" s="1" t="s">
        <v>75</v>
      </c>
      <c r="L32" s="3" t="s">
        <v>50</v>
      </c>
      <c r="M32" s="1" t="s">
        <v>52</v>
      </c>
      <c r="N32" s="1">
        <v>2018</v>
      </c>
      <c r="O32" s="7">
        <v>7597.2</v>
      </c>
    </row>
    <row r="33" spans="1:15" ht="12.75" customHeight="1">
      <c r="A33" s="1" t="s">
        <v>81</v>
      </c>
      <c r="B33" s="7">
        <v>727806</v>
      </c>
      <c r="D33" s="1">
        <v>50490360</v>
      </c>
      <c r="E33" s="1" t="s">
        <v>13</v>
      </c>
      <c r="F33" s="1" t="s">
        <v>57</v>
      </c>
      <c r="G33" s="1" t="s">
        <v>82</v>
      </c>
      <c r="H33" s="2">
        <v>43308</v>
      </c>
      <c r="I33" s="1" t="s">
        <v>8</v>
      </c>
      <c r="J33" s="1" t="s">
        <v>83</v>
      </c>
      <c r="K33" s="1" t="s">
        <v>75</v>
      </c>
      <c r="L33" s="3" t="s">
        <v>50</v>
      </c>
      <c r="M33" s="1" t="s">
        <v>52</v>
      </c>
      <c r="N33" s="1">
        <v>2018</v>
      </c>
      <c r="O33" s="7">
        <v>727806</v>
      </c>
    </row>
    <row r="34" spans="1:15" ht="12.75" customHeight="1">
      <c r="A34" s="1" t="s">
        <v>84</v>
      </c>
      <c r="B34" s="7">
        <v>575558</v>
      </c>
      <c r="D34" s="1">
        <v>50490360</v>
      </c>
      <c r="E34" s="1" t="s">
        <v>13</v>
      </c>
      <c r="F34" s="1" t="s">
        <v>57</v>
      </c>
      <c r="G34" s="1" t="s">
        <v>85</v>
      </c>
      <c r="H34" s="2">
        <v>43308</v>
      </c>
      <c r="I34" s="1" t="s">
        <v>8</v>
      </c>
      <c r="J34" s="1" t="s">
        <v>83</v>
      </c>
      <c r="K34" s="1" t="s">
        <v>75</v>
      </c>
      <c r="L34" s="3" t="s">
        <v>50</v>
      </c>
      <c r="M34" s="1" t="s">
        <v>52</v>
      </c>
      <c r="N34" s="1">
        <v>2018</v>
      </c>
      <c r="O34" s="7">
        <v>575558</v>
      </c>
    </row>
    <row r="35" spans="1:15" ht="12.75" customHeight="1">
      <c r="A35" s="1" t="s">
        <v>86</v>
      </c>
      <c r="B35" s="7">
        <v>8674</v>
      </c>
      <c r="D35" s="1">
        <v>50490360</v>
      </c>
      <c r="E35" s="1" t="s">
        <v>13</v>
      </c>
      <c r="F35" s="1" t="s">
        <v>18</v>
      </c>
      <c r="G35" s="1" t="s">
        <v>87</v>
      </c>
      <c r="H35" s="2">
        <v>43308</v>
      </c>
      <c r="I35" s="1" t="s">
        <v>8</v>
      </c>
      <c r="J35" s="1" t="s">
        <v>19</v>
      </c>
      <c r="K35" s="1" t="s">
        <v>75</v>
      </c>
      <c r="L35" s="3" t="s">
        <v>50</v>
      </c>
      <c r="M35" s="1" t="s">
        <v>52</v>
      </c>
      <c r="N35" s="1">
        <v>2018</v>
      </c>
      <c r="O35" s="7">
        <v>8674</v>
      </c>
    </row>
    <row r="36" spans="1:15" ht="12.75" customHeight="1">
      <c r="A36" s="1" t="s">
        <v>88</v>
      </c>
      <c r="B36" s="7">
        <v>413464</v>
      </c>
      <c r="D36" s="1">
        <v>50490360</v>
      </c>
      <c r="E36" s="1" t="s">
        <v>13</v>
      </c>
      <c r="F36" s="1" t="s">
        <v>23</v>
      </c>
      <c r="G36" s="1" t="s">
        <v>89</v>
      </c>
      <c r="H36" s="2">
        <v>43311</v>
      </c>
      <c r="I36" s="1" t="s">
        <v>8</v>
      </c>
      <c r="J36" s="1" t="s">
        <v>20</v>
      </c>
      <c r="K36" s="1" t="s">
        <v>75</v>
      </c>
      <c r="L36" s="3" t="s">
        <v>50</v>
      </c>
      <c r="M36" s="1" t="s">
        <v>52</v>
      </c>
      <c r="N36" s="1">
        <v>2018</v>
      </c>
      <c r="O36" s="7">
        <v>413464</v>
      </c>
    </row>
    <row r="37" spans="1:15" ht="12.75" customHeight="1">
      <c r="A37" s="1" t="s">
        <v>90</v>
      </c>
      <c r="B37" s="7">
        <v>448.22</v>
      </c>
      <c r="D37" s="1">
        <v>50490360</v>
      </c>
      <c r="E37" s="1" t="s">
        <v>13</v>
      </c>
      <c r="F37" s="1" t="s">
        <v>28</v>
      </c>
      <c r="G37" s="1" t="s">
        <v>91</v>
      </c>
      <c r="H37" s="2">
        <v>43292</v>
      </c>
      <c r="I37" s="1" t="s">
        <v>8</v>
      </c>
      <c r="J37" s="1" t="s">
        <v>92</v>
      </c>
      <c r="K37" s="1" t="s">
        <v>75</v>
      </c>
      <c r="L37" s="3" t="s">
        <v>50</v>
      </c>
      <c r="M37" s="1" t="s">
        <v>52</v>
      </c>
      <c r="N37" s="1">
        <v>2018</v>
      </c>
      <c r="O37" s="7">
        <v>448.22</v>
      </c>
    </row>
    <row r="38" spans="1:15" ht="12.75" customHeight="1">
      <c r="A38" s="1" t="s">
        <v>93</v>
      </c>
      <c r="B38" s="7">
        <v>14437.13</v>
      </c>
      <c r="D38" s="1">
        <v>50490360</v>
      </c>
      <c r="E38" s="1" t="s">
        <v>13</v>
      </c>
      <c r="F38" s="1" t="s">
        <v>28</v>
      </c>
      <c r="G38" s="1" t="s">
        <v>94</v>
      </c>
      <c r="H38" s="2">
        <v>43292</v>
      </c>
      <c r="I38" s="1" t="s">
        <v>8</v>
      </c>
      <c r="J38" s="1" t="s">
        <v>95</v>
      </c>
      <c r="K38" s="1" t="s">
        <v>75</v>
      </c>
      <c r="L38" s="3" t="s">
        <v>50</v>
      </c>
      <c r="M38" s="1" t="s">
        <v>52</v>
      </c>
      <c r="N38" s="1">
        <v>2018</v>
      </c>
      <c r="O38" s="7">
        <v>14437.13</v>
      </c>
    </row>
    <row r="39" spans="1:15" ht="12.75" customHeight="1">
      <c r="A39" s="1" t="s">
        <v>96</v>
      </c>
      <c r="B39" s="7">
        <v>10790.62</v>
      </c>
      <c r="D39" s="1">
        <v>50490360</v>
      </c>
      <c r="E39" s="1" t="s">
        <v>13</v>
      </c>
      <c r="F39" s="1" t="s">
        <v>28</v>
      </c>
      <c r="G39" s="1" t="s">
        <v>97</v>
      </c>
      <c r="H39" s="2">
        <v>43308</v>
      </c>
      <c r="I39" s="1" t="s">
        <v>8</v>
      </c>
      <c r="J39" s="1" t="s">
        <v>98</v>
      </c>
      <c r="K39" s="1" t="s">
        <v>75</v>
      </c>
      <c r="L39" s="3" t="s">
        <v>50</v>
      </c>
      <c r="M39" s="1" t="s">
        <v>52</v>
      </c>
      <c r="N39" s="1">
        <v>2018</v>
      </c>
      <c r="O39" s="7">
        <v>10790.62</v>
      </c>
    </row>
    <row r="40" spans="1:15" ht="12.75" customHeight="1">
      <c r="A40" s="1" t="s">
        <v>99</v>
      </c>
      <c r="B40" s="7">
        <v>1334.25</v>
      </c>
      <c r="D40" s="1">
        <v>50490360</v>
      </c>
      <c r="E40" s="1" t="s">
        <v>13</v>
      </c>
      <c r="F40" s="1" t="s">
        <v>28</v>
      </c>
      <c r="G40" s="1" t="s">
        <v>100</v>
      </c>
      <c r="H40" s="2">
        <v>43308</v>
      </c>
      <c r="I40" s="1" t="s">
        <v>8</v>
      </c>
      <c r="J40" s="1" t="s">
        <v>33</v>
      </c>
      <c r="K40" s="1" t="s">
        <v>75</v>
      </c>
      <c r="L40" s="3" t="s">
        <v>50</v>
      </c>
      <c r="M40" s="1" t="s">
        <v>52</v>
      </c>
      <c r="N40" s="1">
        <v>2018</v>
      </c>
      <c r="O40" s="7">
        <v>1334.25</v>
      </c>
    </row>
    <row r="41" spans="1:15" ht="12.75" customHeight="1">
      <c r="A41" s="1" t="s">
        <v>101</v>
      </c>
      <c r="B41" s="7">
        <v>6170.91</v>
      </c>
      <c r="D41" s="1">
        <v>50490360</v>
      </c>
      <c r="E41" s="1" t="s">
        <v>13</v>
      </c>
      <c r="F41" s="1" t="s">
        <v>37</v>
      </c>
      <c r="G41" s="1" t="s">
        <v>102</v>
      </c>
      <c r="H41" s="2">
        <v>43293</v>
      </c>
      <c r="I41" s="1" t="s">
        <v>8</v>
      </c>
      <c r="J41" s="1" t="s">
        <v>103</v>
      </c>
      <c r="K41" s="1" t="s">
        <v>75</v>
      </c>
      <c r="L41" s="3" t="s">
        <v>50</v>
      </c>
      <c r="M41" s="1" t="s">
        <v>52</v>
      </c>
      <c r="N41" s="1">
        <v>2018</v>
      </c>
      <c r="O41" s="7">
        <v>6170.91</v>
      </c>
    </row>
    <row r="42" spans="1:15" ht="12.75" customHeight="1">
      <c r="A42" s="1" t="s">
        <v>104</v>
      </c>
      <c r="B42" s="7">
        <v>9.41</v>
      </c>
      <c r="D42" s="1">
        <v>50490360</v>
      </c>
      <c r="E42" s="1" t="s">
        <v>13</v>
      </c>
      <c r="F42" s="1" t="s">
        <v>37</v>
      </c>
      <c r="G42" s="1" t="s">
        <v>105</v>
      </c>
      <c r="H42" s="2">
        <v>43293</v>
      </c>
      <c r="I42" s="1" t="s">
        <v>8</v>
      </c>
      <c r="J42" s="1" t="s">
        <v>106</v>
      </c>
      <c r="K42" s="1" t="s">
        <v>75</v>
      </c>
      <c r="L42" s="3" t="s">
        <v>50</v>
      </c>
      <c r="M42" s="1" t="s">
        <v>52</v>
      </c>
      <c r="N42" s="1">
        <v>2018</v>
      </c>
      <c r="O42" s="7">
        <v>9.41</v>
      </c>
    </row>
    <row r="43" spans="1:15" ht="12.75" customHeight="1">
      <c r="A43" s="1" t="s">
        <v>104</v>
      </c>
      <c r="B43" s="7">
        <v>120.43</v>
      </c>
      <c r="D43" s="1">
        <v>50490360</v>
      </c>
      <c r="E43" s="1" t="s">
        <v>13</v>
      </c>
      <c r="F43" s="1" t="s">
        <v>37</v>
      </c>
      <c r="G43" s="1" t="s">
        <v>105</v>
      </c>
      <c r="H43" s="2">
        <v>43293</v>
      </c>
      <c r="I43" s="1" t="s">
        <v>8</v>
      </c>
      <c r="J43" s="1" t="s">
        <v>106</v>
      </c>
      <c r="K43" s="1" t="s">
        <v>75</v>
      </c>
      <c r="L43" s="3" t="s">
        <v>50</v>
      </c>
      <c r="M43" s="1" t="s">
        <v>52</v>
      </c>
      <c r="N43" s="1">
        <v>2018</v>
      </c>
      <c r="O43" s="7">
        <v>120.43</v>
      </c>
    </row>
    <row r="44" spans="1:15" ht="12.75" customHeight="1">
      <c r="A44" s="1" t="s">
        <v>107</v>
      </c>
      <c r="B44" s="7">
        <v>333.51</v>
      </c>
      <c r="D44" s="1">
        <v>50490360</v>
      </c>
      <c r="E44" s="1" t="s">
        <v>13</v>
      </c>
      <c r="F44" s="1" t="s">
        <v>37</v>
      </c>
      <c r="G44" s="1" t="s">
        <v>108</v>
      </c>
      <c r="H44" s="2">
        <v>43294</v>
      </c>
      <c r="I44" s="1" t="s">
        <v>8</v>
      </c>
      <c r="J44" s="1" t="s">
        <v>109</v>
      </c>
      <c r="K44" s="1" t="s">
        <v>75</v>
      </c>
      <c r="L44" s="3" t="s">
        <v>50</v>
      </c>
      <c r="M44" s="1" t="s">
        <v>52</v>
      </c>
      <c r="N44" s="1">
        <v>2018</v>
      </c>
      <c r="O44" s="7">
        <v>333.51</v>
      </c>
    </row>
    <row r="45" spans="1:15" ht="12.75" customHeight="1">
      <c r="A45" s="1" t="s">
        <v>107</v>
      </c>
      <c r="B45" s="7">
        <v>81909.53</v>
      </c>
      <c r="D45" s="1">
        <v>50490360</v>
      </c>
      <c r="E45" s="1" t="s">
        <v>13</v>
      </c>
      <c r="F45" s="1" t="s">
        <v>37</v>
      </c>
      <c r="G45" s="1" t="s">
        <v>108</v>
      </c>
      <c r="H45" s="2">
        <v>43294</v>
      </c>
      <c r="I45" s="1" t="s">
        <v>8</v>
      </c>
      <c r="J45" s="1" t="s">
        <v>110</v>
      </c>
      <c r="K45" s="1" t="s">
        <v>75</v>
      </c>
      <c r="L45" s="3" t="s">
        <v>50</v>
      </c>
      <c r="M45" s="1" t="s">
        <v>52</v>
      </c>
      <c r="N45" s="1">
        <v>2018</v>
      </c>
      <c r="O45" s="7">
        <v>81909.53</v>
      </c>
    </row>
    <row r="46" spans="1:15" ht="12.75" customHeight="1">
      <c r="A46" s="1" t="s">
        <v>111</v>
      </c>
      <c r="B46" s="7">
        <v>-333.51</v>
      </c>
      <c r="D46" s="1">
        <v>50490360</v>
      </c>
      <c r="E46" s="1" t="s">
        <v>13</v>
      </c>
      <c r="F46" s="1" t="s">
        <v>37</v>
      </c>
      <c r="G46" s="1" t="s">
        <v>112</v>
      </c>
      <c r="H46" s="2">
        <v>43294</v>
      </c>
      <c r="I46" s="1" t="s">
        <v>8</v>
      </c>
      <c r="J46" s="1" t="s">
        <v>113</v>
      </c>
      <c r="K46" s="1" t="s">
        <v>75</v>
      </c>
      <c r="L46" s="3" t="s">
        <v>50</v>
      </c>
      <c r="M46" s="1" t="s">
        <v>52</v>
      </c>
      <c r="N46" s="1">
        <v>2018</v>
      </c>
      <c r="O46" s="7">
        <v>-333.51</v>
      </c>
    </row>
    <row r="47" spans="1:15" ht="12.75" customHeight="1">
      <c r="A47" s="1" t="s">
        <v>111</v>
      </c>
      <c r="B47" s="7">
        <v>-13248.2</v>
      </c>
      <c r="D47" s="1">
        <v>50490360</v>
      </c>
      <c r="E47" s="1" t="s">
        <v>13</v>
      </c>
      <c r="F47" s="1" t="s">
        <v>37</v>
      </c>
      <c r="G47" s="1" t="s">
        <v>112</v>
      </c>
      <c r="H47" s="2">
        <v>43294</v>
      </c>
      <c r="I47" s="1" t="s">
        <v>8</v>
      </c>
      <c r="J47" s="1" t="s">
        <v>114</v>
      </c>
      <c r="K47" s="1" t="s">
        <v>75</v>
      </c>
      <c r="L47" s="3" t="s">
        <v>50</v>
      </c>
      <c r="M47" s="1" t="s">
        <v>52</v>
      </c>
      <c r="N47" s="1">
        <v>2018</v>
      </c>
      <c r="O47" s="7">
        <v>-13248.2</v>
      </c>
    </row>
    <row r="48" spans="1:15" ht="12.75" customHeight="1">
      <c r="A48" s="1" t="s">
        <v>111</v>
      </c>
      <c r="B48" s="7">
        <v>50.19</v>
      </c>
      <c r="D48" s="1">
        <v>50490360</v>
      </c>
      <c r="E48" s="1" t="s">
        <v>13</v>
      </c>
      <c r="F48" s="1" t="s">
        <v>37</v>
      </c>
      <c r="G48" s="1" t="s">
        <v>112</v>
      </c>
      <c r="H48" s="2">
        <v>43294</v>
      </c>
      <c r="I48" s="1" t="s">
        <v>8</v>
      </c>
      <c r="J48" s="1" t="s">
        <v>115</v>
      </c>
      <c r="K48" s="1" t="s">
        <v>75</v>
      </c>
      <c r="L48" s="3" t="s">
        <v>50</v>
      </c>
      <c r="M48" s="1" t="s">
        <v>52</v>
      </c>
      <c r="N48" s="1">
        <v>2018</v>
      </c>
      <c r="O48" s="7">
        <v>50.19</v>
      </c>
    </row>
    <row r="49" spans="1:16" ht="12.75" customHeight="1">
      <c r="A49" s="1" t="s">
        <v>116</v>
      </c>
      <c r="B49" s="7">
        <v>104422</v>
      </c>
      <c r="D49" s="1">
        <v>50490360</v>
      </c>
      <c r="E49" s="1" t="s">
        <v>13</v>
      </c>
      <c r="F49" s="1" t="s">
        <v>37</v>
      </c>
      <c r="G49" s="1" t="s">
        <v>117</v>
      </c>
      <c r="H49" s="2">
        <v>43308</v>
      </c>
      <c r="I49" s="1" t="s">
        <v>8</v>
      </c>
      <c r="J49" s="1" t="s">
        <v>118</v>
      </c>
      <c r="K49" s="1" t="s">
        <v>75</v>
      </c>
      <c r="L49" s="3" t="s">
        <v>50</v>
      </c>
      <c r="M49" s="1" t="s">
        <v>52</v>
      </c>
      <c r="N49" s="1">
        <v>2018</v>
      </c>
      <c r="O49" s="7">
        <v>104422</v>
      </c>
    </row>
    <row r="50" spans="1:16" ht="12.75" customHeight="1">
      <c r="A50" s="1" t="s">
        <v>35</v>
      </c>
      <c r="B50" s="7">
        <v>133592</v>
      </c>
      <c r="D50" s="1">
        <v>50490360</v>
      </c>
      <c r="E50" s="1" t="s">
        <v>13</v>
      </c>
      <c r="F50" s="1" t="s">
        <v>37</v>
      </c>
      <c r="G50" s="1" t="s">
        <v>36</v>
      </c>
      <c r="H50" s="2">
        <v>43308</v>
      </c>
      <c r="I50" s="1" t="s">
        <v>8</v>
      </c>
      <c r="J50" s="1" t="s">
        <v>119</v>
      </c>
      <c r="K50" s="1" t="s">
        <v>75</v>
      </c>
      <c r="L50" s="3" t="s">
        <v>50</v>
      </c>
      <c r="M50" s="1" t="s">
        <v>52</v>
      </c>
      <c r="N50" s="1">
        <v>2018</v>
      </c>
      <c r="O50" s="7">
        <v>133592</v>
      </c>
    </row>
    <row r="51" spans="1:16" ht="12.75" customHeight="1">
      <c r="A51" s="1" t="s">
        <v>43</v>
      </c>
      <c r="B51" s="7">
        <v>12306.6</v>
      </c>
      <c r="D51" s="1">
        <v>50490360</v>
      </c>
      <c r="E51" s="1" t="s">
        <v>13</v>
      </c>
      <c r="F51" s="1" t="s">
        <v>37</v>
      </c>
      <c r="G51" s="1" t="s">
        <v>44</v>
      </c>
      <c r="H51" s="2">
        <v>43311</v>
      </c>
      <c r="I51" s="1" t="s">
        <v>8</v>
      </c>
      <c r="J51" s="1" t="s">
        <v>120</v>
      </c>
      <c r="K51" s="1" t="s">
        <v>75</v>
      </c>
      <c r="L51" s="3" t="s">
        <v>50</v>
      </c>
      <c r="M51" s="1" t="s">
        <v>52</v>
      </c>
      <c r="N51" s="1">
        <v>2018</v>
      </c>
      <c r="O51" s="7">
        <v>12306.6</v>
      </c>
    </row>
    <row r="52" spans="1:16" ht="12.75" customHeight="1">
      <c r="A52" s="1" t="s">
        <v>43</v>
      </c>
      <c r="B52" s="7">
        <v>2682.87</v>
      </c>
      <c r="D52" s="1">
        <v>50490360</v>
      </c>
      <c r="E52" s="1" t="s">
        <v>13</v>
      </c>
      <c r="F52" s="1" t="s">
        <v>37</v>
      </c>
      <c r="G52" s="1" t="s">
        <v>44</v>
      </c>
      <c r="H52" s="2">
        <v>43311</v>
      </c>
      <c r="I52" s="1" t="s">
        <v>8</v>
      </c>
      <c r="J52" s="1" t="s">
        <v>121</v>
      </c>
      <c r="K52" s="1" t="s">
        <v>75</v>
      </c>
      <c r="L52" s="3" t="s">
        <v>50</v>
      </c>
      <c r="M52" s="1" t="s">
        <v>52</v>
      </c>
      <c r="N52" s="1">
        <v>2018</v>
      </c>
      <c r="O52" s="7">
        <v>2682.87</v>
      </c>
    </row>
    <row r="53" spans="1:16" ht="12.75" customHeight="1">
      <c r="A53" s="1" t="s">
        <v>122</v>
      </c>
      <c r="B53" s="7">
        <v>18057.48</v>
      </c>
      <c r="D53" s="1">
        <v>50490360</v>
      </c>
      <c r="E53" s="1" t="s">
        <v>13</v>
      </c>
      <c r="F53" s="1" t="s">
        <v>123</v>
      </c>
      <c r="G53" s="1" t="s">
        <v>124</v>
      </c>
      <c r="H53" s="2">
        <v>43308</v>
      </c>
      <c r="I53" s="1" t="s">
        <v>8</v>
      </c>
      <c r="J53" s="1" t="s">
        <v>125</v>
      </c>
      <c r="K53" s="1" t="s">
        <v>75</v>
      </c>
      <c r="L53" s="3" t="s">
        <v>50</v>
      </c>
      <c r="M53" s="1" t="s">
        <v>52</v>
      </c>
      <c r="N53" s="1">
        <v>2018</v>
      </c>
      <c r="O53" s="7">
        <v>18057.48</v>
      </c>
    </row>
    <row r="54" spans="1:16" ht="12.75" customHeight="1">
      <c r="A54" s="1" t="s">
        <v>126</v>
      </c>
      <c r="B54" s="7">
        <v>3836.04</v>
      </c>
      <c r="D54" s="1">
        <v>50490360</v>
      </c>
      <c r="E54" s="1" t="s">
        <v>13</v>
      </c>
      <c r="F54" s="1" t="s">
        <v>123</v>
      </c>
      <c r="G54" s="1" t="s">
        <v>127</v>
      </c>
      <c r="H54" s="2">
        <v>43308</v>
      </c>
      <c r="I54" s="1" t="s">
        <v>8</v>
      </c>
      <c r="J54" s="1" t="s">
        <v>125</v>
      </c>
      <c r="K54" s="1" t="s">
        <v>75</v>
      </c>
      <c r="L54" s="3" t="s">
        <v>50</v>
      </c>
      <c r="M54" s="1" t="s">
        <v>52</v>
      </c>
      <c r="N54" s="1">
        <v>2018</v>
      </c>
      <c r="O54" s="7">
        <v>3836.04</v>
      </c>
    </row>
    <row r="55" spans="1:16" ht="12.75" customHeight="1">
      <c r="B55" s="6">
        <f>SUM(B2:B54)</f>
        <v>31371876.860000007</v>
      </c>
      <c r="L55" s="1"/>
      <c r="O55" s="8"/>
      <c r="P55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1-7.18</vt:lpstr>
      <vt:lpstr>Podklad 0718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2018-08-14T11:31:49Z</cp:lastPrinted>
  <dcterms:modified xsi:type="dcterms:W3CDTF">2018-08-14T11:31:55Z</dcterms:modified>
</cp:coreProperties>
</file>