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7" r:id="rId1"/>
    <sheet name="Bonusy po měsících" sheetId="6" r:id="rId2"/>
    <sheet name="Bonusy dle dod." sheetId="5" r:id="rId3"/>
    <sheet name="Podklad 1.19" sheetId="1" r:id="rId4"/>
  </sheet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B64" i="1"/>
  <c r="O64"/>
</calcChain>
</file>

<file path=xl/sharedStrings.xml><?xml version="1.0" encoding="utf-8"?>
<sst xmlns="http://schemas.openxmlformats.org/spreadsheetml/2006/main" count="701" uniqueCount="144">
  <si>
    <t>Datum zaúčtování</t>
  </si>
  <si>
    <t>Popis</t>
  </si>
  <si>
    <t>Zaúčtoval</t>
  </si>
  <si>
    <t>Účet MD</t>
  </si>
  <si>
    <t>Účet DAL</t>
  </si>
  <si>
    <t>Částka na dokladu</t>
  </si>
  <si>
    <t>Evidenční číslo dokladu</t>
  </si>
  <si>
    <t>Variabilní symbol</t>
  </si>
  <si>
    <t>Obchodní partner</t>
  </si>
  <si>
    <t>Mylan 1-9/2018</t>
  </si>
  <si>
    <t>Buzková Eva</t>
  </si>
  <si>
    <t>50113300</t>
  </si>
  <si>
    <t>32110700</t>
  </si>
  <si>
    <t>DP-2019-707-000002</t>
  </si>
  <si>
    <t>9991810558</t>
  </si>
  <si>
    <t>PHOENIX lékárenský velkoobchod, s.r.o.</t>
  </si>
  <si>
    <t>Neuplatněná DPH - Mylan 1-9/2018</t>
  </si>
  <si>
    <t>Grifols 7-12/2018</t>
  </si>
  <si>
    <t>DP-2019-707-000003</t>
  </si>
  <si>
    <t>5616009412</t>
  </si>
  <si>
    <t>Grifols s.r.o.</t>
  </si>
  <si>
    <t>Neuplatněná DPH - Grifols 7-12/2018</t>
  </si>
  <si>
    <t>Shire 10-12/2018</t>
  </si>
  <si>
    <t>32111700</t>
  </si>
  <si>
    <t>DP-2019-707-000004</t>
  </si>
  <si>
    <t>1600000287</t>
  </si>
  <si>
    <t>SHIRE CZECH s.r.o.</t>
  </si>
  <si>
    <t>Neuplatněná DPH - Shire 10-12/2018</t>
  </si>
  <si>
    <t>Promedica 10-12/2018</t>
  </si>
  <si>
    <t>DP-2019-707-000005</t>
  </si>
  <si>
    <t>1584313</t>
  </si>
  <si>
    <t>PROMEDICA PRAHA GROUP, a.s.</t>
  </si>
  <si>
    <t>Neuplatněná DPH - Promedica 10-12/2018</t>
  </si>
  <si>
    <t>Roche 10-12/2018</t>
  </si>
  <si>
    <t>DP-2019-707-000006</t>
  </si>
  <si>
    <t>34000041</t>
  </si>
  <si>
    <t>ROCHE s.r.o.</t>
  </si>
  <si>
    <t>Neuplatněná DPH - Roche 10-12/2018</t>
  </si>
  <si>
    <t>DP-2019-707-000007</t>
  </si>
  <si>
    <t>4650005001</t>
  </si>
  <si>
    <t>Novartis 10-12/2018</t>
  </si>
  <si>
    <t>FP-2019-707-000002</t>
  </si>
  <si>
    <t>2000049109</t>
  </si>
  <si>
    <t>Novartis s.r.o.</t>
  </si>
  <si>
    <t>Neuplatněná DPH - Novartis 10-12/2018</t>
  </si>
  <si>
    <t>Sandoz 10-12/2018</t>
  </si>
  <si>
    <t>FP-2019-707-000004</t>
  </si>
  <si>
    <t>4280033847</t>
  </si>
  <si>
    <t>Sandoz s.r.o.</t>
  </si>
  <si>
    <t>Neuplatněná DPH - Sandoz 10-12/2018</t>
  </si>
  <si>
    <t>Servier 10-12/2018</t>
  </si>
  <si>
    <t>FP-2019-707-000005</t>
  </si>
  <si>
    <t>2019000036</t>
  </si>
  <si>
    <t>SERVIER s.r.o.</t>
  </si>
  <si>
    <t>Neuplatněná DPH - Servier 10-12/2018</t>
  </si>
  <si>
    <t>Octapharma 10-12/2018</t>
  </si>
  <si>
    <t>FP-2019-707-000007</t>
  </si>
  <si>
    <t>7</t>
  </si>
  <si>
    <t>Octapharma AG</t>
  </si>
  <si>
    <t>Neuplatněná DPH - Octapharma 10-12/2018</t>
  </si>
  <si>
    <t>finanční bonus</t>
  </si>
  <si>
    <t>50115300</t>
  </si>
  <si>
    <t>32130000</t>
  </si>
  <si>
    <t>FP-2019-25-000001</t>
  </si>
  <si>
    <t>605190002</t>
  </si>
  <si>
    <t>ALINEX - Kácovská, s.r.o.</t>
  </si>
  <si>
    <t>Neuplatněná DPH - finanční bonus</t>
  </si>
  <si>
    <t>FP-2019-25-000002</t>
  </si>
  <si>
    <t>1900091</t>
  </si>
  <si>
    <t>BEZNOSKA, s.r.o.</t>
  </si>
  <si>
    <t>Haléřové vyrovnání</t>
  </si>
  <si>
    <t>FP-2019-25-000003</t>
  </si>
  <si>
    <t>172205728</t>
  </si>
  <si>
    <t>Johnson  &amp; Johnson, s.r.o.</t>
  </si>
  <si>
    <t>FP-2019-25-000004</t>
  </si>
  <si>
    <t>FP-2019-25-000005</t>
  </si>
  <si>
    <t>1808152</t>
  </si>
  <si>
    <t>MEDIFINE a.s.</t>
  </si>
  <si>
    <t>FP-2019-25-000006</t>
  </si>
  <si>
    <t>1808151</t>
  </si>
  <si>
    <t>FP-2019-25-000007</t>
  </si>
  <si>
    <t>70011831</t>
  </si>
  <si>
    <t>EP SERVICES s.r.o.</t>
  </si>
  <si>
    <t>FP-2019-25-000008</t>
  </si>
  <si>
    <t>90097724</t>
  </si>
  <si>
    <t>CARDION s.r.o.</t>
  </si>
  <si>
    <t>FP-2019-25-000009</t>
  </si>
  <si>
    <t>90097725</t>
  </si>
  <si>
    <t>FP-2019-25-000010</t>
  </si>
  <si>
    <t>966190002</t>
  </si>
  <si>
    <t>BS PRAGUE MEDICAL CS, spol. s r.o.</t>
  </si>
  <si>
    <t>FP-2019-25-000011</t>
  </si>
  <si>
    <t>966190003</t>
  </si>
  <si>
    <t>FP-2019-25-000012</t>
  </si>
  <si>
    <t>966190004</t>
  </si>
  <si>
    <t>FP-2019-25-000013</t>
  </si>
  <si>
    <t>18416427</t>
  </si>
  <si>
    <t>BIOMEDICA ČS, s.r.o.</t>
  </si>
  <si>
    <t>50490360</t>
  </si>
  <si>
    <t>DP-2019-707-000001</t>
  </si>
  <si>
    <t>9991810498</t>
  </si>
  <si>
    <t>Richter Gedeon 10-12/2018</t>
  </si>
  <si>
    <t>DP-2019-707-000008</t>
  </si>
  <si>
    <t>1976500206</t>
  </si>
  <si>
    <t>ViaPharma s.r.o.</t>
  </si>
  <si>
    <t>FP-2019-707-000001</t>
  </si>
  <si>
    <t>2000049108</t>
  </si>
  <si>
    <t>FP-2019-707-000003</t>
  </si>
  <si>
    <t>4280033848</t>
  </si>
  <si>
    <t>FP-2019-707-000006</t>
  </si>
  <si>
    <t>2019000035</t>
  </si>
  <si>
    <t>Částka MD</t>
  </si>
  <si>
    <t>Částka DAL</t>
  </si>
  <si>
    <t>Položka</t>
  </si>
  <si>
    <t>Období</t>
  </si>
  <si>
    <t>Měsíc</t>
  </si>
  <si>
    <t>Rok</t>
  </si>
  <si>
    <t>LÉKY</t>
  </si>
  <si>
    <t>ZDRAV.MAT.</t>
  </si>
  <si>
    <t>ZBOŽÍ</t>
  </si>
  <si>
    <t>39520000</t>
  </si>
  <si>
    <t>Fakultní nemocnice Olomouc</t>
  </si>
  <si>
    <t>leden</t>
  </si>
  <si>
    <t>ID-2019-01-000053</t>
  </si>
  <si>
    <t>Storno dohad.pol.2018 - bonusy (léky)</t>
  </si>
  <si>
    <t>1/2019</t>
  </si>
  <si>
    <t>Popisky řádků</t>
  </si>
  <si>
    <t>Celkový součet</t>
  </si>
  <si>
    <t>Součet z Částka MD</t>
  </si>
  <si>
    <t>Popisky sloupců</t>
  </si>
  <si>
    <t>BONUSY Léky a ZM dle dodavatelů</t>
  </si>
  <si>
    <t>Bonusy celkem vč.bonusů za nákup zboží (lékárna)</t>
  </si>
  <si>
    <t>NEADRESNÉ BONUSY FNOL shrnutí 01 / 2019</t>
  </si>
  <si>
    <t>HV před zdaněním za 1 / 2019</t>
  </si>
  <si>
    <t>Poznámka:</t>
  </si>
  <si>
    <t>mínusem na nákladových účet 50113300, 50115300, 50490360.</t>
  </si>
  <si>
    <t>V lednu 2019 byly bonusy za léky, zdrav.materiál a zboží účtovány dle dodavatelů</t>
  </si>
  <si>
    <t xml:space="preserve">k přeúčtování do výnosů org.na účty 64910001, 64910002, 64910003. </t>
  </si>
  <si>
    <t>Na základě ústního pokynu vedoucího UEZP z roku 2018, došlo v 1/2019 (ID-2019-01-000058)</t>
  </si>
  <si>
    <t>Vypracovala: Eva Buzková - vedoucí OUC</t>
  </si>
  <si>
    <t>V Olomouci dne 24.2.2019</t>
  </si>
  <si>
    <t xml:space="preserve">storno dohad.pol.r.2018 </t>
  </si>
  <si>
    <t>(odhad na účtu 551)</t>
  </si>
  <si>
    <t>POZOR HV se změní po navedení SW majetek k 28.2.2019</t>
  </si>
</sst>
</file>

<file path=xl/styles.xml><?xml version="1.0" encoding="utf-8"?>
<styleSheet xmlns="http://schemas.openxmlformats.org/spreadsheetml/2006/main">
  <fonts count="16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49" fontId="3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" fontId="0" fillId="0" borderId="0" xfId="0" applyNumberFormat="1"/>
    <xf numFmtId="0" fontId="5" fillId="2" borderId="0" xfId="0" applyFont="1" applyFill="1"/>
    <xf numFmtId="0" fontId="6" fillId="0" borderId="0" xfId="0" applyFont="1" applyAlignment="1">
      <alignment vertical="center" wrapText="1"/>
    </xf>
    <xf numFmtId="0" fontId="0" fillId="2" borderId="0" xfId="0" applyFill="1"/>
    <xf numFmtId="0" fontId="0" fillId="0" borderId="0" xfId="0" applyAlignment="1">
      <alignment vertical="top"/>
    </xf>
    <xf numFmtId="0" fontId="8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1" fillId="6" borderId="0" xfId="0" applyNumberFormat="1" applyFont="1" applyFill="1"/>
    <xf numFmtId="0" fontId="0" fillId="7" borderId="0" xfId="0" applyFill="1"/>
    <xf numFmtId="3" fontId="12" fillId="6" borderId="0" xfId="0" applyNumberFormat="1" applyFont="1" applyFill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/>
  </cellXfs>
  <cellStyles count="1">
    <cellStyle name="normální" xfId="0" builtinId="0"/>
  </cellStyles>
  <dxfs count="31"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numFmt numFmtId="4" formatCode="#,##0.00"/>
    </dxf>
    <dxf>
      <fill>
        <patternFill patternType="solid">
          <bgColor rgb="FFFFFF00"/>
        </patternFill>
      </fill>
    </dxf>
    <dxf>
      <numFmt numFmtId="4" formatCode="#,##0.0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152400</xdr:rowOff>
    </xdr:from>
    <xdr:to>
      <xdr:col>12</xdr:col>
      <xdr:colOff>593090</xdr:colOff>
      <xdr:row>72</xdr:row>
      <xdr:rowOff>15240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34100"/>
          <a:ext cx="9569450" cy="556260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510.519926504632" createdVersion="3" refreshedVersion="3" minRefreshableVersion="3" recordCount="62">
  <cacheSource type="worksheet">
    <worksheetSource ref="A1:O63" sheet="Podklad 1.19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6160778.5700000003" maxValue="4575804.13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/>
    </cacheField>
    <cacheField name="Obchodní partner" numFmtId="0">
      <sharedItems count="19">
        <s v="PHOENIX lékárenský velkoobchod, s.r.o."/>
        <s v="Grifols s.r.o."/>
        <s v="SHIRE CZECH s.r.o."/>
        <s v="PROMEDICA PRAHA GROUP, a.s."/>
        <s v="ROCHE s.r.o."/>
        <s v="Novartis s.r.o."/>
        <s v="Sandoz s.r.o."/>
        <s v="SERVIER s.r.o."/>
        <s v="Octapharma AG"/>
        <s v="Fakultní nemocnice Olomouc"/>
        <s v="ALINEX - Kácovská, s.r.o."/>
        <s v="BEZNOSKA, s.r.o."/>
        <s v="Johnson  &amp; Johnson, s.r.o."/>
        <s v="MEDIFINE a.s."/>
        <s v="EP SERVICES s.r.o."/>
        <s v="CARDION s.r.o."/>
        <s v="BS PRAGUE MEDICAL CS, spol. s r.o."/>
        <s v="BIOMEDICA ČS, s.r.o."/>
        <s v="ViaPharma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9-01-15T00:00:00" maxDate="2019-0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49">
      <sharedItems/>
    </cacheField>
    <cacheField name="Měsíc" numFmtId="0">
      <sharedItems count="1">
        <s v="leden"/>
      </sharedItems>
    </cacheField>
    <cacheField name="Rok" numFmtId="0">
      <sharedItems containsSemiMixedTypes="0" containsString="0" containsNumber="1" containsInteger="1" minValue="2019" maxValue="2019" count="1">
        <n v="2019"/>
      </sharedItems>
    </cacheField>
    <cacheField name="Částka na dokladu" numFmtId="4">
      <sharedItems containsSemiMixedTypes="0" containsString="0" containsNumber="1" minValue="-8660578.3300000001" maxValue="4575804.1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s v="DP-2019-707-000002"/>
    <n v="24148.880000000001"/>
    <m/>
    <s v="50113300"/>
    <s v="32110700"/>
    <x v="0"/>
    <s v="9991810558"/>
    <d v="2019-01-15T00:00:00"/>
    <s v="Buzková Eva"/>
    <s v="Mylan 1-9/2018"/>
    <x v="0"/>
    <s v="1/2019"/>
    <x v="0"/>
    <x v="0"/>
    <n v="24148.880000000001"/>
  </r>
  <r>
    <s v="DP-2019-707-000002"/>
    <n v="2414.89"/>
    <m/>
    <s v="50113300"/>
    <s v="32110700"/>
    <x v="0"/>
    <s v="9991810558"/>
    <d v="2019-01-15T00:00:00"/>
    <s v="Buzková Eva"/>
    <s v="Neuplatněná DPH - Mylan 1-9/2018"/>
    <x v="0"/>
    <s v="1/2019"/>
    <x v="0"/>
    <x v="0"/>
    <n v="2414.89"/>
  </r>
  <r>
    <s v="DP-2019-707-000003"/>
    <n v="184909.9"/>
    <m/>
    <s v="50113300"/>
    <s v="32110700"/>
    <x v="1"/>
    <s v="5616009412"/>
    <d v="2019-01-15T00:00:00"/>
    <s v="Buzková Eva"/>
    <s v="Grifols 7-12/2018"/>
    <x v="0"/>
    <s v="1/2019"/>
    <x v="0"/>
    <x v="0"/>
    <n v="184909.9"/>
  </r>
  <r>
    <s v="DP-2019-707-000003"/>
    <n v="18490.990000000002"/>
    <m/>
    <s v="50113300"/>
    <s v="32110700"/>
    <x v="1"/>
    <s v="5616009412"/>
    <d v="2019-01-15T00:00:00"/>
    <s v="Buzková Eva"/>
    <s v="Neuplatněná DPH - Grifols 7-12/2018"/>
    <x v="0"/>
    <s v="1/2019"/>
    <x v="0"/>
    <x v="0"/>
    <n v="18490.990000000002"/>
  </r>
  <r>
    <s v="DP-2019-707-000004"/>
    <n v="973329"/>
    <m/>
    <s v="50113300"/>
    <s v="32111700"/>
    <x v="2"/>
    <s v="1600000287"/>
    <d v="2019-01-23T00:00:00"/>
    <s v="Buzková Eva"/>
    <s v="Shire 10-12/2018"/>
    <x v="0"/>
    <s v="1/2019"/>
    <x v="0"/>
    <x v="0"/>
    <n v="973329"/>
  </r>
  <r>
    <s v="DP-2019-707-000004"/>
    <n v="97332.9"/>
    <m/>
    <s v="50113300"/>
    <s v="32111700"/>
    <x v="2"/>
    <s v="1600000287"/>
    <d v="2019-01-23T00:00:00"/>
    <s v="Buzková Eva"/>
    <s v="Neuplatněná DPH - Shire 10-12/2018"/>
    <x v="0"/>
    <s v="1/2019"/>
    <x v="0"/>
    <x v="0"/>
    <n v="97332.9"/>
  </r>
  <r>
    <s v="DP-2019-707-000005"/>
    <n v="13721.12"/>
    <m/>
    <s v="50113300"/>
    <s v="32111700"/>
    <x v="3"/>
    <s v="1584313"/>
    <d v="2019-01-23T00:00:00"/>
    <s v="Buzková Eva"/>
    <s v="Promedica 10-12/2018"/>
    <x v="0"/>
    <s v="1/2019"/>
    <x v="0"/>
    <x v="0"/>
    <n v="13721.12"/>
  </r>
  <r>
    <s v="DP-2019-707-000005"/>
    <n v="1372.11"/>
    <m/>
    <s v="50113300"/>
    <s v="32111700"/>
    <x v="3"/>
    <s v="1584313"/>
    <d v="2019-01-23T00:00:00"/>
    <s v="Buzková Eva"/>
    <s v="Neuplatněná DPH - Promedica 10-12/2018"/>
    <x v="0"/>
    <s v="1/2019"/>
    <x v="0"/>
    <x v="0"/>
    <n v="1372.11"/>
  </r>
  <r>
    <s v="DP-2019-707-000006"/>
    <n v="186873"/>
    <m/>
    <s v="50113300"/>
    <s v="32111700"/>
    <x v="4"/>
    <s v="34000041"/>
    <d v="2019-01-29T00:00:00"/>
    <s v="Buzková Eva"/>
    <s v="Roche 10-12/2018"/>
    <x v="0"/>
    <s v="1/2019"/>
    <x v="0"/>
    <x v="0"/>
    <n v="186873"/>
  </r>
  <r>
    <s v="DP-2019-707-000006"/>
    <n v="18687.3"/>
    <m/>
    <s v="50113300"/>
    <s v="32111700"/>
    <x v="4"/>
    <s v="34000041"/>
    <d v="2019-01-29T00:00:00"/>
    <s v="Buzková Eva"/>
    <s v="Neuplatněná DPH - Roche 10-12/2018"/>
    <x v="0"/>
    <s v="1/2019"/>
    <x v="0"/>
    <x v="0"/>
    <n v="18687.3"/>
  </r>
  <r>
    <s v="DP-2019-707-000007"/>
    <n v="1099827"/>
    <m/>
    <s v="50113300"/>
    <s v="32111700"/>
    <x v="4"/>
    <s v="4650005001"/>
    <d v="2019-01-29T00:00:00"/>
    <s v="Buzková Eva"/>
    <s v="Roche 10-12/2018"/>
    <x v="0"/>
    <s v="1/2019"/>
    <x v="0"/>
    <x v="0"/>
    <n v="1099827"/>
  </r>
  <r>
    <s v="DP-2019-707-000007"/>
    <n v="109982.7"/>
    <m/>
    <s v="50113300"/>
    <s v="32111700"/>
    <x v="4"/>
    <s v="4650005001"/>
    <d v="2019-01-29T00:00:00"/>
    <s v="Buzková Eva"/>
    <s v="Neuplatněná DPH - Roche 10-12/2018"/>
    <x v="0"/>
    <s v="1/2019"/>
    <x v="0"/>
    <x v="0"/>
    <n v="109982.7"/>
  </r>
  <r>
    <s v="FP-2019-707-000002"/>
    <n v="645799"/>
    <m/>
    <s v="50113300"/>
    <s v="32111700"/>
    <x v="5"/>
    <s v="2000049109"/>
    <d v="2019-01-16T00:00:00"/>
    <s v="Buzková Eva"/>
    <s v="Novartis 10-12/2018"/>
    <x v="0"/>
    <s v="1/2019"/>
    <x v="0"/>
    <x v="0"/>
    <n v="645799"/>
  </r>
  <r>
    <s v="FP-2019-707-000002"/>
    <n v="64579.9"/>
    <m/>
    <s v="50113300"/>
    <s v="32111700"/>
    <x v="5"/>
    <s v="2000049109"/>
    <d v="2019-01-16T00:00:00"/>
    <s v="Buzková Eva"/>
    <s v="Neuplatněná DPH - Novartis 10-12/2018"/>
    <x v="0"/>
    <s v="1/2019"/>
    <x v="0"/>
    <x v="0"/>
    <n v="64579.9"/>
  </r>
  <r>
    <s v="FP-2019-707-000004"/>
    <n v="1790045"/>
    <m/>
    <s v="50113300"/>
    <s v="32111700"/>
    <x v="6"/>
    <s v="4280033847"/>
    <d v="2019-01-21T00:00:00"/>
    <s v="Buzková Eva"/>
    <s v="Sandoz 10-12/2018"/>
    <x v="0"/>
    <s v="1/2019"/>
    <x v="0"/>
    <x v="0"/>
    <n v="1790045"/>
  </r>
  <r>
    <s v="FP-2019-707-000004"/>
    <n v="179004.5"/>
    <m/>
    <s v="50113300"/>
    <s v="32111700"/>
    <x v="6"/>
    <s v="4280033847"/>
    <d v="2019-01-21T00:00:00"/>
    <s v="Buzková Eva"/>
    <s v="Neuplatněná DPH - Sandoz 10-12/2018"/>
    <x v="0"/>
    <s v="1/2019"/>
    <x v="0"/>
    <x v="0"/>
    <n v="179004.5"/>
  </r>
  <r>
    <s v="FP-2019-707-000005"/>
    <n v="10808.38"/>
    <m/>
    <s v="50113300"/>
    <s v="32111700"/>
    <x v="7"/>
    <s v="2019000036"/>
    <d v="2019-01-22T00:00:00"/>
    <s v="Buzková Eva"/>
    <s v="Servier 10-12/2018"/>
    <x v="0"/>
    <s v="1/2019"/>
    <x v="0"/>
    <x v="0"/>
    <n v="10808.38"/>
  </r>
  <r>
    <s v="FP-2019-707-000005"/>
    <n v="1080.8499999999999"/>
    <m/>
    <s v="50113300"/>
    <s v="32111700"/>
    <x v="7"/>
    <s v="2019000036"/>
    <d v="2019-01-22T00:00:00"/>
    <s v="Buzková Eva"/>
    <s v="Neuplatněná DPH - Servier 10-12/2018"/>
    <x v="0"/>
    <s v="1/2019"/>
    <x v="0"/>
    <x v="0"/>
    <n v="1080.8499999999999"/>
  </r>
  <r>
    <s v="FP-2019-707-000007"/>
    <n v="671246.5"/>
    <m/>
    <s v="50113300"/>
    <s v="32110700"/>
    <x v="8"/>
    <s v="7"/>
    <d v="2019-01-31T00:00:00"/>
    <s v="Buzková Eva"/>
    <s v="Octapharma 10-12/2018"/>
    <x v="0"/>
    <s v="1/2019"/>
    <x v="0"/>
    <x v="0"/>
    <n v="671246.5"/>
  </r>
  <r>
    <s v="FP-2019-707-000007"/>
    <n v="67124.649999999994"/>
    <m/>
    <s v="50113300"/>
    <s v="32110700"/>
    <x v="8"/>
    <s v="7"/>
    <d v="2019-01-31T00:00:00"/>
    <s v="Buzková Eva"/>
    <s v="Neuplatněná DPH - Octapharma 10-12/2018"/>
    <x v="0"/>
    <s v="1/2019"/>
    <x v="0"/>
    <x v="0"/>
    <n v="67124.649999999994"/>
  </r>
  <r>
    <s v="ID-2019-01-000053"/>
    <n v="-6160778.5700000003"/>
    <m/>
    <n v="50113300"/>
    <s v="39520000"/>
    <x v="9"/>
    <m/>
    <d v="2019-01-31T00:00:00"/>
    <s v="Buzková Eva"/>
    <s v="Storno dohad.pol.2018 - bonusy (léky)"/>
    <x v="0"/>
    <s v="1/2019"/>
    <x v="0"/>
    <x v="0"/>
    <n v="-8660578.3300000001"/>
  </r>
  <r>
    <s v="FP-2019-25-000001"/>
    <n v="172022.43"/>
    <m/>
    <s v="50115300"/>
    <s v="32130000"/>
    <x v="10"/>
    <s v="605190002"/>
    <d v="2019-01-15T00:00:00"/>
    <s v="Buzková Eva"/>
    <s v="finanční bonus"/>
    <x v="1"/>
    <s v="1/2019"/>
    <x v="0"/>
    <x v="0"/>
    <n v="172022.43"/>
  </r>
  <r>
    <s v="FP-2019-25-000001"/>
    <n v="25803.37"/>
    <m/>
    <s v="50115300"/>
    <s v="32130000"/>
    <x v="10"/>
    <s v="605190002"/>
    <d v="2019-01-15T00:00:00"/>
    <s v="Buzková Eva"/>
    <s v="Neuplatněná DPH - finanční bonus"/>
    <x v="1"/>
    <s v="1/2019"/>
    <x v="0"/>
    <x v="0"/>
    <n v="25803.37"/>
  </r>
  <r>
    <s v="FP-2019-25-000002"/>
    <n v="1194"/>
    <m/>
    <s v="50115300"/>
    <s v="32130000"/>
    <x v="11"/>
    <s v="1900091"/>
    <d v="2019-01-15T00:00:00"/>
    <s v="Buzková Eva"/>
    <s v="finanční bonus"/>
    <x v="1"/>
    <s v="1/2019"/>
    <x v="0"/>
    <x v="0"/>
    <n v="1194"/>
  </r>
  <r>
    <s v="FP-2019-25-000002"/>
    <n v="179.1"/>
    <m/>
    <s v="50115300"/>
    <s v="32130000"/>
    <x v="11"/>
    <s v="1900091"/>
    <d v="2019-01-15T00:00:00"/>
    <s v="Buzková Eva"/>
    <s v="Neuplatněná DPH - finanční bonus"/>
    <x v="1"/>
    <s v="1/2019"/>
    <x v="0"/>
    <x v="0"/>
    <n v="179.1"/>
  </r>
  <r>
    <s v="FP-2019-25-000002"/>
    <n v="-0.1"/>
    <m/>
    <s v="50115300"/>
    <s v="32130000"/>
    <x v="11"/>
    <s v="1900091"/>
    <d v="2019-01-15T00:00:00"/>
    <s v="Buzková Eva"/>
    <s v="Haléřové vyrovnání"/>
    <x v="1"/>
    <s v="1/2019"/>
    <x v="0"/>
    <x v="0"/>
    <n v="-0.1"/>
  </r>
  <r>
    <s v="FP-2019-25-000003"/>
    <n v="-4038"/>
    <m/>
    <s v="50115300"/>
    <s v="32130000"/>
    <x v="12"/>
    <s v="172205728"/>
    <d v="2019-01-25T00:00:00"/>
    <s v="Buzková Eva"/>
    <s v="finanční bonus"/>
    <x v="1"/>
    <s v="1/2019"/>
    <x v="0"/>
    <x v="0"/>
    <n v="-4038"/>
  </r>
  <r>
    <s v="FP-2019-25-000003"/>
    <n v="-605.70000000000005"/>
    <m/>
    <s v="50115300"/>
    <s v="32130000"/>
    <x v="12"/>
    <s v="172205728"/>
    <d v="2019-01-25T00:00:00"/>
    <s v="Buzková Eva"/>
    <s v="Neuplatněná DPH - finanční bonus"/>
    <x v="1"/>
    <s v="1/2019"/>
    <x v="0"/>
    <x v="0"/>
    <n v="-605.70000000000005"/>
  </r>
  <r>
    <s v="FP-2019-25-000004"/>
    <n v="-4038"/>
    <m/>
    <s v="50115300"/>
    <s v="32130000"/>
    <x v="12"/>
    <s v="172205728"/>
    <d v="2019-01-25T00:00:00"/>
    <s v="Buzková Eva"/>
    <s v="finanční bonus"/>
    <x v="1"/>
    <s v="1/2019"/>
    <x v="0"/>
    <x v="0"/>
    <n v="-4038"/>
  </r>
  <r>
    <s v="FP-2019-25-000004"/>
    <n v="-605.70000000000005"/>
    <m/>
    <s v="50115300"/>
    <s v="32130000"/>
    <x v="12"/>
    <s v="172205728"/>
    <d v="2019-01-25T00:00:00"/>
    <s v="Buzková Eva"/>
    <s v="Neuplatněná DPH - finanční bonus"/>
    <x v="1"/>
    <s v="1/2019"/>
    <x v="0"/>
    <x v="0"/>
    <n v="-605.70000000000005"/>
  </r>
  <r>
    <s v="FP-2019-25-000005"/>
    <n v="772185.44"/>
    <m/>
    <s v="50115300"/>
    <s v="32130000"/>
    <x v="13"/>
    <s v="1808152"/>
    <d v="2019-01-28T00:00:00"/>
    <s v="Buzková Eva"/>
    <s v="finanční bonus"/>
    <x v="1"/>
    <s v="1/2019"/>
    <x v="0"/>
    <x v="0"/>
    <n v="772185.44"/>
  </r>
  <r>
    <s v="FP-2019-25-000005"/>
    <n v="115827.82"/>
    <m/>
    <s v="50115300"/>
    <s v="32130000"/>
    <x v="13"/>
    <s v="1808152"/>
    <d v="2019-01-28T00:00:00"/>
    <s v="Buzková Eva"/>
    <s v="Neuplatněná DPH - finanční bonus"/>
    <x v="1"/>
    <s v="1/2019"/>
    <x v="0"/>
    <x v="0"/>
    <n v="115827.82"/>
  </r>
  <r>
    <s v="FP-2019-25-000005"/>
    <n v="11993.41"/>
    <m/>
    <s v="50115300"/>
    <s v="32130000"/>
    <x v="13"/>
    <s v="1808152"/>
    <d v="2019-01-28T00:00:00"/>
    <s v="Buzková Eva"/>
    <s v="finanční bonus"/>
    <x v="1"/>
    <s v="1/2019"/>
    <x v="0"/>
    <x v="0"/>
    <n v="11993.41"/>
  </r>
  <r>
    <s v="FP-2019-25-000005"/>
    <n v="2518.62"/>
    <m/>
    <s v="50115300"/>
    <s v="32130000"/>
    <x v="13"/>
    <s v="1808152"/>
    <d v="2019-01-28T00:00:00"/>
    <s v="Buzková Eva"/>
    <s v="Neuplatněná DPH - finanční bonus"/>
    <x v="1"/>
    <s v="1/2019"/>
    <x v="0"/>
    <x v="0"/>
    <n v="2518.62"/>
  </r>
  <r>
    <s v="FP-2019-25-000005"/>
    <n v="-0.28999999999999998"/>
    <m/>
    <s v="50115300"/>
    <s v="32130000"/>
    <x v="13"/>
    <s v="1808152"/>
    <d v="2019-01-28T00:00:00"/>
    <s v="Buzková Eva"/>
    <s v="Haléřové vyrovnání"/>
    <x v="1"/>
    <s v="1/2019"/>
    <x v="0"/>
    <x v="0"/>
    <n v="-0.28999999999999998"/>
  </r>
  <r>
    <s v="FP-2019-25-000006"/>
    <n v="1990816.48"/>
    <m/>
    <s v="50115300"/>
    <s v="32130000"/>
    <x v="13"/>
    <s v="1808151"/>
    <d v="2019-01-28T00:00:00"/>
    <s v="Buzková Eva"/>
    <s v="finanční bonus"/>
    <x v="1"/>
    <s v="1/2019"/>
    <x v="0"/>
    <x v="0"/>
    <n v="1990816.48"/>
  </r>
  <r>
    <s v="FP-2019-25-000006"/>
    <n v="298622.46999999997"/>
    <m/>
    <s v="50115300"/>
    <s v="32130000"/>
    <x v="13"/>
    <s v="1808151"/>
    <d v="2019-01-28T00:00:00"/>
    <s v="Buzková Eva"/>
    <s v="Neuplatněná DPH - finanční bonus"/>
    <x v="1"/>
    <s v="1/2019"/>
    <x v="0"/>
    <x v="0"/>
    <n v="298622.46999999997"/>
  </r>
  <r>
    <s v="FP-2019-25-000006"/>
    <n v="74789.52"/>
    <m/>
    <s v="50115300"/>
    <s v="32130000"/>
    <x v="13"/>
    <s v="1808151"/>
    <d v="2019-01-28T00:00:00"/>
    <s v="Buzková Eva"/>
    <s v="finanční bonus"/>
    <x v="1"/>
    <s v="1/2019"/>
    <x v="0"/>
    <x v="0"/>
    <n v="74789.52"/>
  </r>
  <r>
    <s v="FP-2019-25-000006"/>
    <n v="15705.8"/>
    <m/>
    <s v="50115300"/>
    <s v="32130000"/>
    <x v="13"/>
    <s v="1808151"/>
    <d v="2019-01-28T00:00:00"/>
    <s v="Buzková Eva"/>
    <s v="Neuplatněná DPH - finanční bonus"/>
    <x v="1"/>
    <s v="1/2019"/>
    <x v="0"/>
    <x v="0"/>
    <n v="15705.8"/>
  </r>
  <r>
    <s v="FP-2019-25-000006"/>
    <n v="-0.27"/>
    <m/>
    <s v="50115300"/>
    <s v="32130000"/>
    <x v="13"/>
    <s v="1808151"/>
    <d v="2019-01-28T00:00:00"/>
    <s v="Buzková Eva"/>
    <s v="Haléřové vyrovnání"/>
    <x v="1"/>
    <s v="1/2019"/>
    <x v="0"/>
    <x v="0"/>
    <n v="-0.27"/>
  </r>
  <r>
    <s v="FP-2019-25-000007"/>
    <n v="4048838.84"/>
    <m/>
    <s v="50115300"/>
    <s v="32130000"/>
    <x v="14"/>
    <s v="70011831"/>
    <d v="2019-01-29T00:00:00"/>
    <s v="Buzková Eva"/>
    <s v="finanční bonus"/>
    <x v="1"/>
    <s v="1/2019"/>
    <x v="0"/>
    <x v="0"/>
    <n v="4048838.84"/>
  </r>
  <r>
    <s v="FP-2019-25-000007"/>
    <n v="850256.16"/>
    <m/>
    <s v="50115300"/>
    <s v="32130000"/>
    <x v="14"/>
    <s v="70011831"/>
    <d v="2019-01-29T00:00:00"/>
    <s v="Buzková Eva"/>
    <s v="Neuplatněná DPH - finanční bonus"/>
    <x v="1"/>
    <s v="1/2019"/>
    <x v="0"/>
    <x v="0"/>
    <n v="850256.16"/>
  </r>
  <r>
    <s v="FP-2019-25-000008"/>
    <n v="3535269.56"/>
    <m/>
    <s v="50115300"/>
    <s v="32130000"/>
    <x v="15"/>
    <s v="90097724"/>
    <d v="2019-01-29T00:00:00"/>
    <s v="Buzková Eva"/>
    <s v="finanční bonus"/>
    <x v="1"/>
    <s v="1/2019"/>
    <x v="0"/>
    <x v="0"/>
    <n v="3535269.56"/>
  </r>
  <r>
    <s v="FP-2019-25-000008"/>
    <n v="530290.43999999994"/>
    <m/>
    <s v="50115300"/>
    <s v="32130000"/>
    <x v="15"/>
    <s v="90097724"/>
    <d v="2019-01-29T00:00:00"/>
    <s v="Buzková Eva"/>
    <s v="Neuplatněná DPH - finanční bonus"/>
    <x v="1"/>
    <s v="1/2019"/>
    <x v="0"/>
    <x v="0"/>
    <n v="530290.43999999994"/>
  </r>
  <r>
    <s v="FP-2019-25-000008"/>
    <n v="4575804.13"/>
    <m/>
    <s v="50115300"/>
    <s v="32130000"/>
    <x v="15"/>
    <s v="90097724"/>
    <d v="2019-01-29T00:00:00"/>
    <s v="Buzková Eva"/>
    <s v="finanční bonus"/>
    <x v="1"/>
    <s v="1/2019"/>
    <x v="0"/>
    <x v="0"/>
    <n v="4575804.13"/>
  </r>
  <r>
    <s v="FP-2019-25-000008"/>
    <n v="960918.87"/>
    <m/>
    <s v="50115300"/>
    <s v="32130000"/>
    <x v="15"/>
    <s v="90097724"/>
    <d v="2019-01-29T00:00:00"/>
    <s v="Buzková Eva"/>
    <s v="Neuplatněná DPH - finanční bonus"/>
    <x v="1"/>
    <s v="1/2019"/>
    <x v="0"/>
    <x v="0"/>
    <n v="960918.87"/>
  </r>
  <r>
    <s v="FP-2019-25-000009"/>
    <n v="4373091.3"/>
    <m/>
    <s v="50115300"/>
    <s v="32130000"/>
    <x v="15"/>
    <s v="90097725"/>
    <d v="2019-01-29T00:00:00"/>
    <s v="Buzková Eva"/>
    <s v="finanční bonus"/>
    <x v="1"/>
    <s v="1/2019"/>
    <x v="0"/>
    <x v="0"/>
    <n v="4373091.3"/>
  </r>
  <r>
    <s v="FP-2019-25-000009"/>
    <n v="655963.69999999995"/>
    <m/>
    <s v="50115300"/>
    <s v="32130000"/>
    <x v="15"/>
    <s v="90097725"/>
    <d v="2019-01-29T00:00:00"/>
    <s v="Buzková Eva"/>
    <s v="Neuplatněná DPH - finanční bonus"/>
    <x v="1"/>
    <s v="1/2019"/>
    <x v="0"/>
    <x v="0"/>
    <n v="655963.69999999995"/>
  </r>
  <r>
    <s v="FP-2019-25-000010"/>
    <n v="164154.29999999999"/>
    <m/>
    <s v="50115300"/>
    <s v="32130000"/>
    <x v="16"/>
    <s v="966190002"/>
    <d v="2019-01-30T00:00:00"/>
    <s v="Buzková Eva"/>
    <s v="finanční bonus"/>
    <x v="1"/>
    <s v="1/2019"/>
    <x v="0"/>
    <x v="0"/>
    <n v="164154.29999999999"/>
  </r>
  <r>
    <s v="FP-2019-25-000010"/>
    <n v="34472.400000000001"/>
    <m/>
    <s v="50115300"/>
    <s v="32130000"/>
    <x v="16"/>
    <s v="966190002"/>
    <d v="2019-01-30T00:00:00"/>
    <s v="Buzková Eva"/>
    <s v="Neuplatněná DPH - finanční bonus"/>
    <x v="1"/>
    <s v="1/2019"/>
    <x v="0"/>
    <x v="0"/>
    <n v="34472.400000000001"/>
  </r>
  <r>
    <s v="FP-2019-25-000011"/>
    <n v="18928.95"/>
    <m/>
    <s v="50115300"/>
    <s v="32130000"/>
    <x v="16"/>
    <s v="966190003"/>
    <d v="2019-01-30T00:00:00"/>
    <s v="Buzková Eva"/>
    <s v="finanční bonus"/>
    <x v="1"/>
    <s v="1/2019"/>
    <x v="0"/>
    <x v="0"/>
    <n v="18928.95"/>
  </r>
  <r>
    <s v="FP-2019-25-000011"/>
    <n v="2839.34"/>
    <m/>
    <s v="50115300"/>
    <s v="32130000"/>
    <x v="16"/>
    <s v="966190003"/>
    <d v="2019-01-30T00:00:00"/>
    <s v="Buzková Eva"/>
    <s v="Neuplatněná DPH - finanční bonus"/>
    <x v="1"/>
    <s v="1/2019"/>
    <x v="0"/>
    <x v="0"/>
    <n v="2839.34"/>
  </r>
  <r>
    <s v="FP-2019-25-000012"/>
    <n v="3201870"/>
    <m/>
    <s v="50115300"/>
    <s v="32130000"/>
    <x v="16"/>
    <s v="966190004"/>
    <d v="2019-01-30T00:00:00"/>
    <s v="Buzková Eva"/>
    <s v="finanční bonus"/>
    <x v="1"/>
    <s v="1/2019"/>
    <x v="0"/>
    <x v="0"/>
    <n v="3201870"/>
  </r>
  <r>
    <s v="FP-2019-25-000012"/>
    <n v="672392.7"/>
    <m/>
    <s v="50115300"/>
    <s v="32130000"/>
    <x v="16"/>
    <s v="966190004"/>
    <d v="2019-01-30T00:00:00"/>
    <s v="Buzková Eva"/>
    <s v="Neuplatněná DPH - finanční bonus"/>
    <x v="1"/>
    <s v="1/2019"/>
    <x v="0"/>
    <x v="0"/>
    <n v="672392.7"/>
  </r>
  <r>
    <s v="FP-2019-25-000013"/>
    <n v="768000"/>
    <m/>
    <s v="50115300"/>
    <s v="32130000"/>
    <x v="17"/>
    <s v="18416427"/>
    <d v="2019-01-31T00:00:00"/>
    <s v="Buzková Eva"/>
    <s v="finanční bonus"/>
    <x v="1"/>
    <s v="1/2019"/>
    <x v="0"/>
    <x v="0"/>
    <n v="768000"/>
  </r>
  <r>
    <s v="FP-2019-25-000013"/>
    <n v="115200"/>
    <m/>
    <s v="50115300"/>
    <s v="32130000"/>
    <x v="17"/>
    <s v="18416427"/>
    <d v="2019-01-31T00:00:00"/>
    <s v="Buzková Eva"/>
    <s v="Neuplatněná DPH - finanční bonus"/>
    <x v="1"/>
    <s v="1/2019"/>
    <x v="0"/>
    <x v="0"/>
    <n v="115200"/>
  </r>
  <r>
    <s v="DP-2019-707-000001"/>
    <n v="11126.51"/>
    <m/>
    <s v="50490360"/>
    <s v="32110700"/>
    <x v="0"/>
    <s v="9991810498"/>
    <d v="2019-01-15T00:00:00"/>
    <s v="Buzková Eva"/>
    <s v="Mylan 1-9/2018"/>
    <x v="2"/>
    <s v="1/2019"/>
    <x v="0"/>
    <x v="0"/>
    <n v="11126.51"/>
  </r>
  <r>
    <s v="DP-2019-707-000008"/>
    <n v="126545.35"/>
    <m/>
    <s v="50490360"/>
    <s v="32110700"/>
    <x v="18"/>
    <s v="1976500206"/>
    <d v="2019-01-31T00:00:00"/>
    <s v="Buzková Eva"/>
    <s v="Richter Gedeon 10-12/2018"/>
    <x v="2"/>
    <s v="1/2019"/>
    <x v="0"/>
    <x v="0"/>
    <n v="126545.35"/>
  </r>
  <r>
    <s v="FP-2019-707-000001"/>
    <n v="5341"/>
    <m/>
    <s v="50490360"/>
    <s v="32111700"/>
    <x v="5"/>
    <s v="2000049108"/>
    <d v="2019-01-16T00:00:00"/>
    <s v="Buzková Eva"/>
    <s v="Novartis 10-12/2018"/>
    <x v="2"/>
    <s v="1/2019"/>
    <x v="0"/>
    <x v="0"/>
    <n v="5341"/>
  </r>
  <r>
    <s v="FP-2019-707-000003"/>
    <n v="2277896"/>
    <m/>
    <s v="50490360"/>
    <s v="32111700"/>
    <x v="6"/>
    <s v="4280033848"/>
    <d v="2019-01-21T00:00:00"/>
    <s v="Buzková Eva"/>
    <s v="Sandoz 10-12/2018"/>
    <x v="2"/>
    <s v="1/2019"/>
    <x v="0"/>
    <x v="0"/>
    <n v="2277896"/>
  </r>
  <r>
    <s v="FP-2019-707-000006"/>
    <n v="78890.899999999994"/>
    <m/>
    <s v="50490360"/>
    <s v="32111700"/>
    <x v="7"/>
    <s v="2019000035"/>
    <d v="2019-01-22T00:00:00"/>
    <s v="Buzková Eva"/>
    <s v="Servier 10-12/2018"/>
    <x v="2"/>
    <s v="1/2019"/>
    <x v="0"/>
    <x v="0"/>
    <n v="78890.899999999994"/>
  </r>
  <r>
    <s v="ID-2019-01-000053"/>
    <n v="-2499799.7599999998"/>
    <m/>
    <n v="50490360"/>
    <s v="39520000"/>
    <x v="9"/>
    <m/>
    <d v="2019-01-31T00:00:00"/>
    <s v="Buzková Eva"/>
    <s v="Storno dohad.pol.2018 - bonusy (léky)"/>
    <x v="2"/>
    <s v="1/2019"/>
    <x v="0"/>
    <x v="0"/>
    <n v="-8660578.33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20">
      <pivotArea dataOnly="0" labelOnly="1" fieldPosition="0">
        <references count="1">
          <reference field="13" count="0"/>
        </references>
      </pivotArea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13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10" type="button" dataOnly="0" labelOnly="1" outline="0" axis="axisRow" fieldPosition="0"/>
    </format>
    <format dxfId="14">
      <pivotArea dataOnly="0" labelOnly="1" fieldPosition="0">
        <references count="1">
          <reference field="13" count="0"/>
        </references>
      </pivotArea>
    </format>
    <format dxfId="13">
      <pivotArea dataOnly="0" labelOnly="1" grandCol="1" outline="0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grandCol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0">
      <pivotArea dataOnly="0" labelOnly="1" fieldPosition="0">
        <references count="1">
          <reference field="13" count="0"/>
        </references>
      </pivotArea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13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10" type="button" dataOnly="0" labelOnly="1" outline="0" axis="axisRow" fieldPosition="0"/>
    </format>
    <format dxfId="24">
      <pivotArea dataOnly="0" labelOnly="1" fieldPosition="0">
        <references count="1">
          <reference field="13" count="0"/>
        </references>
      </pivotArea>
    </format>
    <format dxfId="23">
      <pivotArea dataOnly="0" labelOnly="1" grandCol="1" outline="0" fieldPosition="0"/>
    </format>
    <format dxfId="22">
      <pivotArea grandRow="1" outline="0" collapsedLevelsAreSubtotals="1" fieldPosition="0"/>
    </format>
    <format dxfId="21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0:C13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3">
      <pivotArea outline="0" collapsedLevelsAreSubtotals="1" fieldPosition="0"/>
    </format>
    <format dxfId="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2">
    <i>
      <x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5">
      <pivotArea outline="0" collapsedLevelsAreSubtotals="1" fieldPosition="0"/>
    </format>
    <format dxfId="4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25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20">
        <item x="10"/>
        <item x="11"/>
        <item x="17"/>
        <item x="16"/>
        <item x="15"/>
        <item x="14"/>
        <item x="9"/>
        <item x="1"/>
        <item x="12"/>
        <item x="13"/>
        <item x="5"/>
        <item x="8"/>
        <item x="0"/>
        <item x="3"/>
        <item x="4"/>
        <item x="6"/>
        <item x="7"/>
        <item x="2"/>
        <item x="18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21">
    <i>
      <x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"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Normal="100" workbookViewId="0">
      <selection activeCell="I28" sqref="I28"/>
    </sheetView>
  </sheetViews>
  <sheetFormatPr defaultRowHeight="13.2"/>
  <cols>
    <col min="1" max="1" width="18.77734375" bestFit="1" customWidth="1"/>
    <col min="2" max="2" width="17.6640625" bestFit="1" customWidth="1"/>
    <col min="3" max="3" width="14.44140625" bestFit="1" customWidth="1"/>
  </cols>
  <sheetData>
    <row r="1" spans="1:5" ht="17.399999999999999">
      <c r="A1" s="38" t="s">
        <v>132</v>
      </c>
      <c r="B1" s="38"/>
      <c r="C1" s="38"/>
      <c r="D1" s="38"/>
      <c r="E1" s="38"/>
    </row>
    <row r="2" spans="1:5">
      <c r="C2" s="21"/>
      <c r="E2" s="22"/>
    </row>
    <row r="3" spans="1:5" ht="15.6">
      <c r="A3" s="39" t="s">
        <v>131</v>
      </c>
      <c r="B3" s="39"/>
      <c r="C3" s="39"/>
      <c r="D3" s="39"/>
      <c r="E3" s="39"/>
    </row>
    <row r="6" spans="1:5">
      <c r="A6" s="24" t="s">
        <v>128</v>
      </c>
      <c r="B6" s="24" t="s">
        <v>129</v>
      </c>
      <c r="C6" s="24"/>
    </row>
    <row r="7" spans="1:5">
      <c r="A7" s="23" t="s">
        <v>126</v>
      </c>
      <c r="B7" s="25">
        <v>2019</v>
      </c>
      <c r="C7" s="23" t="s">
        <v>127</v>
      </c>
    </row>
    <row r="8" spans="1:5">
      <c r="A8" s="14" t="s">
        <v>117</v>
      </c>
      <c r="B8" s="17">
        <v>-9.3132257461547852E-10</v>
      </c>
      <c r="C8" s="17">
        <v>-9.3132257461547852E-10</v>
      </c>
    </row>
    <row r="9" spans="1:5">
      <c r="A9" s="14" t="s">
        <v>119</v>
      </c>
      <c r="B9" s="17">
        <v>0</v>
      </c>
      <c r="C9" s="17">
        <v>0</v>
      </c>
    </row>
    <row r="10" spans="1:5">
      <c r="A10" s="14" t="s">
        <v>118</v>
      </c>
      <c r="B10" s="17">
        <v>27980661.089999996</v>
      </c>
      <c r="C10" s="17">
        <v>27980661.089999996</v>
      </c>
    </row>
    <row r="11" spans="1:5">
      <c r="A11" s="26" t="s">
        <v>127</v>
      </c>
      <c r="B11" s="27">
        <v>27980661.089999996</v>
      </c>
      <c r="C11" s="27">
        <v>27980661.089999996</v>
      </c>
    </row>
    <row r="14" spans="1:5">
      <c r="A14" s="24" t="s">
        <v>128</v>
      </c>
      <c r="B14" s="24" t="s">
        <v>129</v>
      </c>
      <c r="C14" s="24"/>
    </row>
    <row r="15" spans="1:5">
      <c r="A15" s="28" t="s">
        <v>126</v>
      </c>
      <c r="B15" s="29">
        <v>2019</v>
      </c>
      <c r="C15" s="28" t="s">
        <v>127</v>
      </c>
    </row>
    <row r="16" spans="1:5">
      <c r="A16" s="14" t="s">
        <v>117</v>
      </c>
      <c r="B16" s="17">
        <v>-9.3132257461547852E-10</v>
      </c>
      <c r="C16" s="17">
        <v>-9.3132257461547852E-10</v>
      </c>
    </row>
    <row r="17" spans="1:4">
      <c r="A17" s="14" t="s">
        <v>118</v>
      </c>
      <c r="B17" s="17">
        <v>27980661.089999996</v>
      </c>
      <c r="C17" s="17">
        <v>27980661.089999996</v>
      </c>
    </row>
    <row r="18" spans="1:4">
      <c r="A18" s="30" t="s">
        <v>127</v>
      </c>
      <c r="B18" s="31">
        <v>27980661.089999996</v>
      </c>
      <c r="C18" s="31">
        <v>27980661.089999996</v>
      </c>
    </row>
    <row r="23" spans="1:4" ht="15.6">
      <c r="A23" s="32" t="s">
        <v>133</v>
      </c>
      <c r="B23" s="33"/>
      <c r="C23" s="34">
        <v>8555719.7699999996</v>
      </c>
      <c r="D23" s="40" t="s">
        <v>143</v>
      </c>
    </row>
    <row r="24" spans="1:4">
      <c r="D24" s="40" t="s">
        <v>142</v>
      </c>
    </row>
    <row r="26" spans="1:4">
      <c r="A26" s="35" t="s">
        <v>134</v>
      </c>
    </row>
    <row r="27" spans="1:4">
      <c r="A27" s="35" t="s">
        <v>136</v>
      </c>
    </row>
    <row r="28" spans="1:4">
      <c r="A28" s="35" t="s">
        <v>135</v>
      </c>
    </row>
    <row r="29" spans="1:4">
      <c r="A29" s="36" t="s">
        <v>138</v>
      </c>
    </row>
    <row r="30" spans="1:4">
      <c r="A30" s="36" t="s">
        <v>137</v>
      </c>
    </row>
    <row r="31" spans="1:4">
      <c r="A31" s="37"/>
    </row>
    <row r="32" spans="1:4">
      <c r="A32" s="37" t="s">
        <v>140</v>
      </c>
    </row>
    <row r="33" spans="1:1">
      <c r="A33" s="37" t="s">
        <v>139</v>
      </c>
    </row>
  </sheetData>
  <mergeCells count="2">
    <mergeCell ref="A1:E1"/>
    <mergeCell ref="A3:E3"/>
  </mergeCells>
  <pageMargins left="0.31496062992125984" right="0.11811023622047245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H17" sqref="H17"/>
    </sheetView>
  </sheetViews>
  <sheetFormatPr defaultRowHeight="13.2"/>
  <cols>
    <col min="1" max="1" width="18.77734375" customWidth="1"/>
    <col min="2" max="2" width="17.6640625" bestFit="1" customWidth="1"/>
    <col min="3" max="3" width="14.44140625" bestFit="1" customWidth="1"/>
  </cols>
  <sheetData>
    <row r="1" spans="1:3">
      <c r="A1" s="13" t="s">
        <v>113</v>
      </c>
      <c r="B1" s="20" t="s">
        <v>117</v>
      </c>
    </row>
    <row r="3" spans="1:3">
      <c r="A3" s="13" t="s">
        <v>128</v>
      </c>
      <c r="B3" s="13" t="s">
        <v>129</v>
      </c>
    </row>
    <row r="4" spans="1:3">
      <c r="A4" s="13" t="s">
        <v>126</v>
      </c>
      <c r="B4">
        <v>2019</v>
      </c>
      <c r="C4" t="s">
        <v>127</v>
      </c>
    </row>
    <row r="5" spans="1:3">
      <c r="A5" s="14" t="s">
        <v>122</v>
      </c>
      <c r="B5" s="17">
        <v>-9.3132257461547852E-10</v>
      </c>
      <c r="C5" s="17">
        <v>-9.3132257461547852E-10</v>
      </c>
    </row>
    <row r="6" spans="1:3">
      <c r="A6" s="14" t="s">
        <v>127</v>
      </c>
      <c r="B6" s="17">
        <v>-9.3132257461547852E-10</v>
      </c>
      <c r="C6" s="17">
        <v>-9.3132257461547852E-10</v>
      </c>
    </row>
    <row r="8" spans="1:3">
      <c r="A8" s="13" t="s">
        <v>113</v>
      </c>
      <c r="B8" s="20" t="s">
        <v>118</v>
      </c>
    </row>
    <row r="10" spans="1:3">
      <c r="A10" s="13" t="s">
        <v>128</v>
      </c>
      <c r="B10" s="13" t="s">
        <v>129</v>
      </c>
    </row>
    <row r="11" spans="1:3">
      <c r="A11" s="13" t="s">
        <v>126</v>
      </c>
      <c r="B11">
        <v>2019</v>
      </c>
      <c r="C11" t="s">
        <v>127</v>
      </c>
    </row>
    <row r="12" spans="1:3">
      <c r="A12" s="14" t="s">
        <v>122</v>
      </c>
      <c r="B12" s="17">
        <v>27980661.090000007</v>
      </c>
      <c r="C12" s="17">
        <v>27980661.090000007</v>
      </c>
    </row>
    <row r="13" spans="1:3">
      <c r="A13" s="14" t="s">
        <v>127</v>
      </c>
      <c r="B13" s="17">
        <v>27980661.090000007</v>
      </c>
      <c r="C13" s="17">
        <v>27980661.090000007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F28" sqref="F28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  <col min="4" max="4" width="18.109375" customWidth="1"/>
  </cols>
  <sheetData>
    <row r="1" spans="1:4">
      <c r="A1" s="18" t="s">
        <v>130</v>
      </c>
      <c r="B1" s="17"/>
      <c r="C1" s="17"/>
    </row>
    <row r="3" spans="1:4">
      <c r="A3" s="13" t="s">
        <v>128</v>
      </c>
      <c r="B3" s="13" t="s">
        <v>129</v>
      </c>
    </row>
    <row r="4" spans="1:4">
      <c r="A4" s="13" t="s">
        <v>126</v>
      </c>
      <c r="B4" s="16">
        <v>2019</v>
      </c>
      <c r="C4" t="s">
        <v>127</v>
      </c>
    </row>
    <row r="5" spans="1:4">
      <c r="A5" s="14" t="s">
        <v>117</v>
      </c>
      <c r="B5" s="17">
        <v>0</v>
      </c>
      <c r="C5" s="17">
        <v>0</v>
      </c>
    </row>
    <row r="6" spans="1:4">
      <c r="A6" s="15" t="s">
        <v>121</v>
      </c>
      <c r="B6" s="17">
        <v>-6160778.5700000003</v>
      </c>
      <c r="C6" s="17">
        <v>-6160778.5700000003</v>
      </c>
      <c r="D6" s="19" t="s">
        <v>141</v>
      </c>
    </row>
    <row r="7" spans="1:4">
      <c r="A7" s="15" t="s">
        <v>20</v>
      </c>
      <c r="B7" s="17">
        <v>203400.88999999998</v>
      </c>
      <c r="C7" s="17">
        <v>203400.88999999998</v>
      </c>
    </row>
    <row r="8" spans="1:4">
      <c r="A8" s="15" t="s">
        <v>43</v>
      </c>
      <c r="B8" s="17">
        <v>710378.9</v>
      </c>
      <c r="C8" s="17">
        <v>710378.9</v>
      </c>
    </row>
    <row r="9" spans="1:4">
      <c r="A9" s="15" t="s">
        <v>58</v>
      </c>
      <c r="B9" s="17">
        <v>738371.15</v>
      </c>
      <c r="C9" s="17">
        <v>738371.15</v>
      </c>
    </row>
    <row r="10" spans="1:4">
      <c r="A10" s="15" t="s">
        <v>15</v>
      </c>
      <c r="B10" s="17">
        <v>26563.77</v>
      </c>
      <c r="C10" s="17">
        <v>26563.77</v>
      </c>
    </row>
    <row r="11" spans="1:4">
      <c r="A11" s="15" t="s">
        <v>31</v>
      </c>
      <c r="B11" s="17">
        <v>15093.230000000001</v>
      </c>
      <c r="C11" s="17">
        <v>15093.230000000001</v>
      </c>
    </row>
    <row r="12" spans="1:4">
      <c r="A12" s="15" t="s">
        <v>36</v>
      </c>
      <c r="B12" s="17">
        <v>1415370</v>
      </c>
      <c r="C12" s="17">
        <v>1415370</v>
      </c>
    </row>
    <row r="13" spans="1:4">
      <c r="A13" s="15" t="s">
        <v>48</v>
      </c>
      <c r="B13" s="17">
        <v>1969049.5</v>
      </c>
      <c r="C13" s="17">
        <v>1969049.5</v>
      </c>
    </row>
    <row r="14" spans="1:4">
      <c r="A14" s="15" t="s">
        <v>53</v>
      </c>
      <c r="B14" s="17">
        <v>11889.23</v>
      </c>
      <c r="C14" s="17">
        <v>11889.23</v>
      </c>
    </row>
    <row r="15" spans="1:4">
      <c r="A15" s="15" t="s">
        <v>26</v>
      </c>
      <c r="B15" s="17">
        <v>1070661.8999999999</v>
      </c>
      <c r="C15" s="17">
        <v>1070661.8999999999</v>
      </c>
    </row>
    <row r="16" spans="1:4">
      <c r="A16" s="14" t="s">
        <v>118</v>
      </c>
      <c r="B16" s="17">
        <v>27980661.089999996</v>
      </c>
      <c r="C16" s="17">
        <v>27980661.089999996</v>
      </c>
    </row>
    <row r="17" spans="1:4">
      <c r="A17" s="15" t="s">
        <v>65</v>
      </c>
      <c r="B17" s="17">
        <v>197825.8</v>
      </c>
      <c r="C17" s="17">
        <v>197825.8</v>
      </c>
      <c r="D17" s="19"/>
    </row>
    <row r="18" spans="1:4">
      <c r="A18" s="15" t="s">
        <v>69</v>
      </c>
      <c r="B18" s="17">
        <v>1373</v>
      </c>
      <c r="C18" s="17">
        <v>1373</v>
      </c>
    </row>
    <row r="19" spans="1:4">
      <c r="A19" s="15" t="s">
        <v>97</v>
      </c>
      <c r="B19" s="17">
        <v>883200</v>
      </c>
      <c r="C19" s="17">
        <v>883200</v>
      </c>
    </row>
    <row r="20" spans="1:4">
      <c r="A20" s="15" t="s">
        <v>90</v>
      </c>
      <c r="B20" s="17">
        <v>4094657.6900000004</v>
      </c>
      <c r="C20" s="17">
        <v>4094657.6900000004</v>
      </c>
    </row>
    <row r="21" spans="1:4">
      <c r="A21" s="15" t="s">
        <v>85</v>
      </c>
      <c r="B21" s="17">
        <v>14631337.999999996</v>
      </c>
      <c r="C21" s="17">
        <v>14631337.999999996</v>
      </c>
    </row>
    <row r="22" spans="1:4">
      <c r="A22" s="15" t="s">
        <v>82</v>
      </c>
      <c r="B22" s="17">
        <v>4899095</v>
      </c>
      <c r="C22" s="17">
        <v>4899095</v>
      </c>
    </row>
    <row r="23" spans="1:4">
      <c r="A23" s="15" t="s">
        <v>73</v>
      </c>
      <c r="B23" s="17">
        <v>-9287.4000000000015</v>
      </c>
      <c r="C23" s="17">
        <v>-9287.4000000000015</v>
      </c>
    </row>
    <row r="24" spans="1:4">
      <c r="A24" s="15" t="s">
        <v>77</v>
      </c>
      <c r="B24" s="17">
        <v>3282459</v>
      </c>
      <c r="C24" s="17">
        <v>3282459</v>
      </c>
    </row>
    <row r="25" spans="1:4">
      <c r="A25" s="14" t="s">
        <v>127</v>
      </c>
      <c r="B25" s="17">
        <v>27980661.089999996</v>
      </c>
      <c r="C25" s="17">
        <v>27980661.089999996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4"/>
  <sheetViews>
    <sheetView workbookViewId="0">
      <selection sqref="A1:O63"/>
    </sheetView>
  </sheetViews>
  <sheetFormatPr defaultColWidth="8.88671875" defaultRowHeight="12.75" customHeight="1"/>
  <cols>
    <col min="1" max="1" width="19.6640625" style="1" bestFit="1" customWidth="1"/>
    <col min="2" max="2" width="12.88671875" style="8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33.44140625" style="1" bestFit="1" customWidth="1"/>
    <col min="11" max="11" width="17.33203125" style="1" bestFit="1" customWidth="1"/>
    <col min="12" max="12" width="17" style="1" bestFit="1" customWidth="1"/>
    <col min="13" max="13" width="9.5546875" style="1" bestFit="1" customWidth="1"/>
    <col min="15" max="15" width="15.21875" style="8" bestFit="1" customWidth="1"/>
    <col min="16" max="16384" width="8.88671875" style="1"/>
  </cols>
  <sheetData>
    <row r="1" spans="1:15" s="3" customFormat="1" ht="12.75" customHeight="1">
      <c r="A1" s="3" t="s">
        <v>6</v>
      </c>
      <c r="B1" s="6" t="s">
        <v>111</v>
      </c>
      <c r="C1" s="3" t="s">
        <v>112</v>
      </c>
      <c r="D1" s="3" t="s">
        <v>3</v>
      </c>
      <c r="E1" s="3" t="s">
        <v>4</v>
      </c>
      <c r="F1" s="3" t="s">
        <v>8</v>
      </c>
      <c r="G1" s="3" t="s">
        <v>7</v>
      </c>
      <c r="H1" s="3" t="s">
        <v>0</v>
      </c>
      <c r="I1" s="3" t="s">
        <v>2</v>
      </c>
      <c r="J1" s="3" t="s">
        <v>1</v>
      </c>
      <c r="K1" s="3" t="s">
        <v>113</v>
      </c>
      <c r="L1" s="3" t="s">
        <v>114</v>
      </c>
      <c r="M1" s="3" t="s">
        <v>115</v>
      </c>
      <c r="N1" s="3" t="s">
        <v>116</v>
      </c>
      <c r="O1" s="6" t="s">
        <v>5</v>
      </c>
    </row>
    <row r="2" spans="1:15" ht="12.75" customHeight="1">
      <c r="A2" s="1" t="s">
        <v>13</v>
      </c>
      <c r="B2" s="7">
        <v>24148.880000000001</v>
      </c>
      <c r="D2" s="1" t="s">
        <v>11</v>
      </c>
      <c r="E2" s="1" t="s">
        <v>12</v>
      </c>
      <c r="F2" s="1" t="s">
        <v>15</v>
      </c>
      <c r="G2" s="1" t="s">
        <v>14</v>
      </c>
      <c r="H2" s="2">
        <v>43480</v>
      </c>
      <c r="I2" s="1" t="s">
        <v>10</v>
      </c>
      <c r="J2" s="1" t="s">
        <v>9</v>
      </c>
      <c r="K2" s="1" t="s">
        <v>117</v>
      </c>
      <c r="L2" s="11" t="s">
        <v>125</v>
      </c>
      <c r="M2" s="12" t="s">
        <v>122</v>
      </c>
      <c r="N2" s="12">
        <v>2019</v>
      </c>
      <c r="O2" s="7">
        <v>24148.880000000001</v>
      </c>
    </row>
    <row r="3" spans="1:15" ht="12.75" customHeight="1">
      <c r="A3" s="1" t="s">
        <v>13</v>
      </c>
      <c r="B3" s="7">
        <v>2414.89</v>
      </c>
      <c r="D3" s="1" t="s">
        <v>11</v>
      </c>
      <c r="E3" s="1" t="s">
        <v>12</v>
      </c>
      <c r="F3" s="1" t="s">
        <v>15</v>
      </c>
      <c r="G3" s="1" t="s">
        <v>14</v>
      </c>
      <c r="H3" s="2">
        <v>43480</v>
      </c>
      <c r="I3" s="1" t="s">
        <v>10</v>
      </c>
      <c r="J3" s="1" t="s">
        <v>16</v>
      </c>
      <c r="K3" s="1" t="s">
        <v>117</v>
      </c>
      <c r="L3" s="11" t="s">
        <v>125</v>
      </c>
      <c r="M3" s="12" t="s">
        <v>122</v>
      </c>
      <c r="N3" s="12">
        <v>2019</v>
      </c>
      <c r="O3" s="7">
        <v>2414.89</v>
      </c>
    </row>
    <row r="4" spans="1:15" ht="12.75" customHeight="1">
      <c r="A4" s="1" t="s">
        <v>18</v>
      </c>
      <c r="B4" s="7">
        <v>184909.9</v>
      </c>
      <c r="D4" s="1" t="s">
        <v>11</v>
      </c>
      <c r="E4" s="1" t="s">
        <v>12</v>
      </c>
      <c r="F4" s="1" t="s">
        <v>20</v>
      </c>
      <c r="G4" s="1" t="s">
        <v>19</v>
      </c>
      <c r="H4" s="2">
        <v>43480</v>
      </c>
      <c r="I4" s="1" t="s">
        <v>10</v>
      </c>
      <c r="J4" s="1" t="s">
        <v>17</v>
      </c>
      <c r="K4" s="1" t="s">
        <v>117</v>
      </c>
      <c r="L4" s="11" t="s">
        <v>125</v>
      </c>
      <c r="M4" s="12" t="s">
        <v>122</v>
      </c>
      <c r="N4" s="12">
        <v>2019</v>
      </c>
      <c r="O4" s="7">
        <v>184909.9</v>
      </c>
    </row>
    <row r="5" spans="1:15" ht="12.75" customHeight="1">
      <c r="A5" s="1" t="s">
        <v>18</v>
      </c>
      <c r="B5" s="7">
        <v>18490.990000000002</v>
      </c>
      <c r="D5" s="1" t="s">
        <v>11</v>
      </c>
      <c r="E5" s="1" t="s">
        <v>12</v>
      </c>
      <c r="F5" s="1" t="s">
        <v>20</v>
      </c>
      <c r="G5" s="1" t="s">
        <v>19</v>
      </c>
      <c r="H5" s="2">
        <v>43480</v>
      </c>
      <c r="I5" s="1" t="s">
        <v>10</v>
      </c>
      <c r="J5" s="1" t="s">
        <v>21</v>
      </c>
      <c r="K5" s="1" t="s">
        <v>117</v>
      </c>
      <c r="L5" s="11" t="s">
        <v>125</v>
      </c>
      <c r="M5" s="12" t="s">
        <v>122</v>
      </c>
      <c r="N5" s="12">
        <v>2019</v>
      </c>
      <c r="O5" s="7">
        <v>18490.990000000002</v>
      </c>
    </row>
    <row r="6" spans="1:15" ht="12.75" customHeight="1">
      <c r="A6" s="1" t="s">
        <v>24</v>
      </c>
      <c r="B6" s="7">
        <v>973329</v>
      </c>
      <c r="D6" s="1" t="s">
        <v>11</v>
      </c>
      <c r="E6" s="1" t="s">
        <v>23</v>
      </c>
      <c r="F6" s="1" t="s">
        <v>26</v>
      </c>
      <c r="G6" s="1" t="s">
        <v>25</v>
      </c>
      <c r="H6" s="2">
        <v>43488</v>
      </c>
      <c r="I6" s="1" t="s">
        <v>10</v>
      </c>
      <c r="J6" s="1" t="s">
        <v>22</v>
      </c>
      <c r="K6" s="1" t="s">
        <v>117</v>
      </c>
      <c r="L6" s="11" t="s">
        <v>125</v>
      </c>
      <c r="M6" s="12" t="s">
        <v>122</v>
      </c>
      <c r="N6" s="12">
        <v>2019</v>
      </c>
      <c r="O6" s="7">
        <v>973329</v>
      </c>
    </row>
    <row r="7" spans="1:15" ht="12.75" customHeight="1">
      <c r="A7" s="1" t="s">
        <v>24</v>
      </c>
      <c r="B7" s="7">
        <v>97332.9</v>
      </c>
      <c r="D7" s="1" t="s">
        <v>11</v>
      </c>
      <c r="E7" s="1" t="s">
        <v>23</v>
      </c>
      <c r="F7" s="1" t="s">
        <v>26</v>
      </c>
      <c r="G7" s="1" t="s">
        <v>25</v>
      </c>
      <c r="H7" s="2">
        <v>43488</v>
      </c>
      <c r="I7" s="1" t="s">
        <v>10</v>
      </c>
      <c r="J7" s="1" t="s">
        <v>27</v>
      </c>
      <c r="K7" s="1" t="s">
        <v>117</v>
      </c>
      <c r="L7" s="11" t="s">
        <v>125</v>
      </c>
      <c r="M7" s="12" t="s">
        <v>122</v>
      </c>
      <c r="N7" s="12">
        <v>2019</v>
      </c>
      <c r="O7" s="7">
        <v>97332.9</v>
      </c>
    </row>
    <row r="8" spans="1:15" ht="12.75" customHeight="1">
      <c r="A8" s="1" t="s">
        <v>29</v>
      </c>
      <c r="B8" s="7">
        <v>13721.12</v>
      </c>
      <c r="D8" s="1" t="s">
        <v>11</v>
      </c>
      <c r="E8" s="1" t="s">
        <v>23</v>
      </c>
      <c r="F8" s="1" t="s">
        <v>31</v>
      </c>
      <c r="G8" s="1" t="s">
        <v>30</v>
      </c>
      <c r="H8" s="2">
        <v>43488</v>
      </c>
      <c r="I8" s="1" t="s">
        <v>10</v>
      </c>
      <c r="J8" s="1" t="s">
        <v>28</v>
      </c>
      <c r="K8" s="1" t="s">
        <v>117</v>
      </c>
      <c r="L8" s="11" t="s">
        <v>125</v>
      </c>
      <c r="M8" s="12" t="s">
        <v>122</v>
      </c>
      <c r="N8" s="12">
        <v>2019</v>
      </c>
      <c r="O8" s="7">
        <v>13721.12</v>
      </c>
    </row>
    <row r="9" spans="1:15" ht="12.75" customHeight="1">
      <c r="A9" s="1" t="s">
        <v>29</v>
      </c>
      <c r="B9" s="7">
        <v>1372.11</v>
      </c>
      <c r="D9" s="1" t="s">
        <v>11</v>
      </c>
      <c r="E9" s="1" t="s">
        <v>23</v>
      </c>
      <c r="F9" s="1" t="s">
        <v>31</v>
      </c>
      <c r="G9" s="1" t="s">
        <v>30</v>
      </c>
      <c r="H9" s="2">
        <v>43488</v>
      </c>
      <c r="I9" s="1" t="s">
        <v>10</v>
      </c>
      <c r="J9" s="1" t="s">
        <v>32</v>
      </c>
      <c r="K9" s="1" t="s">
        <v>117</v>
      </c>
      <c r="L9" s="11" t="s">
        <v>125</v>
      </c>
      <c r="M9" s="12" t="s">
        <v>122</v>
      </c>
      <c r="N9" s="12">
        <v>2019</v>
      </c>
      <c r="O9" s="7">
        <v>1372.11</v>
      </c>
    </row>
    <row r="10" spans="1:15" ht="12.75" customHeight="1">
      <c r="A10" s="1" t="s">
        <v>34</v>
      </c>
      <c r="B10" s="7">
        <v>186873</v>
      </c>
      <c r="D10" s="1" t="s">
        <v>11</v>
      </c>
      <c r="E10" s="1" t="s">
        <v>23</v>
      </c>
      <c r="F10" s="1" t="s">
        <v>36</v>
      </c>
      <c r="G10" s="1" t="s">
        <v>35</v>
      </c>
      <c r="H10" s="2">
        <v>43494</v>
      </c>
      <c r="I10" s="1" t="s">
        <v>10</v>
      </c>
      <c r="J10" s="1" t="s">
        <v>33</v>
      </c>
      <c r="K10" s="1" t="s">
        <v>117</v>
      </c>
      <c r="L10" s="11" t="s">
        <v>125</v>
      </c>
      <c r="M10" s="12" t="s">
        <v>122</v>
      </c>
      <c r="N10" s="12">
        <v>2019</v>
      </c>
      <c r="O10" s="7">
        <v>186873</v>
      </c>
    </row>
    <row r="11" spans="1:15" ht="12.75" customHeight="1">
      <c r="A11" s="1" t="s">
        <v>34</v>
      </c>
      <c r="B11" s="7">
        <v>18687.3</v>
      </c>
      <c r="D11" s="1" t="s">
        <v>11</v>
      </c>
      <c r="E11" s="1" t="s">
        <v>23</v>
      </c>
      <c r="F11" s="1" t="s">
        <v>36</v>
      </c>
      <c r="G11" s="1" t="s">
        <v>35</v>
      </c>
      <c r="H11" s="2">
        <v>43494</v>
      </c>
      <c r="I11" s="1" t="s">
        <v>10</v>
      </c>
      <c r="J11" s="1" t="s">
        <v>37</v>
      </c>
      <c r="K11" s="1" t="s">
        <v>117</v>
      </c>
      <c r="L11" s="11" t="s">
        <v>125</v>
      </c>
      <c r="M11" s="12" t="s">
        <v>122</v>
      </c>
      <c r="N11" s="12">
        <v>2019</v>
      </c>
      <c r="O11" s="7">
        <v>18687.3</v>
      </c>
    </row>
    <row r="12" spans="1:15" ht="12.75" customHeight="1">
      <c r="A12" s="1" t="s">
        <v>38</v>
      </c>
      <c r="B12" s="7">
        <v>1099827</v>
      </c>
      <c r="D12" s="1" t="s">
        <v>11</v>
      </c>
      <c r="E12" s="1" t="s">
        <v>23</v>
      </c>
      <c r="F12" s="1" t="s">
        <v>36</v>
      </c>
      <c r="G12" s="1" t="s">
        <v>39</v>
      </c>
      <c r="H12" s="2">
        <v>43494</v>
      </c>
      <c r="I12" s="1" t="s">
        <v>10</v>
      </c>
      <c r="J12" s="1" t="s">
        <v>33</v>
      </c>
      <c r="K12" s="1" t="s">
        <v>117</v>
      </c>
      <c r="L12" s="11" t="s">
        <v>125</v>
      </c>
      <c r="M12" s="12" t="s">
        <v>122</v>
      </c>
      <c r="N12" s="12">
        <v>2019</v>
      </c>
      <c r="O12" s="7">
        <v>1099827</v>
      </c>
    </row>
    <row r="13" spans="1:15" ht="12.75" customHeight="1">
      <c r="A13" s="1" t="s">
        <v>38</v>
      </c>
      <c r="B13" s="7">
        <v>109982.7</v>
      </c>
      <c r="D13" s="1" t="s">
        <v>11</v>
      </c>
      <c r="E13" s="1" t="s">
        <v>23</v>
      </c>
      <c r="F13" s="1" t="s">
        <v>36</v>
      </c>
      <c r="G13" s="1" t="s">
        <v>39</v>
      </c>
      <c r="H13" s="2">
        <v>43494</v>
      </c>
      <c r="I13" s="1" t="s">
        <v>10</v>
      </c>
      <c r="J13" s="1" t="s">
        <v>37</v>
      </c>
      <c r="K13" s="1" t="s">
        <v>117</v>
      </c>
      <c r="L13" s="11" t="s">
        <v>125</v>
      </c>
      <c r="M13" s="12" t="s">
        <v>122</v>
      </c>
      <c r="N13" s="12">
        <v>2019</v>
      </c>
      <c r="O13" s="7">
        <v>109982.7</v>
      </c>
    </row>
    <row r="14" spans="1:15" ht="12.75" customHeight="1">
      <c r="A14" s="1" t="s">
        <v>41</v>
      </c>
      <c r="B14" s="7">
        <v>645799</v>
      </c>
      <c r="D14" s="1" t="s">
        <v>11</v>
      </c>
      <c r="E14" s="1" t="s">
        <v>23</v>
      </c>
      <c r="F14" s="1" t="s">
        <v>43</v>
      </c>
      <c r="G14" s="1" t="s">
        <v>42</v>
      </c>
      <c r="H14" s="2">
        <v>43481</v>
      </c>
      <c r="I14" s="1" t="s">
        <v>10</v>
      </c>
      <c r="J14" s="1" t="s">
        <v>40</v>
      </c>
      <c r="K14" s="1" t="s">
        <v>117</v>
      </c>
      <c r="L14" s="11" t="s">
        <v>125</v>
      </c>
      <c r="M14" s="12" t="s">
        <v>122</v>
      </c>
      <c r="N14" s="12">
        <v>2019</v>
      </c>
      <c r="O14" s="7">
        <v>645799</v>
      </c>
    </row>
    <row r="15" spans="1:15" ht="12.75" customHeight="1">
      <c r="A15" s="1" t="s">
        <v>41</v>
      </c>
      <c r="B15" s="7">
        <v>64579.9</v>
      </c>
      <c r="D15" s="1" t="s">
        <v>11</v>
      </c>
      <c r="E15" s="1" t="s">
        <v>23</v>
      </c>
      <c r="F15" s="1" t="s">
        <v>43</v>
      </c>
      <c r="G15" s="1" t="s">
        <v>42</v>
      </c>
      <c r="H15" s="2">
        <v>43481</v>
      </c>
      <c r="I15" s="1" t="s">
        <v>10</v>
      </c>
      <c r="J15" s="1" t="s">
        <v>44</v>
      </c>
      <c r="K15" s="1" t="s">
        <v>117</v>
      </c>
      <c r="L15" s="11" t="s">
        <v>125</v>
      </c>
      <c r="M15" s="12" t="s">
        <v>122</v>
      </c>
      <c r="N15" s="12">
        <v>2019</v>
      </c>
      <c r="O15" s="7">
        <v>64579.9</v>
      </c>
    </row>
    <row r="16" spans="1:15" ht="12.75" customHeight="1">
      <c r="A16" s="1" t="s">
        <v>46</v>
      </c>
      <c r="B16" s="7">
        <v>1790045</v>
      </c>
      <c r="D16" s="1" t="s">
        <v>11</v>
      </c>
      <c r="E16" s="1" t="s">
        <v>23</v>
      </c>
      <c r="F16" s="1" t="s">
        <v>48</v>
      </c>
      <c r="G16" s="1" t="s">
        <v>47</v>
      </c>
      <c r="H16" s="2">
        <v>43486</v>
      </c>
      <c r="I16" s="1" t="s">
        <v>10</v>
      </c>
      <c r="J16" s="1" t="s">
        <v>45</v>
      </c>
      <c r="K16" s="1" t="s">
        <v>117</v>
      </c>
      <c r="L16" s="11" t="s">
        <v>125</v>
      </c>
      <c r="M16" s="12" t="s">
        <v>122</v>
      </c>
      <c r="N16" s="12">
        <v>2019</v>
      </c>
      <c r="O16" s="7">
        <v>1790045</v>
      </c>
    </row>
    <row r="17" spans="1:15" ht="12.75" customHeight="1">
      <c r="A17" s="1" t="s">
        <v>46</v>
      </c>
      <c r="B17" s="7">
        <v>179004.5</v>
      </c>
      <c r="D17" s="1" t="s">
        <v>11</v>
      </c>
      <c r="E17" s="1" t="s">
        <v>23</v>
      </c>
      <c r="F17" s="1" t="s">
        <v>48</v>
      </c>
      <c r="G17" s="1" t="s">
        <v>47</v>
      </c>
      <c r="H17" s="2">
        <v>43486</v>
      </c>
      <c r="I17" s="1" t="s">
        <v>10</v>
      </c>
      <c r="J17" s="1" t="s">
        <v>49</v>
      </c>
      <c r="K17" s="1" t="s">
        <v>117</v>
      </c>
      <c r="L17" s="11" t="s">
        <v>125</v>
      </c>
      <c r="M17" s="12" t="s">
        <v>122</v>
      </c>
      <c r="N17" s="12">
        <v>2019</v>
      </c>
      <c r="O17" s="7">
        <v>179004.5</v>
      </c>
    </row>
    <row r="18" spans="1:15" ht="12.75" customHeight="1">
      <c r="A18" s="1" t="s">
        <v>51</v>
      </c>
      <c r="B18" s="7">
        <v>10808.38</v>
      </c>
      <c r="D18" s="1" t="s">
        <v>11</v>
      </c>
      <c r="E18" s="1" t="s">
        <v>23</v>
      </c>
      <c r="F18" s="1" t="s">
        <v>53</v>
      </c>
      <c r="G18" s="1" t="s">
        <v>52</v>
      </c>
      <c r="H18" s="2">
        <v>43487</v>
      </c>
      <c r="I18" s="1" t="s">
        <v>10</v>
      </c>
      <c r="J18" s="1" t="s">
        <v>50</v>
      </c>
      <c r="K18" s="1" t="s">
        <v>117</v>
      </c>
      <c r="L18" s="11" t="s">
        <v>125</v>
      </c>
      <c r="M18" s="12" t="s">
        <v>122</v>
      </c>
      <c r="N18" s="12">
        <v>2019</v>
      </c>
      <c r="O18" s="7">
        <v>10808.38</v>
      </c>
    </row>
    <row r="19" spans="1:15" ht="12.75" customHeight="1">
      <c r="A19" s="1" t="s">
        <v>51</v>
      </c>
      <c r="B19" s="7">
        <v>1080.8499999999999</v>
      </c>
      <c r="D19" s="1" t="s">
        <v>11</v>
      </c>
      <c r="E19" s="1" t="s">
        <v>23</v>
      </c>
      <c r="F19" s="1" t="s">
        <v>53</v>
      </c>
      <c r="G19" s="1" t="s">
        <v>52</v>
      </c>
      <c r="H19" s="2">
        <v>43487</v>
      </c>
      <c r="I19" s="1" t="s">
        <v>10</v>
      </c>
      <c r="J19" s="1" t="s">
        <v>54</v>
      </c>
      <c r="K19" s="1" t="s">
        <v>117</v>
      </c>
      <c r="L19" s="11" t="s">
        <v>125</v>
      </c>
      <c r="M19" s="12" t="s">
        <v>122</v>
      </c>
      <c r="N19" s="12">
        <v>2019</v>
      </c>
      <c r="O19" s="7">
        <v>1080.8499999999999</v>
      </c>
    </row>
    <row r="20" spans="1:15" ht="12.75" customHeight="1">
      <c r="A20" s="1" t="s">
        <v>56</v>
      </c>
      <c r="B20" s="7">
        <v>671246.5</v>
      </c>
      <c r="D20" s="1" t="s">
        <v>11</v>
      </c>
      <c r="E20" s="1" t="s">
        <v>12</v>
      </c>
      <c r="F20" s="1" t="s">
        <v>58</v>
      </c>
      <c r="G20" s="1" t="s">
        <v>57</v>
      </c>
      <c r="H20" s="2">
        <v>43496</v>
      </c>
      <c r="I20" s="1" t="s">
        <v>10</v>
      </c>
      <c r="J20" s="1" t="s">
        <v>55</v>
      </c>
      <c r="K20" s="1" t="s">
        <v>117</v>
      </c>
      <c r="L20" s="11" t="s">
        <v>125</v>
      </c>
      <c r="M20" s="12" t="s">
        <v>122</v>
      </c>
      <c r="N20" s="12">
        <v>2019</v>
      </c>
      <c r="O20" s="7">
        <v>671246.5</v>
      </c>
    </row>
    <row r="21" spans="1:15" ht="12.75" customHeight="1">
      <c r="A21" s="1" t="s">
        <v>56</v>
      </c>
      <c r="B21" s="7">
        <v>67124.649999999994</v>
      </c>
      <c r="D21" s="1" t="s">
        <v>11</v>
      </c>
      <c r="E21" s="1" t="s">
        <v>12</v>
      </c>
      <c r="F21" s="1" t="s">
        <v>58</v>
      </c>
      <c r="G21" s="1" t="s">
        <v>57</v>
      </c>
      <c r="H21" s="2">
        <v>43496</v>
      </c>
      <c r="I21" s="1" t="s">
        <v>10</v>
      </c>
      <c r="J21" s="1" t="s">
        <v>59</v>
      </c>
      <c r="K21" s="1" t="s">
        <v>117</v>
      </c>
      <c r="L21" s="11" t="s">
        <v>125</v>
      </c>
      <c r="M21" s="12" t="s">
        <v>122</v>
      </c>
      <c r="N21" s="12">
        <v>2019</v>
      </c>
      <c r="O21" s="7">
        <v>67124.649999999994</v>
      </c>
    </row>
    <row r="22" spans="1:15" s="4" customFormat="1" ht="12.75" customHeight="1">
      <c r="A22" s="4" t="s">
        <v>123</v>
      </c>
      <c r="B22" s="9">
        <v>-6160778.5700000003</v>
      </c>
      <c r="D22" s="4">
        <v>50113300</v>
      </c>
      <c r="E22" s="4" t="s">
        <v>120</v>
      </c>
      <c r="F22" s="4" t="s">
        <v>121</v>
      </c>
      <c r="H22" s="5">
        <v>43496</v>
      </c>
      <c r="I22" s="4" t="s">
        <v>10</v>
      </c>
      <c r="J22" s="4" t="s">
        <v>124</v>
      </c>
      <c r="K22" s="4" t="s">
        <v>117</v>
      </c>
      <c r="L22" s="10" t="s">
        <v>125</v>
      </c>
      <c r="M22" s="4" t="s">
        <v>122</v>
      </c>
      <c r="N22" s="4">
        <v>2019</v>
      </c>
      <c r="O22" s="9">
        <v>-8660578.3300000001</v>
      </c>
    </row>
    <row r="23" spans="1:15" ht="12.75" customHeight="1">
      <c r="A23" s="1" t="s">
        <v>63</v>
      </c>
      <c r="B23" s="7">
        <v>172022.43</v>
      </c>
      <c r="D23" s="1" t="s">
        <v>61</v>
      </c>
      <c r="E23" s="1" t="s">
        <v>62</v>
      </c>
      <c r="F23" s="1" t="s">
        <v>65</v>
      </c>
      <c r="G23" s="1" t="s">
        <v>64</v>
      </c>
      <c r="H23" s="2">
        <v>43480</v>
      </c>
      <c r="I23" s="1" t="s">
        <v>10</v>
      </c>
      <c r="J23" s="1" t="s">
        <v>60</v>
      </c>
      <c r="K23" s="1" t="s">
        <v>118</v>
      </c>
      <c r="L23" s="11" t="s">
        <v>125</v>
      </c>
      <c r="M23" s="12" t="s">
        <v>122</v>
      </c>
      <c r="N23" s="12">
        <v>2019</v>
      </c>
      <c r="O23" s="7">
        <v>172022.43</v>
      </c>
    </row>
    <row r="24" spans="1:15" ht="12.75" customHeight="1">
      <c r="A24" s="1" t="s">
        <v>63</v>
      </c>
      <c r="B24" s="7">
        <v>25803.37</v>
      </c>
      <c r="D24" s="1" t="s">
        <v>61</v>
      </c>
      <c r="E24" s="1" t="s">
        <v>62</v>
      </c>
      <c r="F24" s="1" t="s">
        <v>65</v>
      </c>
      <c r="G24" s="1" t="s">
        <v>64</v>
      </c>
      <c r="H24" s="2">
        <v>43480</v>
      </c>
      <c r="I24" s="1" t="s">
        <v>10</v>
      </c>
      <c r="J24" s="1" t="s">
        <v>66</v>
      </c>
      <c r="K24" s="1" t="s">
        <v>118</v>
      </c>
      <c r="L24" s="11" t="s">
        <v>125</v>
      </c>
      <c r="M24" s="12" t="s">
        <v>122</v>
      </c>
      <c r="N24" s="12">
        <v>2019</v>
      </c>
      <c r="O24" s="7">
        <v>25803.37</v>
      </c>
    </row>
    <row r="25" spans="1:15" ht="12.75" customHeight="1">
      <c r="A25" s="1" t="s">
        <v>67</v>
      </c>
      <c r="B25" s="7">
        <v>1194</v>
      </c>
      <c r="D25" s="1" t="s">
        <v>61</v>
      </c>
      <c r="E25" s="1" t="s">
        <v>62</v>
      </c>
      <c r="F25" s="1" t="s">
        <v>69</v>
      </c>
      <c r="G25" s="1" t="s">
        <v>68</v>
      </c>
      <c r="H25" s="2">
        <v>43480</v>
      </c>
      <c r="I25" s="1" t="s">
        <v>10</v>
      </c>
      <c r="J25" s="1" t="s">
        <v>60</v>
      </c>
      <c r="K25" s="1" t="s">
        <v>118</v>
      </c>
      <c r="L25" s="11" t="s">
        <v>125</v>
      </c>
      <c r="M25" s="12" t="s">
        <v>122</v>
      </c>
      <c r="N25" s="12">
        <v>2019</v>
      </c>
      <c r="O25" s="7">
        <v>1194</v>
      </c>
    </row>
    <row r="26" spans="1:15" ht="12.75" customHeight="1">
      <c r="A26" s="1" t="s">
        <v>67</v>
      </c>
      <c r="B26" s="7">
        <v>179.1</v>
      </c>
      <c r="D26" s="1" t="s">
        <v>61</v>
      </c>
      <c r="E26" s="1" t="s">
        <v>62</v>
      </c>
      <c r="F26" s="1" t="s">
        <v>69</v>
      </c>
      <c r="G26" s="1" t="s">
        <v>68</v>
      </c>
      <c r="H26" s="2">
        <v>43480</v>
      </c>
      <c r="I26" s="1" t="s">
        <v>10</v>
      </c>
      <c r="J26" s="1" t="s">
        <v>66</v>
      </c>
      <c r="K26" s="1" t="s">
        <v>118</v>
      </c>
      <c r="L26" s="11" t="s">
        <v>125</v>
      </c>
      <c r="M26" s="12" t="s">
        <v>122</v>
      </c>
      <c r="N26" s="12">
        <v>2019</v>
      </c>
      <c r="O26" s="7">
        <v>179.1</v>
      </c>
    </row>
    <row r="27" spans="1:15" s="4" customFormat="1" ht="12.75" customHeight="1">
      <c r="A27" s="4" t="s">
        <v>67</v>
      </c>
      <c r="B27" s="9">
        <v>-0.1</v>
      </c>
      <c r="D27" s="4" t="s">
        <v>61</v>
      </c>
      <c r="E27" s="4" t="s">
        <v>62</v>
      </c>
      <c r="F27" s="4" t="s">
        <v>69</v>
      </c>
      <c r="G27" s="4" t="s">
        <v>68</v>
      </c>
      <c r="H27" s="5">
        <v>43480</v>
      </c>
      <c r="I27" s="4" t="s">
        <v>10</v>
      </c>
      <c r="J27" s="4" t="s">
        <v>70</v>
      </c>
      <c r="K27" s="1" t="s">
        <v>118</v>
      </c>
      <c r="L27" s="11" t="s">
        <v>125</v>
      </c>
      <c r="M27" s="12" t="s">
        <v>122</v>
      </c>
      <c r="N27" s="12">
        <v>2019</v>
      </c>
      <c r="O27" s="9">
        <v>-0.1</v>
      </c>
    </row>
    <row r="28" spans="1:15" s="4" customFormat="1" ht="12.75" customHeight="1">
      <c r="A28" s="4" t="s">
        <v>71</v>
      </c>
      <c r="B28" s="9">
        <v>-4038</v>
      </c>
      <c r="D28" s="4" t="s">
        <v>61</v>
      </c>
      <c r="E28" s="4" t="s">
        <v>62</v>
      </c>
      <c r="F28" s="4" t="s">
        <v>73</v>
      </c>
      <c r="G28" s="4" t="s">
        <v>72</v>
      </c>
      <c r="H28" s="5">
        <v>43490</v>
      </c>
      <c r="I28" s="4" t="s">
        <v>10</v>
      </c>
      <c r="J28" s="4" t="s">
        <v>60</v>
      </c>
      <c r="K28" s="1" t="s">
        <v>118</v>
      </c>
      <c r="L28" s="11" t="s">
        <v>125</v>
      </c>
      <c r="M28" s="12" t="s">
        <v>122</v>
      </c>
      <c r="N28" s="12">
        <v>2019</v>
      </c>
      <c r="O28" s="9">
        <v>-4038</v>
      </c>
    </row>
    <row r="29" spans="1:15" s="4" customFormat="1" ht="12.75" customHeight="1">
      <c r="A29" s="4" t="s">
        <v>71</v>
      </c>
      <c r="B29" s="9">
        <v>-605.70000000000005</v>
      </c>
      <c r="D29" s="4" t="s">
        <v>61</v>
      </c>
      <c r="E29" s="4" t="s">
        <v>62</v>
      </c>
      <c r="F29" s="4" t="s">
        <v>73</v>
      </c>
      <c r="G29" s="4" t="s">
        <v>72</v>
      </c>
      <c r="H29" s="5">
        <v>43490</v>
      </c>
      <c r="I29" s="4" t="s">
        <v>10</v>
      </c>
      <c r="J29" s="4" t="s">
        <v>66</v>
      </c>
      <c r="K29" s="1" t="s">
        <v>118</v>
      </c>
      <c r="L29" s="11" t="s">
        <v>125</v>
      </c>
      <c r="M29" s="12" t="s">
        <v>122</v>
      </c>
      <c r="N29" s="12">
        <v>2019</v>
      </c>
      <c r="O29" s="9">
        <v>-605.70000000000005</v>
      </c>
    </row>
    <row r="30" spans="1:15" s="4" customFormat="1" ht="12.75" customHeight="1">
      <c r="A30" s="4" t="s">
        <v>74</v>
      </c>
      <c r="B30" s="9">
        <v>-4038</v>
      </c>
      <c r="D30" s="4" t="s">
        <v>61</v>
      </c>
      <c r="E30" s="4" t="s">
        <v>62</v>
      </c>
      <c r="F30" s="4" t="s">
        <v>73</v>
      </c>
      <c r="G30" s="4" t="s">
        <v>72</v>
      </c>
      <c r="H30" s="5">
        <v>43490</v>
      </c>
      <c r="I30" s="4" t="s">
        <v>10</v>
      </c>
      <c r="J30" s="4" t="s">
        <v>60</v>
      </c>
      <c r="K30" s="1" t="s">
        <v>118</v>
      </c>
      <c r="L30" s="11" t="s">
        <v>125</v>
      </c>
      <c r="M30" s="12" t="s">
        <v>122</v>
      </c>
      <c r="N30" s="12">
        <v>2019</v>
      </c>
      <c r="O30" s="9">
        <v>-4038</v>
      </c>
    </row>
    <row r="31" spans="1:15" s="4" customFormat="1" ht="12.75" customHeight="1">
      <c r="A31" s="4" t="s">
        <v>74</v>
      </c>
      <c r="B31" s="9">
        <v>-605.70000000000005</v>
      </c>
      <c r="D31" s="4" t="s">
        <v>61</v>
      </c>
      <c r="E31" s="4" t="s">
        <v>62</v>
      </c>
      <c r="F31" s="4" t="s">
        <v>73</v>
      </c>
      <c r="G31" s="4" t="s">
        <v>72</v>
      </c>
      <c r="H31" s="5">
        <v>43490</v>
      </c>
      <c r="I31" s="4" t="s">
        <v>10</v>
      </c>
      <c r="J31" s="4" t="s">
        <v>66</v>
      </c>
      <c r="K31" s="1" t="s">
        <v>118</v>
      </c>
      <c r="L31" s="11" t="s">
        <v>125</v>
      </c>
      <c r="M31" s="12" t="s">
        <v>122</v>
      </c>
      <c r="N31" s="12">
        <v>2019</v>
      </c>
      <c r="O31" s="9">
        <v>-605.70000000000005</v>
      </c>
    </row>
    <row r="32" spans="1:15" ht="12.75" customHeight="1">
      <c r="A32" s="1" t="s">
        <v>75</v>
      </c>
      <c r="B32" s="7">
        <v>772185.44</v>
      </c>
      <c r="D32" s="1" t="s">
        <v>61</v>
      </c>
      <c r="E32" s="1" t="s">
        <v>62</v>
      </c>
      <c r="F32" s="1" t="s">
        <v>77</v>
      </c>
      <c r="G32" s="1" t="s">
        <v>76</v>
      </c>
      <c r="H32" s="2">
        <v>43493</v>
      </c>
      <c r="I32" s="1" t="s">
        <v>10</v>
      </c>
      <c r="J32" s="1" t="s">
        <v>60</v>
      </c>
      <c r="K32" s="1" t="s">
        <v>118</v>
      </c>
      <c r="L32" s="11" t="s">
        <v>125</v>
      </c>
      <c r="M32" s="12" t="s">
        <v>122</v>
      </c>
      <c r="N32" s="12">
        <v>2019</v>
      </c>
      <c r="O32" s="7">
        <v>772185.44</v>
      </c>
    </row>
    <row r="33" spans="1:15" ht="12.75" customHeight="1">
      <c r="A33" s="1" t="s">
        <v>75</v>
      </c>
      <c r="B33" s="7">
        <v>115827.82</v>
      </c>
      <c r="D33" s="1" t="s">
        <v>61</v>
      </c>
      <c r="E33" s="1" t="s">
        <v>62</v>
      </c>
      <c r="F33" s="1" t="s">
        <v>77</v>
      </c>
      <c r="G33" s="1" t="s">
        <v>76</v>
      </c>
      <c r="H33" s="2">
        <v>43493</v>
      </c>
      <c r="I33" s="1" t="s">
        <v>10</v>
      </c>
      <c r="J33" s="1" t="s">
        <v>66</v>
      </c>
      <c r="K33" s="1" t="s">
        <v>118</v>
      </c>
      <c r="L33" s="11" t="s">
        <v>125</v>
      </c>
      <c r="M33" s="12" t="s">
        <v>122</v>
      </c>
      <c r="N33" s="12">
        <v>2019</v>
      </c>
      <c r="O33" s="7">
        <v>115827.82</v>
      </c>
    </row>
    <row r="34" spans="1:15" ht="12.75" customHeight="1">
      <c r="A34" s="1" t="s">
        <v>75</v>
      </c>
      <c r="B34" s="7">
        <v>11993.41</v>
      </c>
      <c r="D34" s="1" t="s">
        <v>61</v>
      </c>
      <c r="E34" s="1" t="s">
        <v>62</v>
      </c>
      <c r="F34" s="1" t="s">
        <v>77</v>
      </c>
      <c r="G34" s="1" t="s">
        <v>76</v>
      </c>
      <c r="H34" s="2">
        <v>43493</v>
      </c>
      <c r="I34" s="1" t="s">
        <v>10</v>
      </c>
      <c r="J34" s="1" t="s">
        <v>60</v>
      </c>
      <c r="K34" s="1" t="s">
        <v>118</v>
      </c>
      <c r="L34" s="11" t="s">
        <v>125</v>
      </c>
      <c r="M34" s="12" t="s">
        <v>122</v>
      </c>
      <c r="N34" s="12">
        <v>2019</v>
      </c>
      <c r="O34" s="7">
        <v>11993.41</v>
      </c>
    </row>
    <row r="35" spans="1:15" ht="12.75" customHeight="1">
      <c r="A35" s="1" t="s">
        <v>75</v>
      </c>
      <c r="B35" s="7">
        <v>2518.62</v>
      </c>
      <c r="D35" s="1" t="s">
        <v>61</v>
      </c>
      <c r="E35" s="1" t="s">
        <v>62</v>
      </c>
      <c r="F35" s="1" t="s">
        <v>77</v>
      </c>
      <c r="G35" s="1" t="s">
        <v>76</v>
      </c>
      <c r="H35" s="2">
        <v>43493</v>
      </c>
      <c r="I35" s="1" t="s">
        <v>10</v>
      </c>
      <c r="J35" s="1" t="s">
        <v>66</v>
      </c>
      <c r="K35" s="1" t="s">
        <v>118</v>
      </c>
      <c r="L35" s="11" t="s">
        <v>125</v>
      </c>
      <c r="M35" s="12" t="s">
        <v>122</v>
      </c>
      <c r="N35" s="12">
        <v>2019</v>
      </c>
      <c r="O35" s="7">
        <v>2518.62</v>
      </c>
    </row>
    <row r="36" spans="1:15" s="4" customFormat="1" ht="12.75" customHeight="1">
      <c r="A36" s="4" t="s">
        <v>75</v>
      </c>
      <c r="B36" s="9">
        <v>-0.28999999999999998</v>
      </c>
      <c r="D36" s="4" t="s">
        <v>61</v>
      </c>
      <c r="E36" s="4" t="s">
        <v>62</v>
      </c>
      <c r="F36" s="4" t="s">
        <v>77</v>
      </c>
      <c r="G36" s="4" t="s">
        <v>76</v>
      </c>
      <c r="H36" s="5">
        <v>43493</v>
      </c>
      <c r="I36" s="4" t="s">
        <v>10</v>
      </c>
      <c r="J36" s="4" t="s">
        <v>70</v>
      </c>
      <c r="K36" s="1" t="s">
        <v>118</v>
      </c>
      <c r="L36" s="11" t="s">
        <v>125</v>
      </c>
      <c r="M36" s="12" t="s">
        <v>122</v>
      </c>
      <c r="N36" s="12">
        <v>2019</v>
      </c>
      <c r="O36" s="9">
        <v>-0.28999999999999998</v>
      </c>
    </row>
    <row r="37" spans="1:15" ht="12.75" customHeight="1">
      <c r="A37" s="1" t="s">
        <v>78</v>
      </c>
      <c r="B37" s="7">
        <v>1990816.48</v>
      </c>
      <c r="D37" s="1" t="s">
        <v>61</v>
      </c>
      <c r="E37" s="1" t="s">
        <v>62</v>
      </c>
      <c r="F37" s="1" t="s">
        <v>77</v>
      </c>
      <c r="G37" s="1" t="s">
        <v>79</v>
      </c>
      <c r="H37" s="2">
        <v>43493</v>
      </c>
      <c r="I37" s="1" t="s">
        <v>10</v>
      </c>
      <c r="J37" s="1" t="s">
        <v>60</v>
      </c>
      <c r="K37" s="1" t="s">
        <v>118</v>
      </c>
      <c r="L37" s="11" t="s">
        <v>125</v>
      </c>
      <c r="M37" s="12" t="s">
        <v>122</v>
      </c>
      <c r="N37" s="12">
        <v>2019</v>
      </c>
      <c r="O37" s="7">
        <v>1990816.48</v>
      </c>
    </row>
    <row r="38" spans="1:15" ht="12.75" customHeight="1">
      <c r="A38" s="1" t="s">
        <v>78</v>
      </c>
      <c r="B38" s="7">
        <v>298622.46999999997</v>
      </c>
      <c r="D38" s="1" t="s">
        <v>61</v>
      </c>
      <c r="E38" s="1" t="s">
        <v>62</v>
      </c>
      <c r="F38" s="1" t="s">
        <v>77</v>
      </c>
      <c r="G38" s="1" t="s">
        <v>79</v>
      </c>
      <c r="H38" s="2">
        <v>43493</v>
      </c>
      <c r="I38" s="1" t="s">
        <v>10</v>
      </c>
      <c r="J38" s="1" t="s">
        <v>66</v>
      </c>
      <c r="K38" s="1" t="s">
        <v>118</v>
      </c>
      <c r="L38" s="11" t="s">
        <v>125</v>
      </c>
      <c r="M38" s="12" t="s">
        <v>122</v>
      </c>
      <c r="N38" s="12">
        <v>2019</v>
      </c>
      <c r="O38" s="7">
        <v>298622.46999999997</v>
      </c>
    </row>
    <row r="39" spans="1:15" ht="12.75" customHeight="1">
      <c r="A39" s="1" t="s">
        <v>78</v>
      </c>
      <c r="B39" s="7">
        <v>74789.52</v>
      </c>
      <c r="D39" s="1" t="s">
        <v>61</v>
      </c>
      <c r="E39" s="1" t="s">
        <v>62</v>
      </c>
      <c r="F39" s="1" t="s">
        <v>77</v>
      </c>
      <c r="G39" s="1" t="s">
        <v>79</v>
      </c>
      <c r="H39" s="2">
        <v>43493</v>
      </c>
      <c r="I39" s="1" t="s">
        <v>10</v>
      </c>
      <c r="J39" s="1" t="s">
        <v>60</v>
      </c>
      <c r="K39" s="1" t="s">
        <v>118</v>
      </c>
      <c r="L39" s="11" t="s">
        <v>125</v>
      </c>
      <c r="M39" s="12" t="s">
        <v>122</v>
      </c>
      <c r="N39" s="12">
        <v>2019</v>
      </c>
      <c r="O39" s="7">
        <v>74789.52</v>
      </c>
    </row>
    <row r="40" spans="1:15" ht="12.75" customHeight="1">
      <c r="A40" s="1" t="s">
        <v>78</v>
      </c>
      <c r="B40" s="7">
        <v>15705.8</v>
      </c>
      <c r="D40" s="1" t="s">
        <v>61</v>
      </c>
      <c r="E40" s="1" t="s">
        <v>62</v>
      </c>
      <c r="F40" s="1" t="s">
        <v>77</v>
      </c>
      <c r="G40" s="1" t="s">
        <v>79</v>
      </c>
      <c r="H40" s="2">
        <v>43493</v>
      </c>
      <c r="I40" s="1" t="s">
        <v>10</v>
      </c>
      <c r="J40" s="1" t="s">
        <v>66</v>
      </c>
      <c r="K40" s="1" t="s">
        <v>118</v>
      </c>
      <c r="L40" s="11" t="s">
        <v>125</v>
      </c>
      <c r="M40" s="12" t="s">
        <v>122</v>
      </c>
      <c r="N40" s="12">
        <v>2019</v>
      </c>
      <c r="O40" s="7">
        <v>15705.8</v>
      </c>
    </row>
    <row r="41" spans="1:15" s="4" customFormat="1" ht="12.75" customHeight="1">
      <c r="A41" s="4" t="s">
        <v>78</v>
      </c>
      <c r="B41" s="9">
        <v>-0.27</v>
      </c>
      <c r="D41" s="4" t="s">
        <v>61</v>
      </c>
      <c r="E41" s="4" t="s">
        <v>62</v>
      </c>
      <c r="F41" s="4" t="s">
        <v>77</v>
      </c>
      <c r="G41" s="4" t="s">
        <v>79</v>
      </c>
      <c r="H41" s="5">
        <v>43493</v>
      </c>
      <c r="I41" s="4" t="s">
        <v>10</v>
      </c>
      <c r="J41" s="4" t="s">
        <v>70</v>
      </c>
      <c r="K41" s="1" t="s">
        <v>118</v>
      </c>
      <c r="L41" s="11" t="s">
        <v>125</v>
      </c>
      <c r="M41" s="12" t="s">
        <v>122</v>
      </c>
      <c r="N41" s="12">
        <v>2019</v>
      </c>
      <c r="O41" s="9">
        <v>-0.27</v>
      </c>
    </row>
    <row r="42" spans="1:15" ht="12.75" customHeight="1">
      <c r="A42" s="1" t="s">
        <v>80</v>
      </c>
      <c r="B42" s="7">
        <v>4048838.84</v>
      </c>
      <c r="D42" s="1" t="s">
        <v>61</v>
      </c>
      <c r="E42" s="1" t="s">
        <v>62</v>
      </c>
      <c r="F42" s="1" t="s">
        <v>82</v>
      </c>
      <c r="G42" s="1" t="s">
        <v>81</v>
      </c>
      <c r="H42" s="2">
        <v>43494</v>
      </c>
      <c r="I42" s="1" t="s">
        <v>10</v>
      </c>
      <c r="J42" s="1" t="s">
        <v>60</v>
      </c>
      <c r="K42" s="1" t="s">
        <v>118</v>
      </c>
      <c r="L42" s="11" t="s">
        <v>125</v>
      </c>
      <c r="M42" s="12" t="s">
        <v>122</v>
      </c>
      <c r="N42" s="12">
        <v>2019</v>
      </c>
      <c r="O42" s="7">
        <v>4048838.84</v>
      </c>
    </row>
    <row r="43" spans="1:15" ht="12.75" customHeight="1">
      <c r="A43" s="1" t="s">
        <v>80</v>
      </c>
      <c r="B43" s="7">
        <v>850256.16</v>
      </c>
      <c r="D43" s="1" t="s">
        <v>61</v>
      </c>
      <c r="E43" s="1" t="s">
        <v>62</v>
      </c>
      <c r="F43" s="1" t="s">
        <v>82</v>
      </c>
      <c r="G43" s="1" t="s">
        <v>81</v>
      </c>
      <c r="H43" s="2">
        <v>43494</v>
      </c>
      <c r="I43" s="1" t="s">
        <v>10</v>
      </c>
      <c r="J43" s="1" t="s">
        <v>66</v>
      </c>
      <c r="K43" s="1" t="s">
        <v>118</v>
      </c>
      <c r="L43" s="11" t="s">
        <v>125</v>
      </c>
      <c r="M43" s="12" t="s">
        <v>122</v>
      </c>
      <c r="N43" s="12">
        <v>2019</v>
      </c>
      <c r="O43" s="7">
        <v>850256.16</v>
      </c>
    </row>
    <row r="44" spans="1:15" ht="12.75" customHeight="1">
      <c r="A44" s="1" t="s">
        <v>83</v>
      </c>
      <c r="B44" s="7">
        <v>3535269.56</v>
      </c>
      <c r="D44" s="1" t="s">
        <v>61</v>
      </c>
      <c r="E44" s="1" t="s">
        <v>62</v>
      </c>
      <c r="F44" s="1" t="s">
        <v>85</v>
      </c>
      <c r="G44" s="1" t="s">
        <v>84</v>
      </c>
      <c r="H44" s="2">
        <v>43494</v>
      </c>
      <c r="I44" s="1" t="s">
        <v>10</v>
      </c>
      <c r="J44" s="1" t="s">
        <v>60</v>
      </c>
      <c r="K44" s="1" t="s">
        <v>118</v>
      </c>
      <c r="L44" s="11" t="s">
        <v>125</v>
      </c>
      <c r="M44" s="12" t="s">
        <v>122</v>
      </c>
      <c r="N44" s="12">
        <v>2019</v>
      </c>
      <c r="O44" s="7">
        <v>3535269.56</v>
      </c>
    </row>
    <row r="45" spans="1:15" ht="12.75" customHeight="1">
      <c r="A45" s="1" t="s">
        <v>83</v>
      </c>
      <c r="B45" s="7">
        <v>530290.43999999994</v>
      </c>
      <c r="D45" s="1" t="s">
        <v>61</v>
      </c>
      <c r="E45" s="1" t="s">
        <v>62</v>
      </c>
      <c r="F45" s="1" t="s">
        <v>85</v>
      </c>
      <c r="G45" s="1" t="s">
        <v>84</v>
      </c>
      <c r="H45" s="2">
        <v>43494</v>
      </c>
      <c r="I45" s="1" t="s">
        <v>10</v>
      </c>
      <c r="J45" s="1" t="s">
        <v>66</v>
      </c>
      <c r="K45" s="1" t="s">
        <v>118</v>
      </c>
      <c r="L45" s="11" t="s">
        <v>125</v>
      </c>
      <c r="M45" s="12" t="s">
        <v>122</v>
      </c>
      <c r="N45" s="12">
        <v>2019</v>
      </c>
      <c r="O45" s="7">
        <v>530290.43999999994</v>
      </c>
    </row>
    <row r="46" spans="1:15" ht="12.75" customHeight="1">
      <c r="A46" s="1" t="s">
        <v>83</v>
      </c>
      <c r="B46" s="7">
        <v>4575804.13</v>
      </c>
      <c r="D46" s="1" t="s">
        <v>61</v>
      </c>
      <c r="E46" s="1" t="s">
        <v>62</v>
      </c>
      <c r="F46" s="1" t="s">
        <v>85</v>
      </c>
      <c r="G46" s="1" t="s">
        <v>84</v>
      </c>
      <c r="H46" s="2">
        <v>43494</v>
      </c>
      <c r="I46" s="1" t="s">
        <v>10</v>
      </c>
      <c r="J46" s="1" t="s">
        <v>60</v>
      </c>
      <c r="K46" s="1" t="s">
        <v>118</v>
      </c>
      <c r="L46" s="11" t="s">
        <v>125</v>
      </c>
      <c r="M46" s="12" t="s">
        <v>122</v>
      </c>
      <c r="N46" s="12">
        <v>2019</v>
      </c>
      <c r="O46" s="7">
        <v>4575804.13</v>
      </c>
    </row>
    <row r="47" spans="1:15" ht="12.75" customHeight="1">
      <c r="A47" s="1" t="s">
        <v>83</v>
      </c>
      <c r="B47" s="7">
        <v>960918.87</v>
      </c>
      <c r="D47" s="1" t="s">
        <v>61</v>
      </c>
      <c r="E47" s="1" t="s">
        <v>62</v>
      </c>
      <c r="F47" s="1" t="s">
        <v>85</v>
      </c>
      <c r="G47" s="1" t="s">
        <v>84</v>
      </c>
      <c r="H47" s="2">
        <v>43494</v>
      </c>
      <c r="I47" s="1" t="s">
        <v>10</v>
      </c>
      <c r="J47" s="1" t="s">
        <v>66</v>
      </c>
      <c r="K47" s="1" t="s">
        <v>118</v>
      </c>
      <c r="L47" s="11" t="s">
        <v>125</v>
      </c>
      <c r="M47" s="12" t="s">
        <v>122</v>
      </c>
      <c r="N47" s="12">
        <v>2019</v>
      </c>
      <c r="O47" s="7">
        <v>960918.87</v>
      </c>
    </row>
    <row r="48" spans="1:15" ht="12.75" customHeight="1">
      <c r="A48" s="1" t="s">
        <v>86</v>
      </c>
      <c r="B48" s="7">
        <v>4373091.3</v>
      </c>
      <c r="D48" s="1" t="s">
        <v>61</v>
      </c>
      <c r="E48" s="1" t="s">
        <v>62</v>
      </c>
      <c r="F48" s="1" t="s">
        <v>85</v>
      </c>
      <c r="G48" s="1" t="s">
        <v>87</v>
      </c>
      <c r="H48" s="2">
        <v>43494</v>
      </c>
      <c r="I48" s="1" t="s">
        <v>10</v>
      </c>
      <c r="J48" s="1" t="s">
        <v>60</v>
      </c>
      <c r="K48" s="1" t="s">
        <v>118</v>
      </c>
      <c r="L48" s="11" t="s">
        <v>125</v>
      </c>
      <c r="M48" s="12" t="s">
        <v>122</v>
      </c>
      <c r="N48" s="12">
        <v>2019</v>
      </c>
      <c r="O48" s="7">
        <v>4373091.3</v>
      </c>
    </row>
    <row r="49" spans="1:15" ht="12.75" customHeight="1">
      <c r="A49" s="1" t="s">
        <v>86</v>
      </c>
      <c r="B49" s="7">
        <v>655963.69999999995</v>
      </c>
      <c r="D49" s="1" t="s">
        <v>61</v>
      </c>
      <c r="E49" s="1" t="s">
        <v>62</v>
      </c>
      <c r="F49" s="1" t="s">
        <v>85</v>
      </c>
      <c r="G49" s="1" t="s">
        <v>87</v>
      </c>
      <c r="H49" s="2">
        <v>43494</v>
      </c>
      <c r="I49" s="1" t="s">
        <v>10</v>
      </c>
      <c r="J49" s="1" t="s">
        <v>66</v>
      </c>
      <c r="K49" s="1" t="s">
        <v>118</v>
      </c>
      <c r="L49" s="11" t="s">
        <v>125</v>
      </c>
      <c r="M49" s="12" t="s">
        <v>122</v>
      </c>
      <c r="N49" s="12">
        <v>2019</v>
      </c>
      <c r="O49" s="7">
        <v>655963.69999999995</v>
      </c>
    </row>
    <row r="50" spans="1:15" ht="12.75" customHeight="1">
      <c r="A50" s="1" t="s">
        <v>88</v>
      </c>
      <c r="B50" s="7">
        <v>164154.29999999999</v>
      </c>
      <c r="D50" s="1" t="s">
        <v>61</v>
      </c>
      <c r="E50" s="1" t="s">
        <v>62</v>
      </c>
      <c r="F50" s="1" t="s">
        <v>90</v>
      </c>
      <c r="G50" s="1" t="s">
        <v>89</v>
      </c>
      <c r="H50" s="2">
        <v>43495</v>
      </c>
      <c r="I50" s="1" t="s">
        <v>10</v>
      </c>
      <c r="J50" s="1" t="s">
        <v>60</v>
      </c>
      <c r="K50" s="1" t="s">
        <v>118</v>
      </c>
      <c r="L50" s="11" t="s">
        <v>125</v>
      </c>
      <c r="M50" s="12" t="s">
        <v>122</v>
      </c>
      <c r="N50" s="12">
        <v>2019</v>
      </c>
      <c r="O50" s="7">
        <v>164154.29999999999</v>
      </c>
    </row>
    <row r="51" spans="1:15" ht="12.75" customHeight="1">
      <c r="A51" s="1" t="s">
        <v>88</v>
      </c>
      <c r="B51" s="7">
        <v>34472.400000000001</v>
      </c>
      <c r="D51" s="1" t="s">
        <v>61</v>
      </c>
      <c r="E51" s="1" t="s">
        <v>62</v>
      </c>
      <c r="F51" s="1" t="s">
        <v>90</v>
      </c>
      <c r="G51" s="1" t="s">
        <v>89</v>
      </c>
      <c r="H51" s="2">
        <v>43495</v>
      </c>
      <c r="I51" s="1" t="s">
        <v>10</v>
      </c>
      <c r="J51" s="1" t="s">
        <v>66</v>
      </c>
      <c r="K51" s="1" t="s">
        <v>118</v>
      </c>
      <c r="L51" s="11" t="s">
        <v>125</v>
      </c>
      <c r="M51" s="12" t="s">
        <v>122</v>
      </c>
      <c r="N51" s="12">
        <v>2019</v>
      </c>
      <c r="O51" s="7">
        <v>34472.400000000001</v>
      </c>
    </row>
    <row r="52" spans="1:15" ht="12.75" customHeight="1">
      <c r="A52" s="1" t="s">
        <v>91</v>
      </c>
      <c r="B52" s="7">
        <v>18928.95</v>
      </c>
      <c r="D52" s="1" t="s">
        <v>61</v>
      </c>
      <c r="E52" s="1" t="s">
        <v>62</v>
      </c>
      <c r="F52" s="1" t="s">
        <v>90</v>
      </c>
      <c r="G52" s="1" t="s">
        <v>92</v>
      </c>
      <c r="H52" s="2">
        <v>43495</v>
      </c>
      <c r="I52" s="1" t="s">
        <v>10</v>
      </c>
      <c r="J52" s="1" t="s">
        <v>60</v>
      </c>
      <c r="K52" s="1" t="s">
        <v>118</v>
      </c>
      <c r="L52" s="11" t="s">
        <v>125</v>
      </c>
      <c r="M52" s="12" t="s">
        <v>122</v>
      </c>
      <c r="N52" s="12">
        <v>2019</v>
      </c>
      <c r="O52" s="7">
        <v>18928.95</v>
      </c>
    </row>
    <row r="53" spans="1:15" ht="12.75" customHeight="1">
      <c r="A53" s="1" t="s">
        <v>91</v>
      </c>
      <c r="B53" s="7">
        <v>2839.34</v>
      </c>
      <c r="D53" s="1" t="s">
        <v>61</v>
      </c>
      <c r="E53" s="1" t="s">
        <v>62</v>
      </c>
      <c r="F53" s="1" t="s">
        <v>90</v>
      </c>
      <c r="G53" s="1" t="s">
        <v>92</v>
      </c>
      <c r="H53" s="2">
        <v>43495</v>
      </c>
      <c r="I53" s="1" t="s">
        <v>10</v>
      </c>
      <c r="J53" s="1" t="s">
        <v>66</v>
      </c>
      <c r="K53" s="1" t="s">
        <v>118</v>
      </c>
      <c r="L53" s="11" t="s">
        <v>125</v>
      </c>
      <c r="M53" s="12" t="s">
        <v>122</v>
      </c>
      <c r="N53" s="12">
        <v>2019</v>
      </c>
      <c r="O53" s="7">
        <v>2839.34</v>
      </c>
    </row>
    <row r="54" spans="1:15" ht="12.75" customHeight="1">
      <c r="A54" s="1" t="s">
        <v>93</v>
      </c>
      <c r="B54" s="7">
        <v>3201870</v>
      </c>
      <c r="D54" s="1" t="s">
        <v>61</v>
      </c>
      <c r="E54" s="1" t="s">
        <v>62</v>
      </c>
      <c r="F54" s="1" t="s">
        <v>90</v>
      </c>
      <c r="G54" s="1" t="s">
        <v>94</v>
      </c>
      <c r="H54" s="2">
        <v>43495</v>
      </c>
      <c r="I54" s="1" t="s">
        <v>10</v>
      </c>
      <c r="J54" s="1" t="s">
        <v>60</v>
      </c>
      <c r="K54" s="1" t="s">
        <v>118</v>
      </c>
      <c r="L54" s="11" t="s">
        <v>125</v>
      </c>
      <c r="M54" s="12" t="s">
        <v>122</v>
      </c>
      <c r="N54" s="12">
        <v>2019</v>
      </c>
      <c r="O54" s="7">
        <v>3201870</v>
      </c>
    </row>
    <row r="55" spans="1:15" ht="12.75" customHeight="1">
      <c r="A55" s="1" t="s">
        <v>93</v>
      </c>
      <c r="B55" s="7">
        <v>672392.7</v>
      </c>
      <c r="D55" s="1" t="s">
        <v>61</v>
      </c>
      <c r="E55" s="1" t="s">
        <v>62</v>
      </c>
      <c r="F55" s="1" t="s">
        <v>90</v>
      </c>
      <c r="G55" s="1" t="s">
        <v>94</v>
      </c>
      <c r="H55" s="2">
        <v>43495</v>
      </c>
      <c r="I55" s="1" t="s">
        <v>10</v>
      </c>
      <c r="J55" s="1" t="s">
        <v>66</v>
      </c>
      <c r="K55" s="1" t="s">
        <v>118</v>
      </c>
      <c r="L55" s="11" t="s">
        <v>125</v>
      </c>
      <c r="M55" s="12" t="s">
        <v>122</v>
      </c>
      <c r="N55" s="12">
        <v>2019</v>
      </c>
      <c r="O55" s="7">
        <v>672392.7</v>
      </c>
    </row>
    <row r="56" spans="1:15" ht="12.75" customHeight="1">
      <c r="A56" s="1" t="s">
        <v>95</v>
      </c>
      <c r="B56" s="7">
        <v>768000</v>
      </c>
      <c r="D56" s="1" t="s">
        <v>61</v>
      </c>
      <c r="E56" s="1" t="s">
        <v>62</v>
      </c>
      <c r="F56" s="1" t="s">
        <v>97</v>
      </c>
      <c r="G56" s="1" t="s">
        <v>96</v>
      </c>
      <c r="H56" s="2">
        <v>43496</v>
      </c>
      <c r="I56" s="1" t="s">
        <v>10</v>
      </c>
      <c r="J56" s="1" t="s">
        <v>60</v>
      </c>
      <c r="K56" s="1" t="s">
        <v>118</v>
      </c>
      <c r="L56" s="11" t="s">
        <v>125</v>
      </c>
      <c r="M56" s="12" t="s">
        <v>122</v>
      </c>
      <c r="N56" s="12">
        <v>2019</v>
      </c>
      <c r="O56" s="7">
        <v>768000</v>
      </c>
    </row>
    <row r="57" spans="1:15" ht="12.75" customHeight="1">
      <c r="A57" s="1" t="s">
        <v>95</v>
      </c>
      <c r="B57" s="7">
        <v>115200</v>
      </c>
      <c r="D57" s="1" t="s">
        <v>61</v>
      </c>
      <c r="E57" s="1" t="s">
        <v>62</v>
      </c>
      <c r="F57" s="1" t="s">
        <v>97</v>
      </c>
      <c r="G57" s="1" t="s">
        <v>96</v>
      </c>
      <c r="H57" s="2">
        <v>43496</v>
      </c>
      <c r="I57" s="1" t="s">
        <v>10</v>
      </c>
      <c r="J57" s="1" t="s">
        <v>66</v>
      </c>
      <c r="K57" s="1" t="s">
        <v>118</v>
      </c>
      <c r="L57" s="11" t="s">
        <v>125</v>
      </c>
      <c r="M57" s="12" t="s">
        <v>122</v>
      </c>
      <c r="N57" s="12">
        <v>2019</v>
      </c>
      <c r="O57" s="7">
        <v>115200</v>
      </c>
    </row>
    <row r="58" spans="1:15" ht="12.75" customHeight="1">
      <c r="A58" s="1" t="s">
        <v>99</v>
      </c>
      <c r="B58" s="7">
        <v>11126.51</v>
      </c>
      <c r="D58" s="1" t="s">
        <v>98</v>
      </c>
      <c r="E58" s="1" t="s">
        <v>12</v>
      </c>
      <c r="F58" s="1" t="s">
        <v>15</v>
      </c>
      <c r="G58" s="1" t="s">
        <v>100</v>
      </c>
      <c r="H58" s="2">
        <v>43480</v>
      </c>
      <c r="I58" s="1" t="s">
        <v>10</v>
      </c>
      <c r="J58" s="1" t="s">
        <v>9</v>
      </c>
      <c r="K58" s="1" t="s">
        <v>119</v>
      </c>
      <c r="L58" s="11" t="s">
        <v>125</v>
      </c>
      <c r="M58" s="12" t="s">
        <v>122</v>
      </c>
      <c r="N58" s="12">
        <v>2019</v>
      </c>
      <c r="O58" s="7">
        <v>11126.51</v>
      </c>
    </row>
    <row r="59" spans="1:15" ht="12.75" customHeight="1">
      <c r="A59" s="1" t="s">
        <v>102</v>
      </c>
      <c r="B59" s="7">
        <v>126545.35</v>
      </c>
      <c r="D59" s="1" t="s">
        <v>98</v>
      </c>
      <c r="E59" s="1" t="s">
        <v>12</v>
      </c>
      <c r="F59" s="1" t="s">
        <v>104</v>
      </c>
      <c r="G59" s="1" t="s">
        <v>103</v>
      </c>
      <c r="H59" s="2">
        <v>43496</v>
      </c>
      <c r="I59" s="1" t="s">
        <v>10</v>
      </c>
      <c r="J59" s="1" t="s">
        <v>101</v>
      </c>
      <c r="K59" s="1" t="s">
        <v>119</v>
      </c>
      <c r="L59" s="11" t="s">
        <v>125</v>
      </c>
      <c r="M59" s="12" t="s">
        <v>122</v>
      </c>
      <c r="N59" s="12">
        <v>2019</v>
      </c>
      <c r="O59" s="7">
        <v>126545.35</v>
      </c>
    </row>
    <row r="60" spans="1:15" ht="12.75" customHeight="1">
      <c r="A60" s="1" t="s">
        <v>105</v>
      </c>
      <c r="B60" s="7">
        <v>5341</v>
      </c>
      <c r="D60" s="1" t="s">
        <v>98</v>
      </c>
      <c r="E60" s="1" t="s">
        <v>23</v>
      </c>
      <c r="F60" s="1" t="s">
        <v>43</v>
      </c>
      <c r="G60" s="1" t="s">
        <v>106</v>
      </c>
      <c r="H60" s="2">
        <v>43481</v>
      </c>
      <c r="I60" s="1" t="s">
        <v>10</v>
      </c>
      <c r="J60" s="1" t="s">
        <v>40</v>
      </c>
      <c r="K60" s="1" t="s">
        <v>119</v>
      </c>
      <c r="L60" s="11" t="s">
        <v>125</v>
      </c>
      <c r="M60" s="12" t="s">
        <v>122</v>
      </c>
      <c r="N60" s="12">
        <v>2019</v>
      </c>
      <c r="O60" s="7">
        <v>5341</v>
      </c>
    </row>
    <row r="61" spans="1:15" ht="12.75" customHeight="1">
      <c r="A61" s="1" t="s">
        <v>107</v>
      </c>
      <c r="B61" s="7">
        <v>2277896</v>
      </c>
      <c r="D61" s="1" t="s">
        <v>98</v>
      </c>
      <c r="E61" s="1" t="s">
        <v>23</v>
      </c>
      <c r="F61" s="1" t="s">
        <v>48</v>
      </c>
      <c r="G61" s="1" t="s">
        <v>108</v>
      </c>
      <c r="H61" s="2">
        <v>43486</v>
      </c>
      <c r="I61" s="1" t="s">
        <v>10</v>
      </c>
      <c r="J61" s="1" t="s">
        <v>45</v>
      </c>
      <c r="K61" s="1" t="s">
        <v>119</v>
      </c>
      <c r="L61" s="11" t="s">
        <v>125</v>
      </c>
      <c r="M61" s="12" t="s">
        <v>122</v>
      </c>
      <c r="N61" s="12">
        <v>2019</v>
      </c>
      <c r="O61" s="7">
        <v>2277896</v>
      </c>
    </row>
    <row r="62" spans="1:15" ht="12.75" customHeight="1">
      <c r="A62" s="1" t="s">
        <v>109</v>
      </c>
      <c r="B62" s="7">
        <v>78890.899999999994</v>
      </c>
      <c r="D62" s="1" t="s">
        <v>98</v>
      </c>
      <c r="E62" s="1" t="s">
        <v>23</v>
      </c>
      <c r="F62" s="1" t="s">
        <v>53</v>
      </c>
      <c r="G62" s="1" t="s">
        <v>110</v>
      </c>
      <c r="H62" s="2">
        <v>43487</v>
      </c>
      <c r="I62" s="1" t="s">
        <v>10</v>
      </c>
      <c r="J62" s="1" t="s">
        <v>50</v>
      </c>
      <c r="K62" s="1" t="s">
        <v>119</v>
      </c>
      <c r="L62" s="11" t="s">
        <v>125</v>
      </c>
      <c r="M62" s="12" t="s">
        <v>122</v>
      </c>
      <c r="N62" s="12">
        <v>2019</v>
      </c>
      <c r="O62" s="7">
        <v>78890.899999999994</v>
      </c>
    </row>
    <row r="63" spans="1:15" s="4" customFormat="1" ht="12.75" customHeight="1">
      <c r="A63" s="4" t="s">
        <v>123</v>
      </c>
      <c r="B63" s="9">
        <v>-2499799.7599999998</v>
      </c>
      <c r="D63" s="4">
        <v>50490360</v>
      </c>
      <c r="E63" s="4" t="s">
        <v>120</v>
      </c>
      <c r="F63" s="4" t="s">
        <v>121</v>
      </c>
      <c r="H63" s="5">
        <v>43496</v>
      </c>
      <c r="I63" s="4" t="s">
        <v>10</v>
      </c>
      <c r="J63" s="4" t="s">
        <v>124</v>
      </c>
      <c r="K63" s="1" t="s">
        <v>119</v>
      </c>
      <c r="L63" s="10" t="s">
        <v>125</v>
      </c>
      <c r="M63" s="4" t="s">
        <v>122</v>
      </c>
      <c r="N63" s="4">
        <v>2019</v>
      </c>
      <c r="O63" s="9">
        <v>-8660578.3300000001</v>
      </c>
    </row>
    <row r="64" spans="1:15" ht="12.75" customHeight="1">
      <c r="B64" s="6">
        <f>SUM(B2:B63)</f>
        <v>27980661.089999996</v>
      </c>
      <c r="O64" s="6">
        <f>SUM(O2:O62)</f>
        <v>27980661.089999996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KT bonusy shrnutí</vt:lpstr>
      <vt:lpstr>Bonusy po měsících</vt:lpstr>
      <vt:lpstr>Bonusy dle dod.</vt:lpstr>
      <vt:lpstr>Podklad 1.19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2019-02-18T07:47:06Z</cp:lastPrinted>
  <dcterms:modified xsi:type="dcterms:W3CDTF">2019-02-18T07:48:42Z</dcterms:modified>
</cp:coreProperties>
</file>