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4" r:id="rId1"/>
    <sheet name="Bonusy po měsících" sheetId="3" r:id="rId2"/>
    <sheet name="Bonusy dle dod." sheetId="2" r:id="rId3"/>
    <sheet name="Podklad 1.20" sheetId="1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O64" i="1"/>
  <c r="B64"/>
</calcChain>
</file>

<file path=xl/sharedStrings.xml><?xml version="1.0" encoding="utf-8"?>
<sst xmlns="http://schemas.openxmlformats.org/spreadsheetml/2006/main" count="766" uniqueCount="121">
  <si>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</si>
  <si>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</si>
  <si>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</si>
  <si>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</si>
  <si>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</si>
  <si>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</si>
  <si>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</si>
  <si>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</si>
  <si>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Grifols 7-12/2019</t>
  </si>
  <si>
    <t>Buzková Eva</t>
  </si>
  <si>
    <t>50113300</t>
  </si>
  <si>
    <t>32110700</t>
  </si>
  <si>
    <t>DP-2020-707-000001</t>
  </si>
  <si>
    <t>5616012512</t>
  </si>
  <si>
    <t>Grifols s.r.o.</t>
  </si>
  <si>
    <t>Neuplatněná DPH - Grifols 7-12/2019</t>
  </si>
  <si>
    <t>Diagnostic Pharmaceuticals 7-12/2019</t>
  </si>
  <si>
    <t>DP-2020-707-000002</t>
  </si>
  <si>
    <t>21901240</t>
  </si>
  <si>
    <t>Diagnostic Pharmaceuticals a.s.</t>
  </si>
  <si>
    <t>Neuplatněná DPH - Diagnostic Pharmaceuticals 7-12/2019</t>
  </si>
  <si>
    <t>Pfizer 6-8/2019</t>
  </si>
  <si>
    <t>FP-2020-707-000002</t>
  </si>
  <si>
    <t>9749502129</t>
  </si>
  <si>
    <t>Pfizer, spol. s r.o.</t>
  </si>
  <si>
    <t>Neuplatněná DPH - Pfizer 6-8/2019</t>
  </si>
  <si>
    <t>Servier 4q/2019</t>
  </si>
  <si>
    <t>FP-2020-707-000003</t>
  </si>
  <si>
    <t>2020000025</t>
  </si>
  <si>
    <t>SERVIER s.r.o.</t>
  </si>
  <si>
    <t>Neuplatněná DPH - Servier 4q/2019</t>
  </si>
  <si>
    <t>Storno dohad.pol.2019 - neadres.bonusy (léky, ZM)</t>
  </si>
  <si>
    <t>64910001</t>
  </si>
  <si>
    <t>39520000</t>
  </si>
  <si>
    <t>ID-2020-01-000068</t>
  </si>
  <si>
    <t>finanční bonus</t>
  </si>
  <si>
    <t>50115300</t>
  </si>
  <si>
    <t>32130000</t>
  </si>
  <si>
    <t>FP-2020-25-000001</t>
  </si>
  <si>
    <t>988190008</t>
  </si>
  <si>
    <t>BS PRAGUE MEDICAL CS, spol. s r.o.</t>
  </si>
  <si>
    <t>Neuplatněná DPH - finanční bonus</t>
  </si>
  <si>
    <t>FP-2020-25-000002</t>
  </si>
  <si>
    <t>172223608</t>
  </si>
  <si>
    <t>Johnson  &amp; Johnson, s.r.o.</t>
  </si>
  <si>
    <t>FP-2020-25-000003</t>
  </si>
  <si>
    <t>172223610</t>
  </si>
  <si>
    <t>FP-2020-25-000004</t>
  </si>
  <si>
    <t>172223611</t>
  </si>
  <si>
    <t>FP-2020-25-000005</t>
  </si>
  <si>
    <t>1908144</t>
  </si>
  <si>
    <t>MEDIFINE a.s.</t>
  </si>
  <si>
    <t>Haléřové vyrovnání</t>
  </si>
  <si>
    <t>FP-2020-25-000006</t>
  </si>
  <si>
    <t>1908145</t>
  </si>
  <si>
    <t>FP-2020-25-000007</t>
  </si>
  <si>
    <t>20410202</t>
  </si>
  <si>
    <t>BIOMEDICA ČS, s.r.o.</t>
  </si>
  <si>
    <t>FP-2020-25-000008</t>
  </si>
  <si>
    <t>605200004</t>
  </si>
  <si>
    <t>ALINEX - Kácovská, s.r.o.</t>
  </si>
  <si>
    <t>FP-2020-25-000009</t>
  </si>
  <si>
    <t>90109362</t>
  </si>
  <si>
    <t>CARDION s.r.o.</t>
  </si>
  <si>
    <t>FP-2020-25-000010</t>
  </si>
  <si>
    <t>1902026</t>
  </si>
  <si>
    <t>Innova Medical s.r.o.</t>
  </si>
  <si>
    <t>FP-2020-25-000011</t>
  </si>
  <si>
    <t>2000074</t>
  </si>
  <si>
    <t>BEZNOSKA, s.r.o.</t>
  </si>
  <si>
    <t>FP-2020-25-000012</t>
  </si>
  <si>
    <t>20190174</t>
  </si>
  <si>
    <t>Zimmer Czech, s.r.o.</t>
  </si>
  <si>
    <t>FP-2020-25-000013</t>
  </si>
  <si>
    <t>190400016</t>
  </si>
  <si>
    <t>VENAMA s.r.o.</t>
  </si>
  <si>
    <t>FP-2020-25-000014</t>
  </si>
  <si>
    <t>3919007908</t>
  </si>
  <si>
    <t>Alliance Healthcare s.r.o.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</si>
  <si>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</si>
  <si>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</si>
  <si>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</si>
  <si>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</si>
  <si>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</si>
  <si>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</si>
  <si>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</si>
  <si>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</si>
  <si>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64910002</t>
  </si>
  <si>
    <t>50490360</t>
  </si>
  <si>
    <t>FP-2020-707-000001</t>
  </si>
  <si>
    <t>9749502130</t>
  </si>
  <si>
    <t>FP-2020-707-000004</t>
  </si>
  <si>
    <t>2020000024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</si>
  <si>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</si>
  <si>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</si>
  <si>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</si>
  <si>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</si>
  <si>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</si>
  <si>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</si>
  <si>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</si>
  <si>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</si>
  <si>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1 / 2020</t>
  </si>
  <si>
    <t>leden</t>
  </si>
  <si>
    <t>2020</t>
  </si>
  <si>
    <t>Fakultní nemocnice Olomouc</t>
  </si>
  <si>
    <t>ZDRAV.MAT.</t>
  </si>
  <si>
    <t>ZBOŽÍ</t>
  </si>
  <si>
    <t>Popisky řádků</t>
  </si>
  <si>
    <t>Celkový součet</t>
  </si>
  <si>
    <t>Součet z Částka MD</t>
  </si>
  <si>
    <t>Popisky sloupců</t>
  </si>
  <si>
    <t>vyrovnání dohad pol.2019</t>
  </si>
  <si>
    <t>BONUSY Léky a ZM dle dodavatelů</t>
  </si>
  <si>
    <t>Bonusy celkem vč.bonusů za nákup zboží (lékárna)</t>
  </si>
  <si>
    <t>NEADRESNÉ BONUSY FNOL shrnutí 01 - 01/2020</t>
  </si>
  <si>
    <t>HV před zdaněním za 1 - 1/ 2020</t>
  </si>
  <si>
    <t>Poznámka:</t>
  </si>
  <si>
    <t>účet 50113300, 50115300, 50490360.</t>
  </si>
  <si>
    <t>na účty 64910001, 64910002, 64910003.</t>
  </si>
  <si>
    <t>V roce 2020 byly bonusy za léky, zdrav.materiál a zboží účtovány dle dodavatelů mínusem na nákladový</t>
  </si>
  <si>
    <t>Na základě ústního pokynu vedoucího UEZP z roku 2018, došlo v roce 2020 (ID-2020-01-000067) k přeúčtování do výnosů organizace</t>
  </si>
</sst>
</file>

<file path=xl/styles.xml><?xml version="1.0" encoding="utf-8"?>
<styleSheet xmlns="http://schemas.openxmlformats.org/spreadsheetml/2006/main">
  <numFmts count="1">
    <numFmt numFmtId="164" formatCode="0.00;\-0.00"/>
  </numFmts>
  <fonts count="13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3" fontId="8" fillId="6" borderId="0" xfId="0" applyNumberFormat="1" applyFont="1" applyFill="1"/>
    <xf numFmtId="0" fontId="0" fillId="7" borderId="0" xfId="0" applyFill="1"/>
    <xf numFmtId="3" fontId="9" fillId="8" borderId="0" xfId="0" applyNumberFormat="1" applyFont="1" applyFill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</cellXfs>
  <cellStyles count="1">
    <cellStyle name="normální" xfId="0" builtinId="0"/>
  </cellStyles>
  <dxfs count="34"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500587</xdr:colOff>
      <xdr:row>70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52260"/>
          <a:ext cx="8867347" cy="523494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874.28032002315" createdVersion="3" refreshedVersion="3" minRefreshableVersion="3" recordCount="62">
  <cacheSource type="worksheet">
    <worksheetSource ref="A1:O63" sheet="Podklad 1.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3100952" maxValue="6319577.4500000002"/>
    </cacheField>
    <cacheField name="Částka DAL" numFmtId="164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16">
        <s v="Grifols s.r.o."/>
        <s v="Diagnostic Pharmaceuticals a.s."/>
        <s v="Pfizer, spol. s r.o."/>
        <s v="SERVIER s.r.o."/>
        <s v="Fakultní nemocnice Olomouc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Alliance Healthcare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1">
        <s v="led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3100952" maxValue="6319577.45000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FP-2020-707-000002"/>
    <n v="381263"/>
    <m/>
    <s v="50113300"/>
    <s v="32110700"/>
    <x v="2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2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3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3"/>
    <s v="2020000025"/>
    <d v="2020-01-31T00:00:00"/>
    <s v="Buzková Eva"/>
    <s v="Neuplatněná DPH - Servier 4q/2019"/>
    <x v="0"/>
    <s v="1 / 2020"/>
    <x v="0"/>
    <x v="0"/>
    <n v="542.72"/>
  </r>
  <r>
    <s v="ID-2020-01-000068"/>
    <n v="-2243923.14"/>
    <m/>
    <s v="64910001"/>
    <s v="39520000"/>
    <x v="4"/>
    <m/>
    <d v="2020-01-31T00:00:00"/>
    <s v="Buzková Eva"/>
    <s v="Storno dohad.pol.2019 - neadres.bonusy (léky, ZM)"/>
    <x v="0"/>
    <s v="1 / 2020"/>
    <x v="0"/>
    <x v="0"/>
    <n v="-2243923.14"/>
  </r>
  <r>
    <s v="FP-2020-25-000001"/>
    <n v="30375"/>
    <m/>
    <s v="50115300"/>
    <s v="32130000"/>
    <x v="5"/>
    <s v="988190008"/>
    <d v="2020-01-16T00:00:00"/>
    <s v="Buzková Eva"/>
    <s v="finanční bonus"/>
    <x v="1"/>
    <s v="1 / 2020"/>
    <x v="0"/>
    <x v="0"/>
    <n v="30375"/>
  </r>
  <r>
    <s v="FP-2020-25-000001"/>
    <n v="4556.25"/>
    <m/>
    <s v="50115300"/>
    <s v="32130000"/>
    <x v="5"/>
    <s v="988190008"/>
    <d v="2020-01-16T00:00:00"/>
    <s v="Buzková Eva"/>
    <s v="Neuplatněná DPH - finanční bonus"/>
    <x v="1"/>
    <s v="1 / 2020"/>
    <x v="0"/>
    <x v="0"/>
    <n v="4556.25"/>
  </r>
  <r>
    <s v="FP-2020-25-000001"/>
    <n v="157972.79999999999"/>
    <m/>
    <s v="50115300"/>
    <s v="32130000"/>
    <x v="5"/>
    <s v="988190008"/>
    <d v="2020-01-16T00:00:00"/>
    <s v="Buzková Eva"/>
    <s v="finanční bonus"/>
    <x v="1"/>
    <s v="1 / 2020"/>
    <x v="0"/>
    <x v="0"/>
    <n v="157972.79999999999"/>
  </r>
  <r>
    <s v="FP-2020-25-000001"/>
    <n v="33174.29"/>
    <m/>
    <s v="50115300"/>
    <s v="32130000"/>
    <x v="5"/>
    <s v="988190008"/>
    <d v="2020-01-16T00:00:00"/>
    <s v="Buzková Eva"/>
    <s v="Neuplatněná DPH - finanční bonus"/>
    <x v="1"/>
    <s v="1 / 2020"/>
    <x v="0"/>
    <x v="0"/>
    <n v="33174.29"/>
  </r>
  <r>
    <s v="FP-2020-25-000002"/>
    <n v="85778"/>
    <m/>
    <s v="50115300"/>
    <s v="32130000"/>
    <x v="6"/>
    <s v="172223608"/>
    <d v="2020-01-16T00:00:00"/>
    <s v="Buzková Eva"/>
    <s v="finanční bonus"/>
    <x v="1"/>
    <s v="1 / 2020"/>
    <x v="0"/>
    <x v="0"/>
    <n v="85778"/>
  </r>
  <r>
    <s v="FP-2020-25-000002"/>
    <n v="12866.7"/>
    <m/>
    <s v="50115300"/>
    <s v="32130000"/>
    <x v="6"/>
    <s v="172223608"/>
    <d v="2020-01-16T00:00:00"/>
    <s v="Buzková Eva"/>
    <s v="Neuplatněná DPH - finanční bonus"/>
    <x v="1"/>
    <s v="1 / 2020"/>
    <x v="0"/>
    <x v="0"/>
    <n v="12866.7"/>
  </r>
  <r>
    <s v="FP-2020-25-000003"/>
    <n v="106204"/>
    <m/>
    <s v="50115300"/>
    <s v="32130000"/>
    <x v="6"/>
    <s v="172223610"/>
    <d v="2020-01-16T00:00:00"/>
    <s v="Buzková Eva"/>
    <s v="finanční bonus"/>
    <x v="1"/>
    <s v="1 / 2020"/>
    <x v="0"/>
    <x v="0"/>
    <n v="106204"/>
  </r>
  <r>
    <s v="FP-2020-25-000003"/>
    <n v="15930.6"/>
    <m/>
    <s v="50115300"/>
    <s v="32130000"/>
    <x v="6"/>
    <s v="172223610"/>
    <d v="2020-01-16T00:00:00"/>
    <s v="Buzková Eva"/>
    <s v="Neuplatněná DPH - finanční bonus"/>
    <x v="1"/>
    <s v="1 / 2020"/>
    <x v="0"/>
    <x v="0"/>
    <n v="15930.6"/>
  </r>
  <r>
    <s v="FP-2020-25-000004"/>
    <n v="78294"/>
    <m/>
    <s v="50115300"/>
    <s v="32130000"/>
    <x v="6"/>
    <s v="172223611"/>
    <d v="2020-01-16T00:00:00"/>
    <s v="Buzková Eva"/>
    <s v="finanční bonus"/>
    <x v="1"/>
    <s v="1 / 2020"/>
    <x v="0"/>
    <x v="0"/>
    <n v="78294"/>
  </r>
  <r>
    <s v="FP-2020-25-000004"/>
    <n v="11744.1"/>
    <m/>
    <s v="50115300"/>
    <s v="32130000"/>
    <x v="6"/>
    <s v="172223611"/>
    <d v="2020-01-16T00:00:00"/>
    <s v="Buzková Eva"/>
    <s v="Neuplatněná DPH - finanční bonus"/>
    <x v="1"/>
    <s v="1 / 2020"/>
    <x v="0"/>
    <x v="0"/>
    <n v="11744.1"/>
  </r>
  <r>
    <s v="FP-2020-25-000005"/>
    <n v="6319577.4500000002"/>
    <m/>
    <s v="50115300"/>
    <s v="32130000"/>
    <x v="7"/>
    <s v="1908144"/>
    <d v="2020-01-16T00:00:00"/>
    <s v="Buzková Eva"/>
    <s v="finanční bonus"/>
    <x v="1"/>
    <s v="1 / 2020"/>
    <x v="0"/>
    <x v="0"/>
    <n v="6319577.4500000002"/>
  </r>
  <r>
    <s v="FP-2020-25-000005"/>
    <n v="947936.6"/>
    <m/>
    <s v="50115300"/>
    <s v="32130000"/>
    <x v="7"/>
    <s v="1908144"/>
    <d v="2020-01-16T00:00:00"/>
    <s v="Buzková Eva"/>
    <s v="Neuplatněná DPH - finanční bonus"/>
    <x v="1"/>
    <s v="1 / 2020"/>
    <x v="0"/>
    <x v="0"/>
    <n v="947936.6"/>
  </r>
  <r>
    <s v="FP-2020-25-000005"/>
    <n v="278727.13"/>
    <m/>
    <s v="50115300"/>
    <s v="32130000"/>
    <x v="7"/>
    <s v="1908144"/>
    <d v="2020-01-16T00:00:00"/>
    <s v="Buzková Eva"/>
    <s v="finanční bonus"/>
    <x v="1"/>
    <s v="1 / 2020"/>
    <x v="0"/>
    <x v="0"/>
    <n v="278727.13"/>
  </r>
  <r>
    <s v="FP-2020-25-000005"/>
    <n v="58532.7"/>
    <m/>
    <s v="50115300"/>
    <s v="32130000"/>
    <x v="7"/>
    <s v="1908144"/>
    <d v="2020-01-16T00:00:00"/>
    <s v="Buzková Eva"/>
    <s v="Neuplatněná DPH - finanční bonus"/>
    <x v="1"/>
    <s v="1 / 2020"/>
    <x v="0"/>
    <x v="0"/>
    <n v="58532.7"/>
  </r>
  <r>
    <s v="FP-2020-25-000005"/>
    <n v="0.12"/>
    <m/>
    <s v="50115300"/>
    <s v="32130000"/>
    <x v="7"/>
    <s v="1908144"/>
    <d v="2020-01-16T00:00:00"/>
    <s v="Buzková Eva"/>
    <s v="Haléřové vyrovnání"/>
    <x v="1"/>
    <s v="1 / 2020"/>
    <x v="0"/>
    <x v="0"/>
    <n v="0.12"/>
  </r>
  <r>
    <s v="FP-2020-25-000006"/>
    <n v="1215681.1100000001"/>
    <m/>
    <s v="50115300"/>
    <s v="32130000"/>
    <x v="7"/>
    <s v="1908145"/>
    <d v="2020-01-16T00:00:00"/>
    <s v="Buzková Eva"/>
    <s v="finanční bonus"/>
    <x v="1"/>
    <s v="1 / 2020"/>
    <x v="0"/>
    <x v="0"/>
    <n v="1215681.1100000001"/>
  </r>
  <r>
    <s v="FP-2020-25-000006"/>
    <n v="182352.2"/>
    <m/>
    <s v="50115300"/>
    <s v="32130000"/>
    <x v="7"/>
    <s v="1908145"/>
    <d v="2020-01-16T00:00:00"/>
    <s v="Buzková Eva"/>
    <s v="Neuplatněná DPH - finanční bonus"/>
    <x v="1"/>
    <s v="1 / 2020"/>
    <x v="0"/>
    <x v="0"/>
    <n v="182352.2"/>
  </r>
  <r>
    <s v="FP-2020-25-000006"/>
    <n v="189281.8"/>
    <m/>
    <s v="50115300"/>
    <s v="32130000"/>
    <x v="7"/>
    <s v="1908145"/>
    <d v="2020-01-16T00:00:00"/>
    <s v="Buzková Eva"/>
    <s v="finanční bonus"/>
    <x v="1"/>
    <s v="1 / 2020"/>
    <x v="0"/>
    <x v="0"/>
    <n v="189281.8"/>
  </r>
  <r>
    <s v="FP-2020-25-000006"/>
    <n v="39749.199999999997"/>
    <m/>
    <s v="50115300"/>
    <s v="32130000"/>
    <x v="7"/>
    <s v="1908145"/>
    <d v="2020-01-16T00:00:00"/>
    <s v="Buzková Eva"/>
    <s v="Neuplatněná DPH - finanční bonus"/>
    <x v="1"/>
    <s v="1 / 2020"/>
    <x v="0"/>
    <x v="0"/>
    <n v="39749.199999999997"/>
  </r>
  <r>
    <s v="FP-2020-25-000006"/>
    <n v="-0.31"/>
    <m/>
    <s v="50115300"/>
    <s v="32130000"/>
    <x v="7"/>
    <s v="1908145"/>
    <d v="2020-01-16T00:00:00"/>
    <s v="Buzková Eva"/>
    <s v="Haléřové vyrovnání"/>
    <x v="1"/>
    <s v="1 / 2020"/>
    <x v="0"/>
    <x v="0"/>
    <n v="-0.31"/>
  </r>
  <r>
    <s v="FP-2020-25-000007"/>
    <n v="1419840"/>
    <m/>
    <s v="50115300"/>
    <s v="32130000"/>
    <x v="8"/>
    <s v="20410202"/>
    <d v="2020-01-16T00:00:00"/>
    <s v="Buzková Eva"/>
    <s v="finanční bonus"/>
    <x v="1"/>
    <s v="1 / 2020"/>
    <x v="0"/>
    <x v="0"/>
    <n v="1419840"/>
  </r>
  <r>
    <s v="FP-2020-25-000007"/>
    <n v="212976"/>
    <m/>
    <s v="50115300"/>
    <s v="32130000"/>
    <x v="8"/>
    <s v="20410202"/>
    <d v="2020-01-16T00:00:00"/>
    <s v="Buzková Eva"/>
    <s v="Neuplatněná DPH - finanční bonus"/>
    <x v="1"/>
    <s v="1 / 2020"/>
    <x v="0"/>
    <x v="0"/>
    <n v="212976"/>
  </r>
  <r>
    <s v="FP-2020-25-000008"/>
    <n v="105038.45"/>
    <m/>
    <s v="50115300"/>
    <s v="32130000"/>
    <x v="9"/>
    <s v="605200004"/>
    <d v="2020-01-16T00:00:00"/>
    <s v="Buzková Eva"/>
    <s v="finanční bonus"/>
    <x v="1"/>
    <s v="1 / 2020"/>
    <x v="0"/>
    <x v="0"/>
    <n v="105038.45"/>
  </r>
  <r>
    <s v="FP-2020-25-000008"/>
    <n v="15755.77"/>
    <m/>
    <s v="50115300"/>
    <s v="32130000"/>
    <x v="9"/>
    <s v="605200004"/>
    <d v="2020-01-16T00:00:00"/>
    <s v="Buzková Eva"/>
    <s v="Neuplatněná DPH - finanční bonus"/>
    <x v="1"/>
    <s v="1 / 2020"/>
    <x v="0"/>
    <x v="0"/>
    <n v="15755.77"/>
  </r>
  <r>
    <s v="FP-2020-25-000009"/>
    <n v="5124079.13"/>
    <m/>
    <s v="50115300"/>
    <s v="32130000"/>
    <x v="10"/>
    <s v="90109362"/>
    <d v="2020-01-16T00:00:00"/>
    <s v="Buzková Eva"/>
    <s v="finanční bonus"/>
    <x v="1"/>
    <s v="1 / 2020"/>
    <x v="0"/>
    <x v="0"/>
    <n v="5124079.13"/>
  </r>
  <r>
    <s v="FP-2020-25-000009"/>
    <n v="768611.87"/>
    <m/>
    <s v="50115300"/>
    <s v="32130000"/>
    <x v="10"/>
    <s v="90109362"/>
    <d v="2020-01-16T00:00:00"/>
    <s v="Buzková Eva"/>
    <s v="Neuplatněná DPH - finanční bonus"/>
    <x v="1"/>
    <s v="1 / 2020"/>
    <x v="0"/>
    <x v="0"/>
    <n v="768611.87"/>
  </r>
  <r>
    <s v="FP-2020-25-000009"/>
    <n v="1163989.26"/>
    <m/>
    <s v="50115300"/>
    <s v="32130000"/>
    <x v="10"/>
    <s v="90109362"/>
    <d v="2020-01-16T00:00:00"/>
    <s v="Buzková Eva"/>
    <s v="finanční bonus"/>
    <x v="1"/>
    <s v="1 / 2020"/>
    <x v="0"/>
    <x v="0"/>
    <n v="1163989.26"/>
  </r>
  <r>
    <s v="FP-2020-25-000009"/>
    <n v="244437.74"/>
    <m/>
    <s v="50115300"/>
    <s v="32130000"/>
    <x v="10"/>
    <s v="90109362"/>
    <d v="2020-01-16T00:00:00"/>
    <s v="Buzková Eva"/>
    <s v="Neuplatněná DPH - finanční bonus"/>
    <x v="1"/>
    <s v="1 / 2020"/>
    <x v="0"/>
    <x v="0"/>
    <n v="244437.74"/>
  </r>
  <r>
    <s v="FP-2020-25-000010"/>
    <n v="1113345.75"/>
    <m/>
    <s v="50115300"/>
    <s v="32130000"/>
    <x v="11"/>
    <s v="1902026"/>
    <d v="2020-01-16T00:00:00"/>
    <s v="Buzková Eva"/>
    <s v="finanční bonus"/>
    <x v="1"/>
    <s v="1 / 2020"/>
    <x v="0"/>
    <x v="0"/>
    <n v="1113345.75"/>
  </r>
  <r>
    <s v="FP-2020-25-000010"/>
    <n v="233802.61"/>
    <m/>
    <s v="50115300"/>
    <s v="32130000"/>
    <x v="11"/>
    <s v="1902026"/>
    <d v="2020-01-16T00:00:00"/>
    <s v="Buzková Eva"/>
    <s v="Neuplatněná DPH - finanční bonus"/>
    <x v="1"/>
    <s v="1 / 2020"/>
    <x v="0"/>
    <x v="0"/>
    <n v="233802.61"/>
  </r>
  <r>
    <s v="FP-2020-25-000011"/>
    <n v="351"/>
    <m/>
    <s v="50115300"/>
    <s v="32130000"/>
    <x v="12"/>
    <s v="2000074"/>
    <d v="2020-01-16T00:00:00"/>
    <s v="Buzková Eva"/>
    <s v="finanční bonus"/>
    <x v="1"/>
    <s v="1 / 2020"/>
    <x v="0"/>
    <x v="0"/>
    <n v="351"/>
  </r>
  <r>
    <s v="FP-2020-25-000011"/>
    <n v="52.65"/>
    <m/>
    <s v="50115300"/>
    <s v="32130000"/>
    <x v="12"/>
    <s v="2000074"/>
    <d v="2020-01-16T00:00:00"/>
    <s v="Buzková Eva"/>
    <s v="Neuplatněná DPH - finanční bonus"/>
    <x v="1"/>
    <s v="1 / 2020"/>
    <x v="0"/>
    <x v="0"/>
    <n v="52.65"/>
  </r>
  <r>
    <s v="FP-2020-25-000012"/>
    <n v="880000"/>
    <m/>
    <s v="50115300"/>
    <s v="32130000"/>
    <x v="13"/>
    <s v="20190174"/>
    <d v="2020-01-16T00:00:00"/>
    <s v="Buzková Eva"/>
    <s v="finanční bonus"/>
    <x v="1"/>
    <s v="1 / 2020"/>
    <x v="0"/>
    <x v="0"/>
    <n v="880000"/>
  </r>
  <r>
    <s v="FP-2020-25-000012"/>
    <n v="132000"/>
    <m/>
    <s v="50115300"/>
    <s v="32130000"/>
    <x v="13"/>
    <s v="20190174"/>
    <d v="2020-01-16T00:00:00"/>
    <s v="Buzková Eva"/>
    <s v="Neuplatněná DPH - finanční bonus"/>
    <x v="1"/>
    <s v="1 / 2020"/>
    <x v="0"/>
    <x v="0"/>
    <n v="132000"/>
  </r>
  <r>
    <s v="FP-2020-25-000013"/>
    <n v="396640"/>
    <m/>
    <s v="50115300"/>
    <s v="32130000"/>
    <x v="14"/>
    <s v="190400016"/>
    <d v="2020-01-16T00:00:00"/>
    <s v="Buzková Eva"/>
    <s v="finanční bonus"/>
    <x v="1"/>
    <s v="1 / 2020"/>
    <x v="0"/>
    <x v="0"/>
    <n v="396640"/>
  </r>
  <r>
    <s v="FP-2020-25-000013"/>
    <n v="59496"/>
    <m/>
    <s v="50115300"/>
    <s v="32130000"/>
    <x v="14"/>
    <s v="190400016"/>
    <d v="2020-01-16T00:00:00"/>
    <s v="Buzková Eva"/>
    <s v="Neuplatněná DPH - finanční bonus"/>
    <x v="1"/>
    <s v="1 / 2020"/>
    <x v="0"/>
    <x v="0"/>
    <n v="59496"/>
  </r>
  <r>
    <s v="FP-2020-25-000014"/>
    <n v="17301.830000000002"/>
    <m/>
    <s v="50115300"/>
    <s v="32130000"/>
    <x v="15"/>
    <s v="3919007908"/>
    <d v="2020-01-16T00:00:00"/>
    <s v="Buzková Eva"/>
    <s v="finanční bonus"/>
    <x v="1"/>
    <s v="1 / 2020"/>
    <x v="0"/>
    <x v="0"/>
    <n v="17301.830000000002"/>
  </r>
  <r>
    <s v="FP-2020-25-000014"/>
    <n v="3633.38"/>
    <m/>
    <s v="50115300"/>
    <s v="32130000"/>
    <x v="15"/>
    <s v="3919007908"/>
    <d v="2020-01-16T00:00:00"/>
    <s v="Buzková Eva"/>
    <s v="Neuplatněná DPH - finanční bonus"/>
    <x v="1"/>
    <s v="1 / 2020"/>
    <x v="0"/>
    <x v="0"/>
    <n v="3633.38"/>
  </r>
  <r>
    <s v="FP-2020-25-000015"/>
    <n v="23751.7"/>
    <m/>
    <s v="50115300"/>
    <s v="32130000"/>
    <x v="15"/>
    <s v="3919004108"/>
    <d v="2020-01-16T00:00:00"/>
    <s v="Buzková Eva"/>
    <s v="finanční bonus"/>
    <x v="1"/>
    <s v="1 / 2020"/>
    <x v="0"/>
    <x v="0"/>
    <n v="23751.7"/>
  </r>
  <r>
    <s v="FP-2020-25-000015"/>
    <n v="4987.8599999999997"/>
    <m/>
    <s v="50115300"/>
    <s v="32130000"/>
    <x v="15"/>
    <s v="3919004108"/>
    <d v="2020-01-16T00:00:00"/>
    <s v="Buzková Eva"/>
    <s v="Neuplatněná DPH - finanční bonus"/>
    <x v="1"/>
    <s v="1 / 2020"/>
    <x v="0"/>
    <x v="0"/>
    <n v="4987.8599999999997"/>
  </r>
  <r>
    <s v="FP-2020-25-000016"/>
    <n v="20638.939999999999"/>
    <m/>
    <s v="50115300"/>
    <s v="32130000"/>
    <x v="15"/>
    <s v="3919009924"/>
    <d v="2020-01-16T00:00:00"/>
    <s v="Buzková Eva"/>
    <s v="finanční bonus"/>
    <x v="1"/>
    <s v="1 / 2020"/>
    <x v="0"/>
    <x v="0"/>
    <n v="20638.939999999999"/>
  </r>
  <r>
    <s v="FP-2020-25-000016"/>
    <n v="4334.18"/>
    <m/>
    <s v="50115300"/>
    <s v="32130000"/>
    <x v="15"/>
    <s v="3919009924"/>
    <d v="2020-01-16T00:00:00"/>
    <s v="Buzková Eva"/>
    <s v="Neuplatněná DPH - finanční bonus"/>
    <x v="1"/>
    <s v="1 / 2020"/>
    <x v="0"/>
    <x v="0"/>
    <n v="4334.18"/>
  </r>
  <r>
    <s v="FP-2020-25-000017"/>
    <n v="2241349.56"/>
    <m/>
    <s v="50115300"/>
    <s v="32130000"/>
    <x v="10"/>
    <s v="90109558"/>
    <d v="2020-01-20T00:00:00"/>
    <s v="Buzková Eva"/>
    <s v="finanční bonus"/>
    <x v="1"/>
    <s v="1 / 2020"/>
    <x v="0"/>
    <x v="0"/>
    <n v="2241349.56"/>
  </r>
  <r>
    <s v="FP-2020-25-000017"/>
    <n v="336202.44"/>
    <m/>
    <s v="50115300"/>
    <s v="32130000"/>
    <x v="10"/>
    <s v="90109558"/>
    <d v="2020-01-20T00:00:00"/>
    <s v="Buzková Eva"/>
    <s v="Neuplatněná DPH - finanční bonus"/>
    <x v="1"/>
    <s v="1 / 2020"/>
    <x v="0"/>
    <x v="0"/>
    <n v="336202.44"/>
  </r>
  <r>
    <s v="FP-2020-25-000017"/>
    <n v="3006519.84"/>
    <m/>
    <s v="50115300"/>
    <s v="32130000"/>
    <x v="10"/>
    <s v="90109558"/>
    <d v="2020-01-20T00:00:00"/>
    <s v="Buzková Eva"/>
    <s v="finanční bonus"/>
    <x v="1"/>
    <s v="1 / 2020"/>
    <x v="0"/>
    <x v="0"/>
    <n v="3006519.84"/>
  </r>
  <r>
    <s v="FP-2020-25-000017"/>
    <n v="631369.16"/>
    <m/>
    <s v="50115300"/>
    <s v="32130000"/>
    <x v="10"/>
    <s v="90109558"/>
    <d v="2020-01-20T00:00:00"/>
    <s v="Buzková Eva"/>
    <s v="Neuplatněná DPH - finanční bonus"/>
    <x v="1"/>
    <s v="1 / 2020"/>
    <x v="0"/>
    <x v="0"/>
    <n v="631369.16"/>
  </r>
  <r>
    <s v="FP-2020-25-000018"/>
    <n v="696998"/>
    <m/>
    <s v="50115300"/>
    <s v="32130000"/>
    <x v="6"/>
    <s v="20001243"/>
    <d v="2020-01-27T00:00:00"/>
    <s v="Buzková Eva"/>
    <s v="finanční bonus"/>
    <x v="1"/>
    <s v="1 / 2020"/>
    <x v="0"/>
    <x v="0"/>
    <n v="696998"/>
  </r>
  <r>
    <s v="FP-2020-25-000018"/>
    <n v="104549.7"/>
    <m/>
    <s v="50115300"/>
    <s v="32130000"/>
    <x v="6"/>
    <s v="20001243"/>
    <d v="2020-01-27T00:00:00"/>
    <s v="Buzková Eva"/>
    <s v="Neuplatněná DPH - finanční bonus"/>
    <x v="1"/>
    <s v="1 / 2020"/>
    <x v="0"/>
    <x v="0"/>
    <n v="104549.7"/>
  </r>
  <r>
    <s v="FP-2020-25-000018"/>
    <n v="1626222"/>
    <m/>
    <s v="50115300"/>
    <s v="32130000"/>
    <x v="6"/>
    <s v="20001243"/>
    <d v="2020-01-27T00:00:00"/>
    <s v="Buzková Eva"/>
    <s v="finanční bonus"/>
    <x v="1"/>
    <s v="1 / 2020"/>
    <x v="0"/>
    <x v="0"/>
    <n v="1626222"/>
  </r>
  <r>
    <s v="FP-2020-25-000018"/>
    <n v="341506.62"/>
    <m/>
    <s v="50115300"/>
    <s v="32130000"/>
    <x v="6"/>
    <s v="20001243"/>
    <d v="2020-01-27T00:00:00"/>
    <s v="Buzková Eva"/>
    <s v="Neuplatněná DPH - finanční bonus"/>
    <x v="1"/>
    <s v="1 / 2020"/>
    <x v="0"/>
    <x v="0"/>
    <n v="341506.62"/>
  </r>
  <r>
    <s v="ID-2020-01-000068"/>
    <n v="-3100952"/>
    <m/>
    <s v="64910002"/>
    <s v="39520000"/>
    <x v="4"/>
    <m/>
    <d v="2020-01-31T00:00:00"/>
    <s v="Buzková Eva"/>
    <s v="Storno dohad.pol.2019 - neadres.bonusy (léky, ZM)"/>
    <x v="1"/>
    <s v="1 / 2020"/>
    <x v="0"/>
    <x v="0"/>
    <n v="-3100952"/>
  </r>
  <r>
    <s v="FP-2020-707-000001"/>
    <n v="123143"/>
    <m/>
    <s v="50490360"/>
    <s v="32110700"/>
    <x v="2"/>
    <s v="9749502130"/>
    <d v="2020-01-08T00:00:00"/>
    <s v="Buzková Eva"/>
    <s v="Pfizer 6-8/2019"/>
    <x v="2"/>
    <s v="1 / 2020"/>
    <x v="0"/>
    <x v="0"/>
    <n v="123143"/>
  </r>
  <r>
    <s v="FP-2020-707-000004"/>
    <n v="52266.97"/>
    <m/>
    <s v="50490360"/>
    <s v="32110700"/>
    <x v="3"/>
    <s v="2020000024"/>
    <d v="2020-01-31T00:00:00"/>
    <s v="Buzková Eva"/>
    <s v="Servier 4q/2019"/>
    <x v="2"/>
    <s v="1 / 2020"/>
    <x v="0"/>
    <x v="0"/>
    <n v="52266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23">
      <pivotArea dataOnly="0" labelOnly="1" fieldPosition="0">
        <references count="1">
          <reference field="13" count="0"/>
        </references>
      </pivotArea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field="10" type="button" dataOnly="0" labelOnly="1" outline="0" axis="axisRow" fieldPosition="0"/>
    </format>
    <format dxfId="13">
      <pivotArea field="10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0">
      <pivotArea dataOnly="0" grandRow="1" axis="axisRow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7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3">
      <pivotArea dataOnly="0" labelOnly="1" fieldPosition="0">
        <references count="1">
          <reference field="13" count="0"/>
        </references>
      </pivotArea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3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10" type="button" dataOnly="0" labelOnly="1" outline="0" axis="axisRow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dataOnly="0" labelOnly="1" grandCol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1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5">
      <pivotArea dataOnly="0" labelOnly="1" fieldPosition="0">
        <references count="1">
          <reference field="13" count="0"/>
        </references>
      </pivotArea>
    </format>
    <format dxfId="4">
      <pivotArea outline="0" collapsedLevelsAreSubtotals="1" fieldPosition="0"/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9">
      <pivotArea dataOnly="0" labelOnly="1" fieldPosition="0">
        <references count="1">
          <reference field="13" count="0"/>
        </references>
      </pivotArea>
    </format>
    <format dxfId="8">
      <pivotArea outline="0" collapsedLevelsAreSubtotals="1" fieldPosition="0"/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17">
        <item x="9"/>
        <item x="15"/>
        <item x="12"/>
        <item x="8"/>
        <item x="5"/>
        <item x="10"/>
        <item x="1"/>
        <item x="4"/>
        <item x="0"/>
        <item x="11"/>
        <item x="6"/>
        <item x="7"/>
        <item x="2"/>
        <item x="3"/>
        <item x="14"/>
        <item x="13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0">
    <i>
      <x/>
    </i>
    <i r="1">
      <x v="6"/>
    </i>
    <i r="1">
      <x v="7"/>
    </i>
    <i r="1">
      <x v="8"/>
    </i>
    <i r="1">
      <x v="12"/>
    </i>
    <i r="1">
      <x v="1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I15" sqref="I15"/>
    </sheetView>
  </sheetViews>
  <sheetFormatPr defaultRowHeight="13.2"/>
  <cols>
    <col min="1" max="1" width="18.77734375" bestFit="1" customWidth="1"/>
    <col min="2" max="2" width="17.6640625" customWidth="1"/>
    <col min="3" max="3" width="14.44140625" bestFit="1" customWidth="1"/>
  </cols>
  <sheetData>
    <row r="1" spans="1:5" ht="17.399999999999999">
      <c r="A1" s="35" t="s">
        <v>114</v>
      </c>
      <c r="B1" s="35"/>
      <c r="C1" s="35"/>
      <c r="D1" s="35"/>
      <c r="E1" s="35"/>
    </row>
    <row r="2" spans="1:5">
      <c r="C2" s="19"/>
      <c r="E2" s="20"/>
    </row>
    <row r="3" spans="1:5" ht="15.6">
      <c r="A3" s="36" t="s">
        <v>113</v>
      </c>
      <c r="B3" s="36"/>
      <c r="C3" s="36"/>
      <c r="D3" s="36"/>
      <c r="E3" s="36"/>
    </row>
    <row r="7" spans="1:5">
      <c r="A7" s="23" t="s">
        <v>109</v>
      </c>
      <c r="B7" s="23" t="s">
        <v>110</v>
      </c>
      <c r="C7" s="23"/>
    </row>
    <row r="8" spans="1:5">
      <c r="A8" s="22" t="s">
        <v>107</v>
      </c>
      <c r="B8" s="24" t="s">
        <v>103</v>
      </c>
      <c r="C8" s="22" t="s">
        <v>108</v>
      </c>
    </row>
    <row r="9" spans="1:5">
      <c r="A9" s="13" t="s">
        <v>100</v>
      </c>
      <c r="B9" s="15">
        <v>0</v>
      </c>
      <c r="C9" s="15">
        <v>0</v>
      </c>
    </row>
    <row r="10" spans="1:5">
      <c r="A10" s="13" t="s">
        <v>105</v>
      </c>
      <c r="B10" s="15">
        <v>27597563.179999992</v>
      </c>
      <c r="C10" s="15">
        <v>27597563.179999992</v>
      </c>
    </row>
    <row r="11" spans="1:5">
      <c r="A11" s="25" t="s">
        <v>108</v>
      </c>
      <c r="B11" s="26">
        <v>27597563.179999992</v>
      </c>
      <c r="C11" s="26">
        <v>27597563.179999992</v>
      </c>
    </row>
    <row r="14" spans="1:5">
      <c r="A14" s="23" t="s">
        <v>109</v>
      </c>
      <c r="B14" s="23" t="s">
        <v>110</v>
      </c>
      <c r="C14" s="23"/>
    </row>
    <row r="15" spans="1:5">
      <c r="A15" s="21" t="s">
        <v>107</v>
      </c>
      <c r="B15" s="27" t="s">
        <v>103</v>
      </c>
      <c r="C15" s="21" t="s">
        <v>108</v>
      </c>
    </row>
    <row r="16" spans="1:5">
      <c r="A16" s="13" t="s">
        <v>100</v>
      </c>
      <c r="B16" s="15">
        <v>0</v>
      </c>
      <c r="C16" s="15">
        <v>0</v>
      </c>
    </row>
    <row r="17" spans="1:3">
      <c r="A17" s="13" t="s">
        <v>106</v>
      </c>
      <c r="B17" s="15">
        <v>175409.97</v>
      </c>
      <c r="C17" s="15">
        <v>175409.97</v>
      </c>
    </row>
    <row r="18" spans="1:3">
      <c r="A18" s="13" t="s">
        <v>105</v>
      </c>
      <c r="B18" s="15">
        <v>27597563.179999992</v>
      </c>
      <c r="C18" s="15">
        <v>27597563.179999992</v>
      </c>
    </row>
    <row r="19" spans="1:3">
      <c r="A19" s="28" t="s">
        <v>108</v>
      </c>
      <c r="B19" s="29">
        <v>27772973.149999991</v>
      </c>
      <c r="C19" s="29">
        <v>27772973.149999991</v>
      </c>
    </row>
    <row r="24" spans="1:3" ht="15.6">
      <c r="A24" s="30" t="s">
        <v>115</v>
      </c>
      <c r="B24" s="31"/>
      <c r="C24" s="32">
        <v>33411337.390000001</v>
      </c>
    </row>
    <row r="27" spans="1:3">
      <c r="A27" s="33" t="s">
        <v>116</v>
      </c>
    </row>
    <row r="28" spans="1:3">
      <c r="A28" s="33" t="s">
        <v>119</v>
      </c>
    </row>
    <row r="29" spans="1:3">
      <c r="A29" s="33" t="s">
        <v>117</v>
      </c>
    </row>
    <row r="30" spans="1:3">
      <c r="A30" s="34" t="s">
        <v>120</v>
      </c>
    </row>
    <row r="31" spans="1:3">
      <c r="A31" s="34" t="s">
        <v>118</v>
      </c>
    </row>
    <row r="32" spans="1:3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30" sqref="B30"/>
    </sheetView>
  </sheetViews>
  <sheetFormatPr defaultRowHeight="13.2"/>
  <cols>
    <col min="1" max="1" width="18.77734375" customWidth="1"/>
    <col min="2" max="2" width="17.6640625" customWidth="1"/>
    <col min="3" max="3" width="14.44140625" bestFit="1" customWidth="1"/>
  </cols>
  <sheetData>
    <row r="1" spans="1:3">
      <c r="A1" s="18" t="s">
        <v>95</v>
      </c>
      <c r="B1" s="18" t="s">
        <v>100</v>
      </c>
    </row>
    <row r="3" spans="1:3">
      <c r="A3" s="12" t="s">
        <v>109</v>
      </c>
      <c r="B3" s="12" t="s">
        <v>110</v>
      </c>
    </row>
    <row r="4" spans="1:3">
      <c r="A4" s="12" t="s">
        <v>107</v>
      </c>
      <c r="B4" s="16" t="s">
        <v>103</v>
      </c>
      <c r="C4" t="s">
        <v>108</v>
      </c>
    </row>
    <row r="5" spans="1:3">
      <c r="A5" s="13" t="s">
        <v>102</v>
      </c>
      <c r="B5" s="15">
        <v>0</v>
      </c>
      <c r="C5" s="15">
        <v>0</v>
      </c>
    </row>
    <row r="6" spans="1:3">
      <c r="A6" s="13" t="s">
        <v>108</v>
      </c>
      <c r="B6" s="15">
        <v>0</v>
      </c>
      <c r="C6" s="15">
        <v>0</v>
      </c>
    </row>
    <row r="9" spans="1:3">
      <c r="A9" s="18" t="s">
        <v>95</v>
      </c>
      <c r="B9" s="18" t="s">
        <v>105</v>
      </c>
    </row>
    <row r="11" spans="1:3">
      <c r="A11" s="12" t="s">
        <v>109</v>
      </c>
      <c r="B11" s="12" t="s">
        <v>110</v>
      </c>
    </row>
    <row r="12" spans="1:3">
      <c r="A12" s="12" t="s">
        <v>107</v>
      </c>
      <c r="B12" s="16" t="s">
        <v>103</v>
      </c>
      <c r="C12" t="s">
        <v>108</v>
      </c>
    </row>
    <row r="13" spans="1:3">
      <c r="A13" s="13" t="s">
        <v>102</v>
      </c>
      <c r="B13" s="15">
        <v>27597563.179999989</v>
      </c>
      <c r="C13" s="15">
        <v>27597563.179999989</v>
      </c>
    </row>
    <row r="14" spans="1:3">
      <c r="A14" s="13" t="s">
        <v>108</v>
      </c>
      <c r="B14" s="15">
        <v>27597563.179999989</v>
      </c>
      <c r="C14" s="15">
        <v>27597563.179999989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18" sqref="D18"/>
    </sheetView>
  </sheetViews>
  <sheetFormatPr defaultRowHeight="13.2"/>
  <cols>
    <col min="1" max="1" width="37.6640625" customWidth="1"/>
    <col min="2" max="2" width="17.6640625" customWidth="1"/>
    <col min="3" max="3" width="14.44140625" bestFit="1" customWidth="1"/>
  </cols>
  <sheetData>
    <row r="1" spans="1:4">
      <c r="A1" s="17" t="s">
        <v>112</v>
      </c>
    </row>
    <row r="3" spans="1:4">
      <c r="A3" s="12" t="s">
        <v>109</v>
      </c>
      <c r="B3" s="12" t="s">
        <v>110</v>
      </c>
    </row>
    <row r="4" spans="1:4">
      <c r="A4" s="12" t="s">
        <v>107</v>
      </c>
      <c r="B4" s="16" t="s">
        <v>103</v>
      </c>
      <c r="C4" t="s">
        <v>108</v>
      </c>
    </row>
    <row r="5" spans="1:4">
      <c r="A5" s="13" t="s">
        <v>100</v>
      </c>
      <c r="B5" s="15">
        <v>-3.7471181713044643E-10</v>
      </c>
      <c r="C5" s="15">
        <v>-3.7471181713044643E-10</v>
      </c>
    </row>
    <row r="6" spans="1:4">
      <c r="A6" s="14" t="s">
        <v>19</v>
      </c>
      <c r="B6" s="15">
        <v>71855.489999999991</v>
      </c>
      <c r="C6" s="15">
        <v>71855.489999999991</v>
      </c>
    </row>
    <row r="7" spans="1:4">
      <c r="A7" s="14" t="s">
        <v>104</v>
      </c>
      <c r="B7" s="15">
        <v>-2243923.14</v>
      </c>
      <c r="C7" s="15">
        <v>-2243923.14</v>
      </c>
      <c r="D7" s="37" t="s">
        <v>111</v>
      </c>
    </row>
    <row r="8" spans="1:4">
      <c r="A8" s="14" t="s">
        <v>14</v>
      </c>
      <c r="B8" s="15">
        <v>1746708.76</v>
      </c>
      <c r="C8" s="15">
        <v>1746708.76</v>
      </c>
    </row>
    <row r="9" spans="1:4">
      <c r="A9" s="14" t="s">
        <v>24</v>
      </c>
      <c r="B9" s="15">
        <v>419389.3</v>
      </c>
      <c r="C9" s="15">
        <v>419389.3</v>
      </c>
    </row>
    <row r="10" spans="1:4">
      <c r="A10" s="14" t="s">
        <v>29</v>
      </c>
      <c r="B10" s="15">
        <v>5969.59</v>
      </c>
      <c r="C10" s="15">
        <v>5969.59</v>
      </c>
    </row>
    <row r="11" spans="1:4">
      <c r="A11" s="13" t="s">
        <v>105</v>
      </c>
      <c r="B11" s="15">
        <v>27597563.18</v>
      </c>
      <c r="C11" s="15">
        <v>27597563.18</v>
      </c>
    </row>
    <row r="12" spans="1:4">
      <c r="A12" s="14" t="s">
        <v>60</v>
      </c>
      <c r="B12" s="15">
        <v>120794.22</v>
      </c>
      <c r="C12" s="15">
        <v>120794.22</v>
      </c>
    </row>
    <row r="13" spans="1:4">
      <c r="A13" s="14" t="s">
        <v>78</v>
      </c>
      <c r="B13" s="15">
        <v>74647.890000000014</v>
      </c>
      <c r="C13" s="15">
        <v>74647.890000000014</v>
      </c>
    </row>
    <row r="14" spans="1:4">
      <c r="A14" s="14" t="s">
        <v>69</v>
      </c>
      <c r="B14" s="15">
        <v>403.65</v>
      </c>
      <c r="C14" s="15">
        <v>403.65</v>
      </c>
    </row>
    <row r="15" spans="1:4">
      <c r="A15" s="14" t="s">
        <v>57</v>
      </c>
      <c r="B15" s="15">
        <v>1632816</v>
      </c>
      <c r="C15" s="15">
        <v>1632816</v>
      </c>
    </row>
    <row r="16" spans="1:4">
      <c r="A16" s="14" t="s">
        <v>40</v>
      </c>
      <c r="B16" s="15">
        <v>226078.34</v>
      </c>
      <c r="C16" s="15">
        <v>226078.34</v>
      </c>
    </row>
    <row r="17" spans="1:4">
      <c r="A17" s="14" t="s">
        <v>63</v>
      </c>
      <c r="B17" s="15">
        <v>13516559</v>
      </c>
      <c r="C17" s="15">
        <v>13516559</v>
      </c>
    </row>
    <row r="18" spans="1:4">
      <c r="A18" s="14" t="s">
        <v>104</v>
      </c>
      <c r="B18" s="15">
        <v>-3100952</v>
      </c>
      <c r="C18" s="15">
        <v>-3100952</v>
      </c>
      <c r="D18" s="37" t="s">
        <v>111</v>
      </c>
    </row>
    <row r="19" spans="1:4">
      <c r="A19" s="14" t="s">
        <v>66</v>
      </c>
      <c r="B19" s="15">
        <v>1347148.3599999999</v>
      </c>
      <c r="C19" s="15">
        <v>1347148.3599999999</v>
      </c>
    </row>
    <row r="20" spans="1:4">
      <c r="A20" s="14" t="s">
        <v>44</v>
      </c>
      <c r="B20" s="15">
        <v>3080093.72</v>
      </c>
      <c r="C20" s="15">
        <v>3080093.72</v>
      </c>
    </row>
    <row r="21" spans="1:4">
      <c r="A21" s="14" t="s">
        <v>51</v>
      </c>
      <c r="B21" s="15">
        <v>9231837.9999999981</v>
      </c>
      <c r="C21" s="15">
        <v>9231837.9999999981</v>
      </c>
    </row>
    <row r="22" spans="1:4">
      <c r="A22" s="14" t="s">
        <v>75</v>
      </c>
      <c r="B22" s="15">
        <v>456136</v>
      </c>
      <c r="C22" s="15">
        <v>456136</v>
      </c>
    </row>
    <row r="23" spans="1:4">
      <c r="A23" s="14" t="s">
        <v>72</v>
      </c>
      <c r="B23" s="15">
        <v>1012000</v>
      </c>
      <c r="C23" s="15">
        <v>1012000</v>
      </c>
    </row>
    <row r="24" spans="1:4">
      <c r="A24" s="13" t="s">
        <v>108</v>
      </c>
      <c r="B24" s="15">
        <v>27597563.18</v>
      </c>
      <c r="C24" s="15">
        <v>27597563.18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71"/>
  <sheetViews>
    <sheetView workbookViewId="0">
      <selection sqref="A1:O63"/>
    </sheetView>
  </sheetViews>
  <sheetFormatPr defaultColWidth="8.88671875" defaultRowHeight="12.75" customHeight="1"/>
  <cols>
    <col min="1" max="1" width="19.6640625" style="1" bestFit="1" customWidth="1"/>
    <col min="2" max="2" width="11" style="4" bestFit="1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8" bestFit="1" customWidth="1"/>
    <col min="12" max="12" width="6.5546875" style="8" bestFit="1" customWidth="1"/>
    <col min="13" max="13" width="5.44140625" style="8" bestFit="1" customWidth="1"/>
    <col min="14" max="14" width="4.33203125" style="8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9" customFormat="1" ht="12.75" customHeight="1">
      <c r="A1" s="9" t="s">
        <v>5</v>
      </c>
      <c r="B1" s="10" t="s">
        <v>93</v>
      </c>
      <c r="C1" s="9" t="s">
        <v>94</v>
      </c>
      <c r="D1" s="9" t="s">
        <v>3</v>
      </c>
      <c r="E1" s="9" t="s">
        <v>4</v>
      </c>
      <c r="F1" s="9" t="s">
        <v>7</v>
      </c>
      <c r="G1" s="9" t="s">
        <v>6</v>
      </c>
      <c r="H1" s="9" t="s">
        <v>0</v>
      </c>
      <c r="I1" s="9" t="s">
        <v>2</v>
      </c>
      <c r="J1" s="9" t="s">
        <v>1</v>
      </c>
      <c r="K1" s="11" t="s">
        <v>95</v>
      </c>
      <c r="L1" s="11" t="s">
        <v>96</v>
      </c>
      <c r="M1" s="11" t="s">
        <v>97</v>
      </c>
      <c r="N1" s="11" t="s">
        <v>98</v>
      </c>
      <c r="O1" s="9" t="s">
        <v>99</v>
      </c>
    </row>
    <row r="2" spans="1:43" ht="12.75" customHeight="1">
      <c r="A2" s="1" t="s">
        <v>12</v>
      </c>
      <c r="B2" s="5">
        <v>1587917.05</v>
      </c>
      <c r="C2" s="2"/>
      <c r="D2" s="1" t="s">
        <v>10</v>
      </c>
      <c r="E2" s="1" t="s">
        <v>11</v>
      </c>
      <c r="F2" s="1" t="s">
        <v>14</v>
      </c>
      <c r="G2" s="1" t="s">
        <v>13</v>
      </c>
      <c r="H2" s="3">
        <v>43857</v>
      </c>
      <c r="I2" s="1" t="s">
        <v>9</v>
      </c>
      <c r="J2" s="1" t="s">
        <v>8</v>
      </c>
      <c r="K2" s="7" t="s">
        <v>100</v>
      </c>
      <c r="L2" s="8" t="s">
        <v>101</v>
      </c>
      <c r="M2" s="8" t="s">
        <v>102</v>
      </c>
      <c r="N2" s="8" t="s">
        <v>103</v>
      </c>
      <c r="O2" s="5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12</v>
      </c>
      <c r="B3" s="5">
        <v>158791.71</v>
      </c>
      <c r="C3" s="2"/>
      <c r="D3" s="1" t="s">
        <v>10</v>
      </c>
      <c r="E3" s="1" t="s">
        <v>11</v>
      </c>
      <c r="F3" s="1" t="s">
        <v>14</v>
      </c>
      <c r="G3" s="1" t="s">
        <v>13</v>
      </c>
      <c r="H3" s="3">
        <v>43857</v>
      </c>
      <c r="I3" s="1" t="s">
        <v>9</v>
      </c>
      <c r="J3" s="1" t="s">
        <v>15</v>
      </c>
      <c r="K3" s="7" t="s">
        <v>100</v>
      </c>
      <c r="L3" s="8" t="s">
        <v>101</v>
      </c>
      <c r="M3" s="8" t="s">
        <v>102</v>
      </c>
      <c r="N3" s="8" t="s">
        <v>103</v>
      </c>
      <c r="O3" s="5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17</v>
      </c>
      <c r="B4" s="5">
        <v>65323.17</v>
      </c>
      <c r="C4" s="2"/>
      <c r="D4" s="1" t="s">
        <v>10</v>
      </c>
      <c r="E4" s="1" t="s">
        <v>11</v>
      </c>
      <c r="F4" s="1" t="s">
        <v>19</v>
      </c>
      <c r="G4" s="1" t="s">
        <v>18</v>
      </c>
      <c r="H4" s="3">
        <v>43857</v>
      </c>
      <c r="I4" s="1" t="s">
        <v>9</v>
      </c>
      <c r="J4" s="1" t="s">
        <v>16</v>
      </c>
      <c r="K4" s="7" t="s">
        <v>100</v>
      </c>
      <c r="L4" s="8" t="s">
        <v>101</v>
      </c>
      <c r="M4" s="8" t="s">
        <v>102</v>
      </c>
      <c r="N4" s="8" t="s">
        <v>103</v>
      </c>
      <c r="O4" s="5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17</v>
      </c>
      <c r="B5" s="5">
        <v>6532.32</v>
      </c>
      <c r="C5" s="2"/>
      <c r="D5" s="1" t="s">
        <v>10</v>
      </c>
      <c r="E5" s="1" t="s">
        <v>11</v>
      </c>
      <c r="F5" s="1" t="s">
        <v>19</v>
      </c>
      <c r="G5" s="1" t="s">
        <v>18</v>
      </c>
      <c r="H5" s="3">
        <v>43857</v>
      </c>
      <c r="I5" s="1" t="s">
        <v>9</v>
      </c>
      <c r="J5" s="1" t="s">
        <v>20</v>
      </c>
      <c r="K5" s="7" t="s">
        <v>100</v>
      </c>
      <c r="L5" s="8" t="s">
        <v>101</v>
      </c>
      <c r="M5" s="8" t="s">
        <v>102</v>
      </c>
      <c r="N5" s="8" t="s">
        <v>103</v>
      </c>
      <c r="O5" s="5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22</v>
      </c>
      <c r="B6" s="5">
        <v>381263</v>
      </c>
      <c r="C6" s="2"/>
      <c r="D6" s="1" t="s">
        <v>10</v>
      </c>
      <c r="E6" s="1" t="s">
        <v>11</v>
      </c>
      <c r="F6" s="1" t="s">
        <v>24</v>
      </c>
      <c r="G6" s="1" t="s">
        <v>23</v>
      </c>
      <c r="H6" s="3">
        <v>43838</v>
      </c>
      <c r="I6" s="1" t="s">
        <v>9</v>
      </c>
      <c r="J6" s="1" t="s">
        <v>21</v>
      </c>
      <c r="K6" s="7" t="s">
        <v>100</v>
      </c>
      <c r="L6" s="8" t="s">
        <v>101</v>
      </c>
      <c r="M6" s="8" t="s">
        <v>102</v>
      </c>
      <c r="N6" s="8" t="s">
        <v>103</v>
      </c>
      <c r="O6" s="5">
        <v>381263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22</v>
      </c>
      <c r="B7" s="5">
        <v>38126.300000000003</v>
      </c>
      <c r="C7" s="2"/>
      <c r="D7" s="1" t="s">
        <v>10</v>
      </c>
      <c r="E7" s="1" t="s">
        <v>11</v>
      </c>
      <c r="F7" s="1" t="s">
        <v>24</v>
      </c>
      <c r="G7" s="1" t="s">
        <v>23</v>
      </c>
      <c r="H7" s="3">
        <v>43838</v>
      </c>
      <c r="I7" s="1" t="s">
        <v>9</v>
      </c>
      <c r="J7" s="1" t="s">
        <v>25</v>
      </c>
      <c r="K7" s="7" t="s">
        <v>100</v>
      </c>
      <c r="L7" s="8" t="s">
        <v>101</v>
      </c>
      <c r="M7" s="8" t="s">
        <v>102</v>
      </c>
      <c r="N7" s="8" t="s">
        <v>103</v>
      </c>
      <c r="O7" s="5">
        <v>38126.300000000003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27</v>
      </c>
      <c r="B8" s="5">
        <v>5426.87</v>
      </c>
      <c r="C8" s="2"/>
      <c r="D8" s="1" t="s">
        <v>10</v>
      </c>
      <c r="E8" s="1" t="s">
        <v>11</v>
      </c>
      <c r="F8" s="1" t="s">
        <v>29</v>
      </c>
      <c r="G8" s="1" t="s">
        <v>28</v>
      </c>
      <c r="H8" s="3">
        <v>43861</v>
      </c>
      <c r="I8" s="1" t="s">
        <v>9</v>
      </c>
      <c r="J8" s="1" t="s">
        <v>26</v>
      </c>
      <c r="K8" s="7" t="s">
        <v>100</v>
      </c>
      <c r="L8" s="8" t="s">
        <v>101</v>
      </c>
      <c r="M8" s="8" t="s">
        <v>102</v>
      </c>
      <c r="N8" s="8" t="s">
        <v>103</v>
      </c>
      <c r="O8" s="5">
        <v>5426.87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27</v>
      </c>
      <c r="B9" s="5">
        <v>542.72</v>
      </c>
      <c r="C9" s="2"/>
      <c r="D9" s="1" t="s">
        <v>10</v>
      </c>
      <c r="E9" s="1" t="s">
        <v>11</v>
      </c>
      <c r="F9" s="1" t="s">
        <v>29</v>
      </c>
      <c r="G9" s="1" t="s">
        <v>28</v>
      </c>
      <c r="H9" s="3">
        <v>43861</v>
      </c>
      <c r="I9" s="1" t="s">
        <v>9</v>
      </c>
      <c r="J9" s="1" t="s">
        <v>30</v>
      </c>
      <c r="K9" s="7" t="s">
        <v>100</v>
      </c>
      <c r="L9" s="8" t="s">
        <v>101</v>
      </c>
      <c r="M9" s="8" t="s">
        <v>102</v>
      </c>
      <c r="N9" s="8" t="s">
        <v>103</v>
      </c>
      <c r="O9" s="5">
        <v>542.72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34</v>
      </c>
      <c r="B10" s="6">
        <v>-2243923.14</v>
      </c>
      <c r="C10" s="2"/>
      <c r="D10" s="1" t="s">
        <v>32</v>
      </c>
      <c r="E10" s="1" t="s">
        <v>33</v>
      </c>
      <c r="F10" s="1" t="s">
        <v>104</v>
      </c>
      <c r="H10" s="3">
        <v>43861</v>
      </c>
      <c r="I10" s="1" t="s">
        <v>9</v>
      </c>
      <c r="J10" s="1" t="s">
        <v>31</v>
      </c>
      <c r="K10" s="7" t="s">
        <v>100</v>
      </c>
      <c r="L10" s="8" t="s">
        <v>101</v>
      </c>
      <c r="M10" s="8" t="s">
        <v>102</v>
      </c>
      <c r="N10" s="8" t="s">
        <v>103</v>
      </c>
      <c r="O10" s="6">
        <v>-2243923.14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38</v>
      </c>
      <c r="B11" s="5">
        <v>30375</v>
      </c>
      <c r="C11" s="2"/>
      <c r="D11" s="1" t="s">
        <v>36</v>
      </c>
      <c r="E11" s="1" t="s">
        <v>37</v>
      </c>
      <c r="F11" s="1" t="s">
        <v>40</v>
      </c>
      <c r="G11" s="1" t="s">
        <v>39</v>
      </c>
      <c r="H11" s="3">
        <v>43846</v>
      </c>
      <c r="I11" s="1" t="s">
        <v>9</v>
      </c>
      <c r="J11" s="1" t="s">
        <v>35</v>
      </c>
      <c r="K11" s="7" t="s">
        <v>105</v>
      </c>
      <c r="L11" s="8" t="s">
        <v>101</v>
      </c>
      <c r="M11" s="8" t="s">
        <v>102</v>
      </c>
      <c r="N11" s="8" t="s">
        <v>103</v>
      </c>
      <c r="O11" s="5">
        <v>30375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38</v>
      </c>
      <c r="B12" s="5">
        <v>4556.25</v>
      </c>
      <c r="C12" s="2"/>
      <c r="D12" s="1" t="s">
        <v>36</v>
      </c>
      <c r="E12" s="1" t="s">
        <v>37</v>
      </c>
      <c r="F12" s="1" t="s">
        <v>40</v>
      </c>
      <c r="G12" s="1" t="s">
        <v>39</v>
      </c>
      <c r="H12" s="3">
        <v>43846</v>
      </c>
      <c r="I12" s="1" t="s">
        <v>9</v>
      </c>
      <c r="J12" s="1" t="s">
        <v>41</v>
      </c>
      <c r="K12" s="7" t="s">
        <v>105</v>
      </c>
      <c r="L12" s="8" t="s">
        <v>101</v>
      </c>
      <c r="M12" s="8" t="s">
        <v>102</v>
      </c>
      <c r="N12" s="8" t="s">
        <v>103</v>
      </c>
      <c r="O12" s="5">
        <v>4556.25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38</v>
      </c>
      <c r="B13" s="5">
        <v>157972.79999999999</v>
      </c>
      <c r="C13" s="2"/>
      <c r="D13" s="1" t="s">
        <v>36</v>
      </c>
      <c r="E13" s="1" t="s">
        <v>37</v>
      </c>
      <c r="F13" s="1" t="s">
        <v>40</v>
      </c>
      <c r="G13" s="1" t="s">
        <v>39</v>
      </c>
      <c r="H13" s="3">
        <v>43846</v>
      </c>
      <c r="I13" s="1" t="s">
        <v>9</v>
      </c>
      <c r="J13" s="1" t="s">
        <v>35</v>
      </c>
      <c r="K13" s="7" t="s">
        <v>105</v>
      </c>
      <c r="L13" s="8" t="s">
        <v>101</v>
      </c>
      <c r="M13" s="8" t="s">
        <v>102</v>
      </c>
      <c r="N13" s="8" t="s">
        <v>103</v>
      </c>
      <c r="O13" s="5">
        <v>157972.79999999999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38</v>
      </c>
      <c r="B14" s="5">
        <v>33174.29</v>
      </c>
      <c r="C14" s="2"/>
      <c r="D14" s="1" t="s">
        <v>36</v>
      </c>
      <c r="E14" s="1" t="s">
        <v>37</v>
      </c>
      <c r="F14" s="1" t="s">
        <v>40</v>
      </c>
      <c r="G14" s="1" t="s">
        <v>39</v>
      </c>
      <c r="H14" s="3">
        <v>43846</v>
      </c>
      <c r="I14" s="1" t="s">
        <v>9</v>
      </c>
      <c r="J14" s="1" t="s">
        <v>41</v>
      </c>
      <c r="K14" s="7" t="s">
        <v>105</v>
      </c>
      <c r="L14" s="8" t="s">
        <v>101</v>
      </c>
      <c r="M14" s="8" t="s">
        <v>102</v>
      </c>
      <c r="N14" s="8" t="s">
        <v>103</v>
      </c>
      <c r="O14" s="5">
        <v>33174.29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42</v>
      </c>
      <c r="B15" s="5">
        <v>85778</v>
      </c>
      <c r="C15" s="2"/>
      <c r="D15" s="1" t="s">
        <v>36</v>
      </c>
      <c r="E15" s="1" t="s">
        <v>37</v>
      </c>
      <c r="F15" s="1" t="s">
        <v>44</v>
      </c>
      <c r="G15" s="1" t="s">
        <v>43</v>
      </c>
      <c r="H15" s="3">
        <v>43846</v>
      </c>
      <c r="I15" s="1" t="s">
        <v>9</v>
      </c>
      <c r="J15" s="1" t="s">
        <v>35</v>
      </c>
      <c r="K15" s="7" t="s">
        <v>105</v>
      </c>
      <c r="L15" s="8" t="s">
        <v>101</v>
      </c>
      <c r="M15" s="8" t="s">
        <v>102</v>
      </c>
      <c r="N15" s="8" t="s">
        <v>103</v>
      </c>
      <c r="O15" s="5">
        <v>85778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42</v>
      </c>
      <c r="B16" s="5">
        <v>12866.7</v>
      </c>
      <c r="C16" s="2"/>
      <c r="D16" s="1" t="s">
        <v>36</v>
      </c>
      <c r="E16" s="1" t="s">
        <v>37</v>
      </c>
      <c r="F16" s="1" t="s">
        <v>44</v>
      </c>
      <c r="G16" s="1" t="s">
        <v>43</v>
      </c>
      <c r="H16" s="3">
        <v>43846</v>
      </c>
      <c r="I16" s="1" t="s">
        <v>9</v>
      </c>
      <c r="J16" s="1" t="s">
        <v>41</v>
      </c>
      <c r="K16" s="7" t="s">
        <v>105</v>
      </c>
      <c r="L16" s="8" t="s">
        <v>101</v>
      </c>
      <c r="M16" s="8" t="s">
        <v>102</v>
      </c>
      <c r="N16" s="8" t="s">
        <v>103</v>
      </c>
      <c r="O16" s="5">
        <v>12866.7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45</v>
      </c>
      <c r="B17" s="5">
        <v>106204</v>
      </c>
      <c r="C17" s="2"/>
      <c r="D17" s="1" t="s">
        <v>36</v>
      </c>
      <c r="E17" s="1" t="s">
        <v>37</v>
      </c>
      <c r="F17" s="1" t="s">
        <v>44</v>
      </c>
      <c r="G17" s="1" t="s">
        <v>46</v>
      </c>
      <c r="H17" s="3">
        <v>43846</v>
      </c>
      <c r="I17" s="1" t="s">
        <v>9</v>
      </c>
      <c r="J17" s="1" t="s">
        <v>35</v>
      </c>
      <c r="K17" s="7" t="s">
        <v>105</v>
      </c>
      <c r="L17" s="8" t="s">
        <v>101</v>
      </c>
      <c r="M17" s="8" t="s">
        <v>102</v>
      </c>
      <c r="N17" s="8" t="s">
        <v>103</v>
      </c>
      <c r="O17" s="5">
        <v>106204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45</v>
      </c>
      <c r="B18" s="5">
        <v>15930.6</v>
      </c>
      <c r="C18" s="2"/>
      <c r="D18" s="1" t="s">
        <v>36</v>
      </c>
      <c r="E18" s="1" t="s">
        <v>37</v>
      </c>
      <c r="F18" s="1" t="s">
        <v>44</v>
      </c>
      <c r="G18" s="1" t="s">
        <v>46</v>
      </c>
      <c r="H18" s="3">
        <v>43846</v>
      </c>
      <c r="I18" s="1" t="s">
        <v>9</v>
      </c>
      <c r="J18" s="1" t="s">
        <v>41</v>
      </c>
      <c r="K18" s="7" t="s">
        <v>105</v>
      </c>
      <c r="L18" s="8" t="s">
        <v>101</v>
      </c>
      <c r="M18" s="8" t="s">
        <v>102</v>
      </c>
      <c r="N18" s="8" t="s">
        <v>103</v>
      </c>
      <c r="O18" s="5">
        <v>15930.6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47</v>
      </c>
      <c r="B19" s="5">
        <v>78294</v>
      </c>
      <c r="C19" s="2"/>
      <c r="D19" s="1" t="s">
        <v>36</v>
      </c>
      <c r="E19" s="1" t="s">
        <v>37</v>
      </c>
      <c r="F19" s="1" t="s">
        <v>44</v>
      </c>
      <c r="G19" s="1" t="s">
        <v>48</v>
      </c>
      <c r="H19" s="3">
        <v>43846</v>
      </c>
      <c r="I19" s="1" t="s">
        <v>9</v>
      </c>
      <c r="J19" s="1" t="s">
        <v>35</v>
      </c>
      <c r="K19" s="7" t="s">
        <v>105</v>
      </c>
      <c r="L19" s="8" t="s">
        <v>101</v>
      </c>
      <c r="M19" s="8" t="s">
        <v>102</v>
      </c>
      <c r="N19" s="8" t="s">
        <v>103</v>
      </c>
      <c r="O19" s="5">
        <v>78294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47</v>
      </c>
      <c r="B20" s="5">
        <v>11744.1</v>
      </c>
      <c r="C20" s="2"/>
      <c r="D20" s="1" t="s">
        <v>36</v>
      </c>
      <c r="E20" s="1" t="s">
        <v>37</v>
      </c>
      <c r="F20" s="1" t="s">
        <v>44</v>
      </c>
      <c r="G20" s="1" t="s">
        <v>48</v>
      </c>
      <c r="H20" s="3">
        <v>43846</v>
      </c>
      <c r="I20" s="1" t="s">
        <v>9</v>
      </c>
      <c r="J20" s="1" t="s">
        <v>41</v>
      </c>
      <c r="K20" s="7" t="s">
        <v>105</v>
      </c>
      <c r="L20" s="8" t="s">
        <v>101</v>
      </c>
      <c r="M20" s="8" t="s">
        <v>102</v>
      </c>
      <c r="N20" s="8" t="s">
        <v>103</v>
      </c>
      <c r="O20" s="5">
        <v>11744.1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49</v>
      </c>
      <c r="B21" s="5">
        <v>6319577.4500000002</v>
      </c>
      <c r="C21" s="2"/>
      <c r="D21" s="1" t="s">
        <v>36</v>
      </c>
      <c r="E21" s="1" t="s">
        <v>37</v>
      </c>
      <c r="F21" s="1" t="s">
        <v>51</v>
      </c>
      <c r="G21" s="1" t="s">
        <v>50</v>
      </c>
      <c r="H21" s="3">
        <v>43846</v>
      </c>
      <c r="I21" s="1" t="s">
        <v>9</v>
      </c>
      <c r="J21" s="1" t="s">
        <v>35</v>
      </c>
      <c r="K21" s="7" t="s">
        <v>105</v>
      </c>
      <c r="L21" s="8" t="s">
        <v>101</v>
      </c>
      <c r="M21" s="8" t="s">
        <v>102</v>
      </c>
      <c r="N21" s="8" t="s">
        <v>103</v>
      </c>
      <c r="O21" s="5">
        <v>6319577.4500000002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49</v>
      </c>
      <c r="B22" s="5">
        <v>947936.6</v>
      </c>
      <c r="C22" s="2"/>
      <c r="D22" s="1" t="s">
        <v>36</v>
      </c>
      <c r="E22" s="1" t="s">
        <v>37</v>
      </c>
      <c r="F22" s="1" t="s">
        <v>51</v>
      </c>
      <c r="G22" s="1" t="s">
        <v>50</v>
      </c>
      <c r="H22" s="3">
        <v>43846</v>
      </c>
      <c r="I22" s="1" t="s">
        <v>9</v>
      </c>
      <c r="J22" s="1" t="s">
        <v>41</v>
      </c>
      <c r="K22" s="7" t="s">
        <v>105</v>
      </c>
      <c r="L22" s="8" t="s">
        <v>101</v>
      </c>
      <c r="M22" s="8" t="s">
        <v>102</v>
      </c>
      <c r="N22" s="8" t="s">
        <v>103</v>
      </c>
      <c r="O22" s="5">
        <v>947936.6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49</v>
      </c>
      <c r="B23" s="5">
        <v>278727.13</v>
      </c>
      <c r="C23" s="2"/>
      <c r="D23" s="1" t="s">
        <v>36</v>
      </c>
      <c r="E23" s="1" t="s">
        <v>37</v>
      </c>
      <c r="F23" s="1" t="s">
        <v>51</v>
      </c>
      <c r="G23" s="1" t="s">
        <v>50</v>
      </c>
      <c r="H23" s="3">
        <v>43846</v>
      </c>
      <c r="I23" s="1" t="s">
        <v>9</v>
      </c>
      <c r="J23" s="1" t="s">
        <v>35</v>
      </c>
      <c r="K23" s="7" t="s">
        <v>105</v>
      </c>
      <c r="L23" s="8" t="s">
        <v>101</v>
      </c>
      <c r="M23" s="8" t="s">
        <v>102</v>
      </c>
      <c r="N23" s="8" t="s">
        <v>103</v>
      </c>
      <c r="O23" s="5">
        <v>278727.13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49</v>
      </c>
      <c r="B24" s="5">
        <v>58532.7</v>
      </c>
      <c r="C24" s="2"/>
      <c r="D24" s="1" t="s">
        <v>36</v>
      </c>
      <c r="E24" s="1" t="s">
        <v>37</v>
      </c>
      <c r="F24" s="1" t="s">
        <v>51</v>
      </c>
      <c r="G24" s="1" t="s">
        <v>50</v>
      </c>
      <c r="H24" s="3">
        <v>43846</v>
      </c>
      <c r="I24" s="1" t="s">
        <v>9</v>
      </c>
      <c r="J24" s="1" t="s">
        <v>41</v>
      </c>
      <c r="K24" s="7" t="s">
        <v>105</v>
      </c>
      <c r="L24" s="8" t="s">
        <v>101</v>
      </c>
      <c r="M24" s="8" t="s">
        <v>102</v>
      </c>
      <c r="N24" s="8" t="s">
        <v>103</v>
      </c>
      <c r="O24" s="5">
        <v>58532.7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49</v>
      </c>
      <c r="B25" s="5">
        <v>0.12</v>
      </c>
      <c r="C25" s="2"/>
      <c r="D25" s="1" t="s">
        <v>36</v>
      </c>
      <c r="E25" s="1" t="s">
        <v>37</v>
      </c>
      <c r="F25" s="1" t="s">
        <v>51</v>
      </c>
      <c r="G25" s="1" t="s">
        <v>50</v>
      </c>
      <c r="H25" s="3">
        <v>43846</v>
      </c>
      <c r="I25" s="1" t="s">
        <v>9</v>
      </c>
      <c r="J25" s="1" t="s">
        <v>52</v>
      </c>
      <c r="K25" s="7" t="s">
        <v>105</v>
      </c>
      <c r="L25" s="8" t="s">
        <v>101</v>
      </c>
      <c r="M25" s="8" t="s">
        <v>102</v>
      </c>
      <c r="N25" s="8" t="s">
        <v>103</v>
      </c>
      <c r="O25" s="5">
        <v>0.12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53</v>
      </c>
      <c r="B26" s="5">
        <v>1215681.1100000001</v>
      </c>
      <c r="C26" s="2"/>
      <c r="D26" s="1" t="s">
        <v>36</v>
      </c>
      <c r="E26" s="1" t="s">
        <v>37</v>
      </c>
      <c r="F26" s="1" t="s">
        <v>51</v>
      </c>
      <c r="G26" s="1" t="s">
        <v>54</v>
      </c>
      <c r="H26" s="3">
        <v>43846</v>
      </c>
      <c r="I26" s="1" t="s">
        <v>9</v>
      </c>
      <c r="J26" s="1" t="s">
        <v>35</v>
      </c>
      <c r="K26" s="7" t="s">
        <v>105</v>
      </c>
      <c r="L26" s="8" t="s">
        <v>101</v>
      </c>
      <c r="M26" s="8" t="s">
        <v>102</v>
      </c>
      <c r="N26" s="8" t="s">
        <v>103</v>
      </c>
      <c r="O26" s="5">
        <v>1215681.1100000001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53</v>
      </c>
      <c r="B27" s="5">
        <v>182352.2</v>
      </c>
      <c r="C27" s="2"/>
      <c r="D27" s="1" t="s">
        <v>36</v>
      </c>
      <c r="E27" s="1" t="s">
        <v>37</v>
      </c>
      <c r="F27" s="1" t="s">
        <v>51</v>
      </c>
      <c r="G27" s="1" t="s">
        <v>54</v>
      </c>
      <c r="H27" s="3">
        <v>43846</v>
      </c>
      <c r="I27" s="1" t="s">
        <v>9</v>
      </c>
      <c r="J27" s="1" t="s">
        <v>41</v>
      </c>
      <c r="K27" s="7" t="s">
        <v>105</v>
      </c>
      <c r="L27" s="8" t="s">
        <v>101</v>
      </c>
      <c r="M27" s="8" t="s">
        <v>102</v>
      </c>
      <c r="N27" s="8" t="s">
        <v>103</v>
      </c>
      <c r="O27" s="5">
        <v>182352.2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53</v>
      </c>
      <c r="B28" s="5">
        <v>189281.8</v>
      </c>
      <c r="C28" s="2"/>
      <c r="D28" s="1" t="s">
        <v>36</v>
      </c>
      <c r="E28" s="1" t="s">
        <v>37</v>
      </c>
      <c r="F28" s="1" t="s">
        <v>51</v>
      </c>
      <c r="G28" s="1" t="s">
        <v>54</v>
      </c>
      <c r="H28" s="3">
        <v>43846</v>
      </c>
      <c r="I28" s="1" t="s">
        <v>9</v>
      </c>
      <c r="J28" s="1" t="s">
        <v>35</v>
      </c>
      <c r="K28" s="7" t="s">
        <v>105</v>
      </c>
      <c r="L28" s="8" t="s">
        <v>101</v>
      </c>
      <c r="M28" s="8" t="s">
        <v>102</v>
      </c>
      <c r="N28" s="8" t="s">
        <v>103</v>
      </c>
      <c r="O28" s="5">
        <v>189281.8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53</v>
      </c>
      <c r="B29" s="5">
        <v>39749.199999999997</v>
      </c>
      <c r="C29" s="2"/>
      <c r="D29" s="1" t="s">
        <v>36</v>
      </c>
      <c r="E29" s="1" t="s">
        <v>37</v>
      </c>
      <c r="F29" s="1" t="s">
        <v>51</v>
      </c>
      <c r="G29" s="1" t="s">
        <v>54</v>
      </c>
      <c r="H29" s="3">
        <v>43846</v>
      </c>
      <c r="I29" s="1" t="s">
        <v>9</v>
      </c>
      <c r="J29" s="1" t="s">
        <v>41</v>
      </c>
      <c r="K29" s="7" t="s">
        <v>105</v>
      </c>
      <c r="L29" s="8" t="s">
        <v>101</v>
      </c>
      <c r="M29" s="8" t="s">
        <v>102</v>
      </c>
      <c r="N29" s="8" t="s">
        <v>103</v>
      </c>
      <c r="O29" s="5">
        <v>39749.199999999997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53</v>
      </c>
      <c r="B30" s="6">
        <v>-0.31</v>
      </c>
      <c r="C30" s="2"/>
      <c r="D30" s="1" t="s">
        <v>36</v>
      </c>
      <c r="E30" s="1" t="s">
        <v>37</v>
      </c>
      <c r="F30" s="1" t="s">
        <v>51</v>
      </c>
      <c r="G30" s="1" t="s">
        <v>54</v>
      </c>
      <c r="H30" s="3">
        <v>43846</v>
      </c>
      <c r="I30" s="1" t="s">
        <v>9</v>
      </c>
      <c r="J30" s="1" t="s">
        <v>52</v>
      </c>
      <c r="K30" s="7" t="s">
        <v>105</v>
      </c>
      <c r="L30" s="8" t="s">
        <v>101</v>
      </c>
      <c r="M30" s="8" t="s">
        <v>102</v>
      </c>
      <c r="N30" s="8" t="s">
        <v>103</v>
      </c>
      <c r="O30" s="6">
        <v>-0.31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55</v>
      </c>
      <c r="B31" s="5">
        <v>1419840</v>
      </c>
      <c r="C31" s="2"/>
      <c r="D31" s="1" t="s">
        <v>36</v>
      </c>
      <c r="E31" s="1" t="s">
        <v>37</v>
      </c>
      <c r="F31" s="1" t="s">
        <v>57</v>
      </c>
      <c r="G31" s="1" t="s">
        <v>56</v>
      </c>
      <c r="H31" s="3">
        <v>43846</v>
      </c>
      <c r="I31" s="1" t="s">
        <v>9</v>
      </c>
      <c r="J31" s="1" t="s">
        <v>35</v>
      </c>
      <c r="K31" s="7" t="s">
        <v>105</v>
      </c>
      <c r="L31" s="8" t="s">
        <v>101</v>
      </c>
      <c r="M31" s="8" t="s">
        <v>102</v>
      </c>
      <c r="N31" s="8" t="s">
        <v>103</v>
      </c>
      <c r="O31" s="5">
        <v>1419840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55</v>
      </c>
      <c r="B32" s="5">
        <v>212976</v>
      </c>
      <c r="C32" s="2"/>
      <c r="D32" s="1" t="s">
        <v>36</v>
      </c>
      <c r="E32" s="1" t="s">
        <v>37</v>
      </c>
      <c r="F32" s="1" t="s">
        <v>57</v>
      </c>
      <c r="G32" s="1" t="s">
        <v>56</v>
      </c>
      <c r="H32" s="3">
        <v>43846</v>
      </c>
      <c r="I32" s="1" t="s">
        <v>9</v>
      </c>
      <c r="J32" s="1" t="s">
        <v>41</v>
      </c>
      <c r="K32" s="7" t="s">
        <v>105</v>
      </c>
      <c r="L32" s="8" t="s">
        <v>101</v>
      </c>
      <c r="M32" s="8" t="s">
        <v>102</v>
      </c>
      <c r="N32" s="8" t="s">
        <v>103</v>
      </c>
      <c r="O32" s="5">
        <v>212976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58</v>
      </c>
      <c r="B33" s="5">
        <v>105038.45</v>
      </c>
      <c r="C33" s="2"/>
      <c r="D33" s="1" t="s">
        <v>36</v>
      </c>
      <c r="E33" s="1" t="s">
        <v>37</v>
      </c>
      <c r="F33" s="1" t="s">
        <v>60</v>
      </c>
      <c r="G33" s="1" t="s">
        <v>59</v>
      </c>
      <c r="H33" s="3">
        <v>43846</v>
      </c>
      <c r="I33" s="1" t="s">
        <v>9</v>
      </c>
      <c r="J33" s="1" t="s">
        <v>35</v>
      </c>
      <c r="K33" s="7" t="s">
        <v>105</v>
      </c>
      <c r="L33" s="8" t="s">
        <v>101</v>
      </c>
      <c r="M33" s="8" t="s">
        <v>102</v>
      </c>
      <c r="N33" s="8" t="s">
        <v>103</v>
      </c>
      <c r="O33" s="5">
        <v>105038.45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58</v>
      </c>
      <c r="B34" s="5">
        <v>15755.77</v>
      </c>
      <c r="C34" s="2"/>
      <c r="D34" s="1" t="s">
        <v>36</v>
      </c>
      <c r="E34" s="1" t="s">
        <v>37</v>
      </c>
      <c r="F34" s="1" t="s">
        <v>60</v>
      </c>
      <c r="G34" s="1" t="s">
        <v>59</v>
      </c>
      <c r="H34" s="3">
        <v>43846</v>
      </c>
      <c r="I34" s="1" t="s">
        <v>9</v>
      </c>
      <c r="J34" s="1" t="s">
        <v>41</v>
      </c>
      <c r="K34" s="7" t="s">
        <v>105</v>
      </c>
      <c r="L34" s="8" t="s">
        <v>101</v>
      </c>
      <c r="M34" s="8" t="s">
        <v>102</v>
      </c>
      <c r="N34" s="8" t="s">
        <v>103</v>
      </c>
      <c r="O34" s="5">
        <v>15755.77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61</v>
      </c>
      <c r="B35" s="5">
        <v>5124079.13</v>
      </c>
      <c r="C35" s="2"/>
      <c r="D35" s="1" t="s">
        <v>36</v>
      </c>
      <c r="E35" s="1" t="s">
        <v>37</v>
      </c>
      <c r="F35" s="1" t="s">
        <v>63</v>
      </c>
      <c r="G35" s="1" t="s">
        <v>62</v>
      </c>
      <c r="H35" s="3">
        <v>43846</v>
      </c>
      <c r="I35" s="1" t="s">
        <v>9</v>
      </c>
      <c r="J35" s="1" t="s">
        <v>35</v>
      </c>
      <c r="K35" s="7" t="s">
        <v>105</v>
      </c>
      <c r="L35" s="8" t="s">
        <v>101</v>
      </c>
      <c r="M35" s="8" t="s">
        <v>102</v>
      </c>
      <c r="N35" s="8" t="s">
        <v>103</v>
      </c>
      <c r="O35" s="5">
        <v>5124079.13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61</v>
      </c>
      <c r="B36" s="5">
        <v>768611.87</v>
      </c>
      <c r="C36" s="2"/>
      <c r="D36" s="1" t="s">
        <v>36</v>
      </c>
      <c r="E36" s="1" t="s">
        <v>37</v>
      </c>
      <c r="F36" s="1" t="s">
        <v>63</v>
      </c>
      <c r="G36" s="1" t="s">
        <v>62</v>
      </c>
      <c r="H36" s="3">
        <v>43846</v>
      </c>
      <c r="I36" s="1" t="s">
        <v>9</v>
      </c>
      <c r="J36" s="1" t="s">
        <v>41</v>
      </c>
      <c r="K36" s="7" t="s">
        <v>105</v>
      </c>
      <c r="L36" s="8" t="s">
        <v>101</v>
      </c>
      <c r="M36" s="8" t="s">
        <v>102</v>
      </c>
      <c r="N36" s="8" t="s">
        <v>103</v>
      </c>
      <c r="O36" s="5">
        <v>768611.87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61</v>
      </c>
      <c r="B37" s="5">
        <v>1163989.26</v>
      </c>
      <c r="C37" s="2"/>
      <c r="D37" s="1" t="s">
        <v>36</v>
      </c>
      <c r="E37" s="1" t="s">
        <v>37</v>
      </c>
      <c r="F37" s="1" t="s">
        <v>63</v>
      </c>
      <c r="G37" s="1" t="s">
        <v>62</v>
      </c>
      <c r="H37" s="3">
        <v>43846</v>
      </c>
      <c r="I37" s="1" t="s">
        <v>9</v>
      </c>
      <c r="J37" s="1" t="s">
        <v>35</v>
      </c>
      <c r="K37" s="7" t="s">
        <v>105</v>
      </c>
      <c r="L37" s="8" t="s">
        <v>101</v>
      </c>
      <c r="M37" s="8" t="s">
        <v>102</v>
      </c>
      <c r="N37" s="8" t="s">
        <v>103</v>
      </c>
      <c r="O37" s="5">
        <v>1163989.26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61</v>
      </c>
      <c r="B38" s="5">
        <v>244437.74</v>
      </c>
      <c r="C38" s="2"/>
      <c r="D38" s="1" t="s">
        <v>36</v>
      </c>
      <c r="E38" s="1" t="s">
        <v>37</v>
      </c>
      <c r="F38" s="1" t="s">
        <v>63</v>
      </c>
      <c r="G38" s="1" t="s">
        <v>62</v>
      </c>
      <c r="H38" s="3">
        <v>43846</v>
      </c>
      <c r="I38" s="1" t="s">
        <v>9</v>
      </c>
      <c r="J38" s="1" t="s">
        <v>41</v>
      </c>
      <c r="K38" s="7" t="s">
        <v>105</v>
      </c>
      <c r="L38" s="8" t="s">
        <v>101</v>
      </c>
      <c r="M38" s="8" t="s">
        <v>102</v>
      </c>
      <c r="N38" s="8" t="s">
        <v>103</v>
      </c>
      <c r="O38" s="5">
        <v>244437.74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64</v>
      </c>
      <c r="B39" s="5">
        <v>1113345.75</v>
      </c>
      <c r="C39" s="2"/>
      <c r="D39" s="1" t="s">
        <v>36</v>
      </c>
      <c r="E39" s="1" t="s">
        <v>37</v>
      </c>
      <c r="F39" s="1" t="s">
        <v>66</v>
      </c>
      <c r="G39" s="1" t="s">
        <v>65</v>
      </c>
      <c r="H39" s="3">
        <v>43846</v>
      </c>
      <c r="I39" s="1" t="s">
        <v>9</v>
      </c>
      <c r="J39" s="1" t="s">
        <v>35</v>
      </c>
      <c r="K39" s="7" t="s">
        <v>105</v>
      </c>
      <c r="L39" s="8" t="s">
        <v>101</v>
      </c>
      <c r="M39" s="8" t="s">
        <v>102</v>
      </c>
      <c r="N39" s="8" t="s">
        <v>103</v>
      </c>
      <c r="O39" s="5">
        <v>1113345.75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64</v>
      </c>
      <c r="B40" s="5">
        <v>233802.61</v>
      </c>
      <c r="C40" s="2"/>
      <c r="D40" s="1" t="s">
        <v>36</v>
      </c>
      <c r="E40" s="1" t="s">
        <v>37</v>
      </c>
      <c r="F40" s="1" t="s">
        <v>66</v>
      </c>
      <c r="G40" s="1" t="s">
        <v>65</v>
      </c>
      <c r="H40" s="3">
        <v>43846</v>
      </c>
      <c r="I40" s="1" t="s">
        <v>9</v>
      </c>
      <c r="J40" s="1" t="s">
        <v>41</v>
      </c>
      <c r="K40" s="7" t="s">
        <v>105</v>
      </c>
      <c r="L40" s="8" t="s">
        <v>101</v>
      </c>
      <c r="M40" s="8" t="s">
        <v>102</v>
      </c>
      <c r="N40" s="8" t="s">
        <v>103</v>
      </c>
      <c r="O40" s="5">
        <v>233802.61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67</v>
      </c>
      <c r="B41" s="5">
        <v>351</v>
      </c>
      <c r="C41" s="2"/>
      <c r="D41" s="1" t="s">
        <v>36</v>
      </c>
      <c r="E41" s="1" t="s">
        <v>37</v>
      </c>
      <c r="F41" s="1" t="s">
        <v>69</v>
      </c>
      <c r="G41" s="1" t="s">
        <v>68</v>
      </c>
      <c r="H41" s="3">
        <v>43846</v>
      </c>
      <c r="I41" s="1" t="s">
        <v>9</v>
      </c>
      <c r="J41" s="1" t="s">
        <v>35</v>
      </c>
      <c r="K41" s="7" t="s">
        <v>105</v>
      </c>
      <c r="L41" s="8" t="s">
        <v>101</v>
      </c>
      <c r="M41" s="8" t="s">
        <v>102</v>
      </c>
      <c r="N41" s="8" t="s">
        <v>103</v>
      </c>
      <c r="O41" s="5">
        <v>351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67</v>
      </c>
      <c r="B42" s="5">
        <v>52.65</v>
      </c>
      <c r="C42" s="2"/>
      <c r="D42" s="1" t="s">
        <v>36</v>
      </c>
      <c r="E42" s="1" t="s">
        <v>37</v>
      </c>
      <c r="F42" s="1" t="s">
        <v>69</v>
      </c>
      <c r="G42" s="1" t="s">
        <v>68</v>
      </c>
      <c r="H42" s="3">
        <v>43846</v>
      </c>
      <c r="I42" s="1" t="s">
        <v>9</v>
      </c>
      <c r="J42" s="1" t="s">
        <v>41</v>
      </c>
      <c r="K42" s="7" t="s">
        <v>105</v>
      </c>
      <c r="L42" s="8" t="s">
        <v>101</v>
      </c>
      <c r="M42" s="8" t="s">
        <v>102</v>
      </c>
      <c r="N42" s="8" t="s">
        <v>103</v>
      </c>
      <c r="O42" s="5">
        <v>52.65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70</v>
      </c>
      <c r="B43" s="5">
        <v>880000</v>
      </c>
      <c r="C43" s="2"/>
      <c r="D43" s="1" t="s">
        <v>36</v>
      </c>
      <c r="E43" s="1" t="s">
        <v>37</v>
      </c>
      <c r="F43" s="1" t="s">
        <v>72</v>
      </c>
      <c r="G43" s="1" t="s">
        <v>71</v>
      </c>
      <c r="H43" s="3">
        <v>43846</v>
      </c>
      <c r="I43" s="1" t="s">
        <v>9</v>
      </c>
      <c r="J43" s="1" t="s">
        <v>35</v>
      </c>
      <c r="K43" s="7" t="s">
        <v>105</v>
      </c>
      <c r="L43" s="8" t="s">
        <v>101</v>
      </c>
      <c r="M43" s="8" t="s">
        <v>102</v>
      </c>
      <c r="N43" s="8" t="s">
        <v>103</v>
      </c>
      <c r="O43" s="5">
        <v>880000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70</v>
      </c>
      <c r="B44" s="5">
        <v>132000</v>
      </c>
      <c r="C44" s="2"/>
      <c r="D44" s="1" t="s">
        <v>36</v>
      </c>
      <c r="E44" s="1" t="s">
        <v>37</v>
      </c>
      <c r="F44" s="1" t="s">
        <v>72</v>
      </c>
      <c r="G44" s="1" t="s">
        <v>71</v>
      </c>
      <c r="H44" s="3">
        <v>43846</v>
      </c>
      <c r="I44" s="1" t="s">
        <v>9</v>
      </c>
      <c r="J44" s="1" t="s">
        <v>41</v>
      </c>
      <c r="K44" s="7" t="s">
        <v>105</v>
      </c>
      <c r="L44" s="8" t="s">
        <v>101</v>
      </c>
      <c r="M44" s="8" t="s">
        <v>102</v>
      </c>
      <c r="N44" s="8" t="s">
        <v>103</v>
      </c>
      <c r="O44" s="5">
        <v>132000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73</v>
      </c>
      <c r="B45" s="5">
        <v>396640</v>
      </c>
      <c r="C45" s="2"/>
      <c r="D45" s="1" t="s">
        <v>36</v>
      </c>
      <c r="E45" s="1" t="s">
        <v>37</v>
      </c>
      <c r="F45" s="1" t="s">
        <v>75</v>
      </c>
      <c r="G45" s="1" t="s">
        <v>74</v>
      </c>
      <c r="H45" s="3">
        <v>43846</v>
      </c>
      <c r="I45" s="1" t="s">
        <v>9</v>
      </c>
      <c r="J45" s="1" t="s">
        <v>35</v>
      </c>
      <c r="K45" s="7" t="s">
        <v>105</v>
      </c>
      <c r="L45" s="8" t="s">
        <v>101</v>
      </c>
      <c r="M45" s="8" t="s">
        <v>102</v>
      </c>
      <c r="N45" s="8" t="s">
        <v>103</v>
      </c>
      <c r="O45" s="5">
        <v>396640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73</v>
      </c>
      <c r="B46" s="5">
        <v>59496</v>
      </c>
      <c r="C46" s="2"/>
      <c r="D46" s="1" t="s">
        <v>36</v>
      </c>
      <c r="E46" s="1" t="s">
        <v>37</v>
      </c>
      <c r="F46" s="1" t="s">
        <v>75</v>
      </c>
      <c r="G46" s="1" t="s">
        <v>74</v>
      </c>
      <c r="H46" s="3">
        <v>43846</v>
      </c>
      <c r="I46" s="1" t="s">
        <v>9</v>
      </c>
      <c r="J46" s="1" t="s">
        <v>41</v>
      </c>
      <c r="K46" s="7" t="s">
        <v>105</v>
      </c>
      <c r="L46" s="8" t="s">
        <v>101</v>
      </c>
      <c r="M46" s="8" t="s">
        <v>102</v>
      </c>
      <c r="N46" s="8" t="s">
        <v>103</v>
      </c>
      <c r="O46" s="5">
        <v>59496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76</v>
      </c>
      <c r="B47" s="5">
        <v>17301.830000000002</v>
      </c>
      <c r="C47" s="2"/>
      <c r="D47" s="1" t="s">
        <v>36</v>
      </c>
      <c r="E47" s="1" t="s">
        <v>37</v>
      </c>
      <c r="F47" s="1" t="s">
        <v>78</v>
      </c>
      <c r="G47" s="1" t="s">
        <v>77</v>
      </c>
      <c r="H47" s="3">
        <v>43846</v>
      </c>
      <c r="I47" s="1" t="s">
        <v>9</v>
      </c>
      <c r="J47" s="1" t="s">
        <v>35</v>
      </c>
      <c r="K47" s="7" t="s">
        <v>105</v>
      </c>
      <c r="L47" s="8" t="s">
        <v>101</v>
      </c>
      <c r="M47" s="8" t="s">
        <v>102</v>
      </c>
      <c r="N47" s="8" t="s">
        <v>103</v>
      </c>
      <c r="O47" s="5">
        <v>17301.830000000002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76</v>
      </c>
      <c r="B48" s="5">
        <v>3633.38</v>
      </c>
      <c r="C48" s="2"/>
      <c r="D48" s="1" t="s">
        <v>36</v>
      </c>
      <c r="E48" s="1" t="s">
        <v>37</v>
      </c>
      <c r="F48" s="1" t="s">
        <v>78</v>
      </c>
      <c r="G48" s="1" t="s">
        <v>77</v>
      </c>
      <c r="H48" s="3">
        <v>43846</v>
      </c>
      <c r="I48" s="1" t="s">
        <v>9</v>
      </c>
      <c r="J48" s="1" t="s">
        <v>41</v>
      </c>
      <c r="K48" s="7" t="s">
        <v>105</v>
      </c>
      <c r="L48" s="8" t="s">
        <v>101</v>
      </c>
      <c r="M48" s="8" t="s">
        <v>102</v>
      </c>
      <c r="N48" s="8" t="s">
        <v>103</v>
      </c>
      <c r="O48" s="5">
        <v>3633.38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79</v>
      </c>
      <c r="B49" s="5">
        <v>23751.7</v>
      </c>
      <c r="C49" s="2"/>
      <c r="D49" s="1" t="s">
        <v>36</v>
      </c>
      <c r="E49" s="1" t="s">
        <v>37</v>
      </c>
      <c r="F49" s="1" t="s">
        <v>78</v>
      </c>
      <c r="G49" s="1" t="s">
        <v>80</v>
      </c>
      <c r="H49" s="3">
        <v>43846</v>
      </c>
      <c r="I49" s="1" t="s">
        <v>9</v>
      </c>
      <c r="J49" s="1" t="s">
        <v>35</v>
      </c>
      <c r="K49" s="7" t="s">
        <v>105</v>
      </c>
      <c r="L49" s="8" t="s">
        <v>101</v>
      </c>
      <c r="M49" s="8" t="s">
        <v>102</v>
      </c>
      <c r="N49" s="8" t="s">
        <v>103</v>
      </c>
      <c r="O49" s="5">
        <v>23751.7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79</v>
      </c>
      <c r="B50" s="5">
        <v>4987.8599999999997</v>
      </c>
      <c r="C50" s="2"/>
      <c r="D50" s="1" t="s">
        <v>36</v>
      </c>
      <c r="E50" s="1" t="s">
        <v>37</v>
      </c>
      <c r="F50" s="1" t="s">
        <v>78</v>
      </c>
      <c r="G50" s="1" t="s">
        <v>80</v>
      </c>
      <c r="H50" s="3">
        <v>43846</v>
      </c>
      <c r="I50" s="1" t="s">
        <v>9</v>
      </c>
      <c r="J50" s="1" t="s">
        <v>41</v>
      </c>
      <c r="K50" s="7" t="s">
        <v>105</v>
      </c>
      <c r="L50" s="8" t="s">
        <v>101</v>
      </c>
      <c r="M50" s="8" t="s">
        <v>102</v>
      </c>
      <c r="N50" s="8" t="s">
        <v>103</v>
      </c>
      <c r="O50" s="5">
        <v>4987.8599999999997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81</v>
      </c>
      <c r="B51" s="5">
        <v>20638.939999999999</v>
      </c>
      <c r="C51" s="2"/>
      <c r="D51" s="1" t="s">
        <v>36</v>
      </c>
      <c r="E51" s="1" t="s">
        <v>37</v>
      </c>
      <c r="F51" s="1" t="s">
        <v>78</v>
      </c>
      <c r="G51" s="1" t="s">
        <v>82</v>
      </c>
      <c r="H51" s="3">
        <v>43846</v>
      </c>
      <c r="I51" s="1" t="s">
        <v>9</v>
      </c>
      <c r="J51" s="1" t="s">
        <v>35</v>
      </c>
      <c r="K51" s="7" t="s">
        <v>105</v>
      </c>
      <c r="L51" s="8" t="s">
        <v>101</v>
      </c>
      <c r="M51" s="8" t="s">
        <v>102</v>
      </c>
      <c r="N51" s="8" t="s">
        <v>103</v>
      </c>
      <c r="O51" s="5">
        <v>20638.939999999999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81</v>
      </c>
      <c r="B52" s="5">
        <v>4334.18</v>
      </c>
      <c r="C52" s="2"/>
      <c r="D52" s="1" t="s">
        <v>36</v>
      </c>
      <c r="E52" s="1" t="s">
        <v>37</v>
      </c>
      <c r="F52" s="1" t="s">
        <v>78</v>
      </c>
      <c r="G52" s="1" t="s">
        <v>82</v>
      </c>
      <c r="H52" s="3">
        <v>43846</v>
      </c>
      <c r="I52" s="1" t="s">
        <v>9</v>
      </c>
      <c r="J52" s="1" t="s">
        <v>41</v>
      </c>
      <c r="K52" s="7" t="s">
        <v>105</v>
      </c>
      <c r="L52" s="8" t="s">
        <v>101</v>
      </c>
      <c r="M52" s="8" t="s">
        <v>102</v>
      </c>
      <c r="N52" s="8" t="s">
        <v>103</v>
      </c>
      <c r="O52" s="5">
        <v>4334.18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83</v>
      </c>
      <c r="B53" s="5">
        <v>2241349.56</v>
      </c>
      <c r="C53" s="2"/>
      <c r="D53" s="1" t="s">
        <v>36</v>
      </c>
      <c r="E53" s="1" t="s">
        <v>37</v>
      </c>
      <c r="F53" s="1" t="s">
        <v>63</v>
      </c>
      <c r="G53" s="1" t="s">
        <v>84</v>
      </c>
      <c r="H53" s="3">
        <v>43850</v>
      </c>
      <c r="I53" s="1" t="s">
        <v>9</v>
      </c>
      <c r="J53" s="1" t="s">
        <v>35</v>
      </c>
      <c r="K53" s="7" t="s">
        <v>105</v>
      </c>
      <c r="L53" s="8" t="s">
        <v>101</v>
      </c>
      <c r="M53" s="8" t="s">
        <v>102</v>
      </c>
      <c r="N53" s="8" t="s">
        <v>103</v>
      </c>
      <c r="O53" s="5">
        <v>2241349.56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83</v>
      </c>
      <c r="B54" s="5">
        <v>336202.44</v>
      </c>
      <c r="C54" s="2"/>
      <c r="D54" s="1" t="s">
        <v>36</v>
      </c>
      <c r="E54" s="1" t="s">
        <v>37</v>
      </c>
      <c r="F54" s="1" t="s">
        <v>63</v>
      </c>
      <c r="G54" s="1" t="s">
        <v>84</v>
      </c>
      <c r="H54" s="3">
        <v>43850</v>
      </c>
      <c r="I54" s="1" t="s">
        <v>9</v>
      </c>
      <c r="J54" s="1" t="s">
        <v>41</v>
      </c>
      <c r="K54" s="7" t="s">
        <v>105</v>
      </c>
      <c r="L54" s="8" t="s">
        <v>101</v>
      </c>
      <c r="M54" s="8" t="s">
        <v>102</v>
      </c>
      <c r="N54" s="8" t="s">
        <v>103</v>
      </c>
      <c r="O54" s="5">
        <v>336202.44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83</v>
      </c>
      <c r="B55" s="5">
        <v>3006519.84</v>
      </c>
      <c r="C55" s="2"/>
      <c r="D55" s="1" t="s">
        <v>36</v>
      </c>
      <c r="E55" s="1" t="s">
        <v>37</v>
      </c>
      <c r="F55" s="1" t="s">
        <v>63</v>
      </c>
      <c r="G55" s="1" t="s">
        <v>84</v>
      </c>
      <c r="H55" s="3">
        <v>43850</v>
      </c>
      <c r="I55" s="1" t="s">
        <v>9</v>
      </c>
      <c r="J55" s="1" t="s">
        <v>35</v>
      </c>
      <c r="K55" s="7" t="s">
        <v>105</v>
      </c>
      <c r="L55" s="8" t="s">
        <v>101</v>
      </c>
      <c r="M55" s="8" t="s">
        <v>102</v>
      </c>
      <c r="N55" s="8" t="s">
        <v>103</v>
      </c>
      <c r="O55" s="5">
        <v>3006519.84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83</v>
      </c>
      <c r="B56" s="5">
        <v>631369.16</v>
      </c>
      <c r="C56" s="2"/>
      <c r="D56" s="1" t="s">
        <v>36</v>
      </c>
      <c r="E56" s="1" t="s">
        <v>37</v>
      </c>
      <c r="F56" s="1" t="s">
        <v>63</v>
      </c>
      <c r="G56" s="1" t="s">
        <v>84</v>
      </c>
      <c r="H56" s="3">
        <v>43850</v>
      </c>
      <c r="I56" s="1" t="s">
        <v>9</v>
      </c>
      <c r="J56" s="1" t="s">
        <v>41</v>
      </c>
      <c r="K56" s="7" t="s">
        <v>105</v>
      </c>
      <c r="L56" s="8" t="s">
        <v>101</v>
      </c>
      <c r="M56" s="8" t="s">
        <v>102</v>
      </c>
      <c r="N56" s="8" t="s">
        <v>103</v>
      </c>
      <c r="O56" s="5">
        <v>631369.16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85</v>
      </c>
      <c r="B57" s="5">
        <v>696998</v>
      </c>
      <c r="C57" s="2"/>
      <c r="D57" s="1" t="s">
        <v>36</v>
      </c>
      <c r="E57" s="1" t="s">
        <v>37</v>
      </c>
      <c r="F57" s="1" t="s">
        <v>44</v>
      </c>
      <c r="G57" s="1" t="s">
        <v>86</v>
      </c>
      <c r="H57" s="3">
        <v>43857</v>
      </c>
      <c r="I57" s="1" t="s">
        <v>9</v>
      </c>
      <c r="J57" s="1" t="s">
        <v>35</v>
      </c>
      <c r="K57" s="7" t="s">
        <v>105</v>
      </c>
      <c r="L57" s="8" t="s">
        <v>101</v>
      </c>
      <c r="M57" s="8" t="s">
        <v>102</v>
      </c>
      <c r="N57" s="8" t="s">
        <v>103</v>
      </c>
      <c r="O57" s="5">
        <v>696998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85</v>
      </c>
      <c r="B58" s="5">
        <v>104549.7</v>
      </c>
      <c r="C58" s="2"/>
      <c r="D58" s="1" t="s">
        <v>36</v>
      </c>
      <c r="E58" s="1" t="s">
        <v>37</v>
      </c>
      <c r="F58" s="1" t="s">
        <v>44</v>
      </c>
      <c r="G58" s="1" t="s">
        <v>86</v>
      </c>
      <c r="H58" s="3">
        <v>43857</v>
      </c>
      <c r="I58" s="1" t="s">
        <v>9</v>
      </c>
      <c r="J58" s="1" t="s">
        <v>41</v>
      </c>
      <c r="K58" s="7" t="s">
        <v>105</v>
      </c>
      <c r="L58" s="8" t="s">
        <v>101</v>
      </c>
      <c r="M58" s="8" t="s">
        <v>102</v>
      </c>
      <c r="N58" s="8" t="s">
        <v>103</v>
      </c>
      <c r="O58" s="5">
        <v>104549.7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85</v>
      </c>
      <c r="B59" s="5">
        <v>1626222</v>
      </c>
      <c r="C59" s="2"/>
      <c r="D59" s="1" t="s">
        <v>36</v>
      </c>
      <c r="E59" s="1" t="s">
        <v>37</v>
      </c>
      <c r="F59" s="1" t="s">
        <v>44</v>
      </c>
      <c r="G59" s="1" t="s">
        <v>86</v>
      </c>
      <c r="H59" s="3">
        <v>43857</v>
      </c>
      <c r="I59" s="1" t="s">
        <v>9</v>
      </c>
      <c r="J59" s="1" t="s">
        <v>35</v>
      </c>
      <c r="K59" s="7" t="s">
        <v>105</v>
      </c>
      <c r="L59" s="8" t="s">
        <v>101</v>
      </c>
      <c r="M59" s="8" t="s">
        <v>102</v>
      </c>
      <c r="N59" s="8" t="s">
        <v>103</v>
      </c>
      <c r="O59" s="5">
        <v>1626222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85</v>
      </c>
      <c r="B60" s="5">
        <v>341506.62</v>
      </c>
      <c r="C60" s="2"/>
      <c r="D60" s="1" t="s">
        <v>36</v>
      </c>
      <c r="E60" s="1" t="s">
        <v>37</v>
      </c>
      <c r="F60" s="1" t="s">
        <v>44</v>
      </c>
      <c r="G60" s="1" t="s">
        <v>86</v>
      </c>
      <c r="H60" s="3">
        <v>43857</v>
      </c>
      <c r="I60" s="1" t="s">
        <v>9</v>
      </c>
      <c r="J60" s="1" t="s">
        <v>41</v>
      </c>
      <c r="K60" s="7" t="s">
        <v>105</v>
      </c>
      <c r="L60" s="8" t="s">
        <v>101</v>
      </c>
      <c r="M60" s="8" t="s">
        <v>102</v>
      </c>
      <c r="N60" s="8" t="s">
        <v>103</v>
      </c>
      <c r="O60" s="5">
        <v>341506.62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34</v>
      </c>
      <c r="B61" s="6">
        <v>-3100952</v>
      </c>
      <c r="C61" s="2"/>
      <c r="D61" s="1" t="s">
        <v>87</v>
      </c>
      <c r="E61" s="1" t="s">
        <v>33</v>
      </c>
      <c r="F61" s="1" t="s">
        <v>104</v>
      </c>
      <c r="H61" s="3">
        <v>43861</v>
      </c>
      <c r="I61" s="1" t="s">
        <v>9</v>
      </c>
      <c r="J61" s="1" t="s">
        <v>31</v>
      </c>
      <c r="K61" s="7" t="s">
        <v>105</v>
      </c>
      <c r="L61" s="8" t="s">
        <v>101</v>
      </c>
      <c r="M61" s="8" t="s">
        <v>102</v>
      </c>
      <c r="N61" s="8" t="s">
        <v>103</v>
      </c>
      <c r="O61" s="6">
        <v>-3100952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89</v>
      </c>
      <c r="B62" s="5">
        <v>123143</v>
      </c>
      <c r="C62" s="2"/>
      <c r="D62" s="1" t="s">
        <v>88</v>
      </c>
      <c r="E62" s="1" t="s">
        <v>11</v>
      </c>
      <c r="F62" s="1" t="s">
        <v>24</v>
      </c>
      <c r="G62" s="1" t="s">
        <v>90</v>
      </c>
      <c r="H62" s="3">
        <v>43838</v>
      </c>
      <c r="I62" s="1" t="s">
        <v>9</v>
      </c>
      <c r="J62" s="1" t="s">
        <v>21</v>
      </c>
      <c r="K62" s="7" t="s">
        <v>106</v>
      </c>
      <c r="L62" s="8" t="s">
        <v>101</v>
      </c>
      <c r="M62" s="8" t="s">
        <v>102</v>
      </c>
      <c r="N62" s="8" t="s">
        <v>103</v>
      </c>
      <c r="O62" s="5">
        <v>123143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91</v>
      </c>
      <c r="B63" s="5">
        <v>52266.97</v>
      </c>
      <c r="C63" s="2"/>
      <c r="D63" s="1" t="s">
        <v>88</v>
      </c>
      <c r="E63" s="1" t="s">
        <v>11</v>
      </c>
      <c r="F63" s="1" t="s">
        <v>29</v>
      </c>
      <c r="G63" s="1" t="s">
        <v>92</v>
      </c>
      <c r="H63" s="3">
        <v>43861</v>
      </c>
      <c r="I63" s="1" t="s">
        <v>9</v>
      </c>
      <c r="J63" s="1" t="s">
        <v>26</v>
      </c>
      <c r="K63" s="7" t="s">
        <v>106</v>
      </c>
      <c r="L63" s="8" t="s">
        <v>101</v>
      </c>
      <c r="M63" s="8" t="s">
        <v>102</v>
      </c>
      <c r="N63" s="8" t="s">
        <v>103</v>
      </c>
      <c r="O63" s="5">
        <v>52266.97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B64" s="4">
        <f>SUM(B2:B63)</f>
        <v>27772973.149999991</v>
      </c>
      <c r="K64" s="7"/>
      <c r="O64" s="4">
        <f>SUM(O2:O63)</f>
        <v>27772973.149999991</v>
      </c>
      <c r="P64" s="1"/>
      <c r="R64" s="1"/>
      <c r="U64" s="1"/>
      <c r="Y64" s="1"/>
      <c r="AB64" s="1"/>
      <c r="AK64" s="1"/>
      <c r="AP64" s="1"/>
      <c r="AQ64" s="1"/>
    </row>
    <row r="70" spans="7:7" ht="12.75" customHeight="1">
      <c r="G70" s="7"/>
    </row>
    <row r="71" spans="7:7" ht="12.75" customHeight="1">
      <c r="G71" s="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Podklad 1.20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2020-02-18T09:22:52Z</cp:lastPrinted>
  <dcterms:modified xsi:type="dcterms:W3CDTF">2020-02-18T09:24:07Z</dcterms:modified>
</cp:coreProperties>
</file>