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2\EN 0122\"/>
    </mc:Choice>
  </mc:AlternateContent>
  <xr:revisionPtr revIDLastSave="0" documentId="13_ncr:1_{28628527-E04C-4A1C-992A-D2DC862BA8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4" r:id="rId1"/>
    <sheet name="Bonusy po měsících" sheetId="3" r:id="rId2"/>
    <sheet name="Bonusy dle dod." sheetId="2" r:id="rId3"/>
    <sheet name="Podklad 0122" sheetId="1" r:id="rId4"/>
  </sheets>
  <definedNames>
    <definedName name="_xlnm.Print_Area" localSheetId="0">'KT bonusy shrnutí'!$A$1:$J$71</definedName>
  </definedNames>
  <calcPr calcId="191029"/>
  <pivotCaches>
    <pivotCache cacheId="0" r:id="rId5"/>
  </pivotCaches>
</workbook>
</file>

<file path=xl/calcChain.xml><?xml version="1.0" encoding="utf-8"?>
<calcChain xmlns="http://schemas.openxmlformats.org/spreadsheetml/2006/main">
  <c r="O69" i="1" l="1"/>
  <c r="B69" i="1"/>
</calcChain>
</file>

<file path=xl/sharedStrings.xml><?xml version="1.0" encoding="utf-8"?>
<sst xmlns="http://schemas.openxmlformats.org/spreadsheetml/2006/main" count="824" uniqueCount="150">
  <si>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</si>
  <si>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</si>
  <si>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</si>
  <si>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</si>
  <si>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</si>
  <si>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</si>
  <si>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</si>
  <si>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</si>
  <si>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Grifols s.r.o. 2 pol./2021</t>
  </si>
  <si>
    <t>Buzková Eva</t>
  </si>
  <si>
    <t>50113300</t>
  </si>
  <si>
    <t>32110700</t>
  </si>
  <si>
    <t>DP-2022-707-000001</t>
  </si>
  <si>
    <t>5616019530</t>
  </si>
  <si>
    <t>Grifols s.r.o.</t>
  </si>
  <si>
    <t>Neuplatněná DPH - Grifols s.r.o. 2 pol./2021</t>
  </si>
  <si>
    <t>SOBI 2 pol./2021</t>
  </si>
  <si>
    <t>DP-2022-707-000002</t>
  </si>
  <si>
    <t>2522000018</t>
  </si>
  <si>
    <t>PHARMOS, a.s.</t>
  </si>
  <si>
    <t>Neuplatněná DPH - SOBI 2 pol./2021</t>
  </si>
  <si>
    <t>Takeda 4Q/2021</t>
  </si>
  <si>
    <t>DP-2022-707-000003</t>
  </si>
  <si>
    <t>1000376</t>
  </si>
  <si>
    <t>Takeda Pharmaceuticals Czech Republic s.r.o.</t>
  </si>
  <si>
    <t>Neuplatněná DPH - Takeda 4Q/2021</t>
  </si>
  <si>
    <t>Promedica Praha Group 2 pol./2021</t>
  </si>
  <si>
    <t>DP-2022-707-000004</t>
  </si>
  <si>
    <t>158827</t>
  </si>
  <si>
    <t>PROMEDICA PRAHA GROUP, a.s.</t>
  </si>
  <si>
    <t>Neuplatněná DPH - Promedica Praha Group 2 pol./2021</t>
  </si>
  <si>
    <t>Janssen-Cilag 10-15.12/21</t>
  </si>
  <si>
    <t>DP-2022-707-000008</t>
  </si>
  <si>
    <t>9992109245</t>
  </si>
  <si>
    <t>PHOENIX lékárenský velkoobchod, s.r.o.</t>
  </si>
  <si>
    <t>Neuplatněná DPH - Janssen-Cilag 10-15.12/21</t>
  </si>
  <si>
    <t>Pfizer s.r.o. 6/2021</t>
  </si>
  <si>
    <t>FP-2022-707-000001</t>
  </si>
  <si>
    <t>9749502940</t>
  </si>
  <si>
    <t>Pfizer, spol. s r.o.</t>
  </si>
  <si>
    <t>Neuplatněná DPH - Pfizer s.r.o. 6/2021</t>
  </si>
  <si>
    <t>Pfizer s.r.o. 9 - 11/2021</t>
  </si>
  <si>
    <t>FP-2022-707-000004</t>
  </si>
  <si>
    <t>9749502943</t>
  </si>
  <si>
    <t>Neuplatněná DPH - Pfizer s.r.o. 9 - 11/2021</t>
  </si>
  <si>
    <t>finanční bonus</t>
  </si>
  <si>
    <t>50115300</t>
  </si>
  <si>
    <t>32130000</t>
  </si>
  <si>
    <t>FP-2022-25-000001</t>
  </si>
  <si>
    <t>210400005</t>
  </si>
  <si>
    <t>VENAMA s.r.o.</t>
  </si>
  <si>
    <t>Neuplatněná DPH - finanční bonus</t>
  </si>
  <si>
    <t>Haléřové vyrovnání</t>
  </si>
  <si>
    <t>FP-2022-25-000002</t>
  </si>
  <si>
    <t>20220056</t>
  </si>
  <si>
    <t>BEZNOSKA, s.r.o.</t>
  </si>
  <si>
    <t>FP-2022-25-000003</t>
  </si>
  <si>
    <t>2108163</t>
  </si>
  <si>
    <t>MEDIFINE a.s.</t>
  </si>
  <si>
    <t>FP-2022-25-000004</t>
  </si>
  <si>
    <t>2108164</t>
  </si>
  <si>
    <t>FP-2022-25-000005</t>
  </si>
  <si>
    <t>20210147</t>
  </si>
  <si>
    <t>Zimmer Czech, s.r.o.</t>
  </si>
  <si>
    <t>FP-2022-25-000006</t>
  </si>
  <si>
    <t>917210027</t>
  </si>
  <si>
    <t>BS PRAGUE MEDICAL CS, spol. s r.o.</t>
  </si>
  <si>
    <t>FP-2022-25-000007</t>
  </si>
  <si>
    <t>917210028</t>
  </si>
  <si>
    <t>FP-2022-25-000008</t>
  </si>
  <si>
    <t>988210009</t>
  </si>
  <si>
    <t>FP-2022-25-000009</t>
  </si>
  <si>
    <t>210400037</t>
  </si>
  <si>
    <t>Cardiomedical, s.r.o.</t>
  </si>
  <si>
    <t>FP-2022-25-000010</t>
  </si>
  <si>
    <t>210400048</t>
  </si>
  <si>
    <t>FP-2022-25-000011</t>
  </si>
  <si>
    <t>22200009</t>
  </si>
  <si>
    <t>BoneCare s.r.o.</t>
  </si>
  <si>
    <t>FP-2022-25-000012</t>
  </si>
  <si>
    <t>605220005</t>
  </si>
  <si>
    <t>ALINEX - Kácovská, s.r.o.</t>
  </si>
  <si>
    <t>FP-2022-25-000013</t>
  </si>
  <si>
    <t>3220192</t>
  </si>
  <si>
    <t>ARID obchodní společnost, s.r.o.</t>
  </si>
  <si>
    <t>FP-2022-25-000014</t>
  </si>
  <si>
    <t>1800016443</t>
  </si>
  <si>
    <t>Medtronic Czechia s.r.o.</t>
  </si>
  <si>
    <t>FP-2022-25-000015</t>
  </si>
  <si>
    <t>1800016453</t>
  </si>
  <si>
    <t>FP-2022-25-000016</t>
  </si>
  <si>
    <t>1800006404</t>
  </si>
  <si>
    <t>50490360</t>
  </si>
  <si>
    <t>DP-2022-707-000005</t>
  </si>
  <si>
    <t>158828</t>
  </si>
  <si>
    <t>Gedeon Richter 11/21, Mictonorm 1-6/21, Janssen-Cilag 10-15.12/21</t>
  </si>
  <si>
    <t>DP-2022-707-000006</t>
  </si>
  <si>
    <t>9992109164</t>
  </si>
  <si>
    <t>Mictonorm 1-6/21, Janssen-Cilag 10-15.12/21</t>
  </si>
  <si>
    <t>DP-2022-707-000007</t>
  </si>
  <si>
    <t>9992109186</t>
  </si>
  <si>
    <t>Astellas 4Q/2021</t>
  </si>
  <si>
    <t>Tichá Pavla</t>
  </si>
  <si>
    <t>DP-2022-707-000023</t>
  </si>
  <si>
    <t>7992101599</t>
  </si>
  <si>
    <t>DP-2022-707-000024</t>
  </si>
  <si>
    <t>7992101594</t>
  </si>
  <si>
    <t>DP-2022-707-000025</t>
  </si>
  <si>
    <t>7992101590</t>
  </si>
  <si>
    <t>FP-2022-707-000002</t>
  </si>
  <si>
    <t>9749502941</t>
  </si>
  <si>
    <t>FP-2022-707-000003</t>
  </si>
  <si>
    <t>9749502942</t>
  </si>
  <si>
    <t>STORNO dohad.pol.2021 - neadresné bonusy (léky)</t>
  </si>
  <si>
    <t>64910001</t>
  </si>
  <si>
    <t>39520000</t>
  </si>
  <si>
    <t>ID-2022-01-000028</t>
  </si>
  <si>
    <t>Fakultní nemocnice Olomouc</t>
  </si>
  <si>
    <t>STORNO - dohad.pol.2021 - neadresné bonusy (zdrav.materiál)</t>
  </si>
  <si>
    <t>64910002</t>
  </si>
  <si>
    <t>ID-2022-01-000027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</si>
  <si>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</si>
  <si>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</si>
  <si>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</si>
  <si>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</si>
  <si>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</si>
  <si>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</si>
  <si>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</si>
  <si>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</si>
  <si>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 / 2022</t>
  </si>
  <si>
    <t>2022</t>
  </si>
  <si>
    <t>leden</t>
  </si>
  <si>
    <t>ZDRAV.MAT.</t>
  </si>
  <si>
    <t>ZBOŽÍ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</si>
  <si>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</si>
  <si>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</si>
  <si>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</si>
  <si>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</si>
  <si>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</si>
  <si>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pol.2021</t>
  </si>
  <si>
    <t>Bonusy celkem vč.bonusů za nákup zboží (lékárna)</t>
  </si>
  <si>
    <t>NEADRESNÉ BONUSY FNOL shrnutí 01 / 2022</t>
  </si>
  <si>
    <t>Poznámka:</t>
  </si>
  <si>
    <t>účet 50113300, 50115300, 50490360.</t>
  </si>
  <si>
    <t>Vypracovala: Eva Buzková - vedoucí OUC</t>
  </si>
  <si>
    <t>HV před zdaněním za 1 / 2022</t>
  </si>
  <si>
    <t>V roce 2022 byly bonusy za léky, zdrav.materiál a zboží účtovány dle dodavatelů mínusem na nákladový</t>
  </si>
  <si>
    <t>V Olomouci dne 16.2.2022</t>
  </si>
  <si>
    <t>Na základě ústního pokynu vedoucího UEZP z roku 2018, došlo v roce 2022 (ID-2022-01-000029) k přeúčtování do výnosů, na účty 64910001,</t>
  </si>
  <si>
    <t>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</si>
</sst>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3" fillId="2" borderId="0" xfId="0" applyFont="1" applyFill="1"/>
    <xf numFmtId="0" fontId="2" fillId="0" borderId="0" xfId="0" applyFont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43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0</xdr:colOff>
      <xdr:row>70</xdr:row>
      <xdr:rowOff>152353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EF0EF2-1C4B-478C-AB44-B6BEDD21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2250"/>
          <a:ext cx="8629650" cy="5172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608.595331481483" createdVersion="6" refreshedVersion="6" minRefreshableVersion="3" recordCount="67" xr:uid="{42DA40CE-F140-4197-8A50-C5E4F51B7792}">
  <cacheSource type="worksheet">
    <worksheetSource ref="A1:O68" sheet="Podklad 01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1290189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17">
        <s v="Grifols s.r.o."/>
        <s v="PHARMOS, a.s."/>
        <s v="Takeda Pharmaceuticals Czech Republic s.r.o."/>
        <s v="PROMEDICA PRAHA GROUP, a.s."/>
        <s v="PHOENIX lékárenský velkoobchod, s.r.o."/>
        <s v="Pfizer, spol. s r.o."/>
        <s v="Fakultní nemocnice Olomouc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0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49">
      <sharedItems count="1">
        <s v="leden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129018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s v="DP-2022-707-000001"/>
    <n v="1662156.6"/>
    <m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m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m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m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m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m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m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8"/>
    <n v="3022.44"/>
    <m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m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FP-2022-707-000001"/>
    <n v="294123"/>
    <m/>
    <s v="50113300"/>
    <s v="32110700"/>
    <x v="5"/>
    <s v="9749502940"/>
    <d v="2022-01-31T00:00:00"/>
    <s v="Buzková Eva"/>
    <s v="Pfizer s.r.o. 6/2021"/>
    <x v="0"/>
    <s v="1 / 2022"/>
    <x v="0"/>
    <x v="0"/>
    <n v="294123"/>
  </r>
  <r>
    <s v="FP-2022-707-000001"/>
    <n v="29412.3"/>
    <m/>
    <s v="50113300"/>
    <s v="32110700"/>
    <x v="5"/>
    <s v="9749502940"/>
    <d v="2022-01-31T00:00:00"/>
    <s v="Buzková Eva"/>
    <s v="Neuplatněná DPH - Pfizer s.r.o. 6/2021"/>
    <x v="0"/>
    <s v="1 / 2022"/>
    <x v="0"/>
    <x v="0"/>
    <n v="29412.3"/>
  </r>
  <r>
    <s v="FP-2022-707-000004"/>
    <n v="584178"/>
    <m/>
    <s v="50113300"/>
    <s v="32110700"/>
    <x v="5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m/>
    <s v="50113300"/>
    <s v="32110700"/>
    <x v="5"/>
    <s v="9749502943"/>
    <d v="2022-01-31T00:00:00"/>
    <s v="Buzková Eva"/>
    <s v="Neuplatněná DPH - Pfizer s.r.o. 9 - 11/2021"/>
    <x v="0"/>
    <s v="1 / 2022"/>
    <x v="0"/>
    <x v="0"/>
    <n v="58417.8"/>
  </r>
  <r>
    <s v="ID-2022-01-000028"/>
    <n v="-4180692.59"/>
    <m/>
    <s v="64910001"/>
    <s v="39520000"/>
    <x v="6"/>
    <m/>
    <d v="2022-01-31T00:00:00"/>
    <s v="Buzková Eva"/>
    <s v="STORNO dohad.pol.2021 - neadresné bonusy (léky)"/>
    <x v="0"/>
    <s v="1 / 2022"/>
    <x v="0"/>
    <x v="0"/>
    <n v="-4180692.59"/>
  </r>
  <r>
    <s v="FP-2022-25-000001"/>
    <n v="172550"/>
    <m/>
    <s v="50115300"/>
    <s v="32130000"/>
    <x v="7"/>
    <s v="210400005"/>
    <d v="2022-01-06T00:00:00"/>
    <s v="Buzková Eva"/>
    <s v="finanční bonus"/>
    <x v="1"/>
    <s v="1 / 2022"/>
    <x v="0"/>
    <x v="0"/>
    <n v="172550"/>
  </r>
  <r>
    <s v="FP-2022-25-000001"/>
    <n v="25882.5"/>
    <m/>
    <s v="50115300"/>
    <s v="32130000"/>
    <x v="7"/>
    <s v="210400005"/>
    <d v="2022-01-06T00:00:00"/>
    <s v="Buzková Eva"/>
    <s v="Neuplatněná DPH - finanční bonus"/>
    <x v="1"/>
    <s v="1 / 2022"/>
    <x v="0"/>
    <x v="0"/>
    <n v="25882.5"/>
  </r>
  <r>
    <s v="FP-2022-25-000001"/>
    <n v="0.5"/>
    <m/>
    <s v="50115300"/>
    <s v="32130000"/>
    <x v="7"/>
    <s v="210400005"/>
    <d v="2022-01-06T00:00:00"/>
    <s v="Buzková Eva"/>
    <s v="Haléřové vyrovnání"/>
    <x v="1"/>
    <s v="1 / 2022"/>
    <x v="0"/>
    <x v="0"/>
    <n v="0.5"/>
  </r>
  <r>
    <s v="FP-2022-25-000002"/>
    <n v="2566"/>
    <m/>
    <s v="50115300"/>
    <s v="32130000"/>
    <x v="8"/>
    <s v="20220056"/>
    <d v="2022-01-07T00:00:00"/>
    <s v="Buzková Eva"/>
    <s v="finanční bonus"/>
    <x v="1"/>
    <s v="1 / 2022"/>
    <x v="0"/>
    <x v="0"/>
    <n v="2566"/>
  </r>
  <r>
    <s v="FP-2022-25-000002"/>
    <n v="384.9"/>
    <m/>
    <s v="50115300"/>
    <s v="32130000"/>
    <x v="8"/>
    <s v="20220056"/>
    <d v="2022-01-07T00:00:00"/>
    <s v="Buzková Eva"/>
    <s v="Neuplatněná DPH - finanční bonus"/>
    <x v="1"/>
    <s v="1 / 2022"/>
    <x v="0"/>
    <x v="0"/>
    <n v="384.9"/>
  </r>
  <r>
    <s v="FP-2022-25-000003"/>
    <n v="2434021.92"/>
    <m/>
    <s v="50115300"/>
    <s v="32130000"/>
    <x v="9"/>
    <s v="2108163"/>
    <d v="2022-01-19T00:00:00"/>
    <s v="Buzková Eva"/>
    <s v="finanční bonus"/>
    <x v="1"/>
    <s v="1 / 2022"/>
    <x v="0"/>
    <x v="0"/>
    <n v="2434021.92"/>
  </r>
  <r>
    <s v="FP-2022-25-000003"/>
    <n v="365103.29"/>
    <m/>
    <s v="50115300"/>
    <s v="32130000"/>
    <x v="9"/>
    <s v="2108163"/>
    <d v="2022-01-19T00:00:00"/>
    <s v="Buzková Eva"/>
    <s v="Neuplatněná DPH - finanční bonus"/>
    <x v="1"/>
    <s v="1 / 2022"/>
    <x v="0"/>
    <x v="0"/>
    <n v="365103.29"/>
  </r>
  <r>
    <s v="FP-2022-25-000003"/>
    <n v="239033.3"/>
    <m/>
    <s v="50115300"/>
    <s v="32130000"/>
    <x v="9"/>
    <s v="2108163"/>
    <d v="2022-01-19T00:00:00"/>
    <s v="Buzková Eva"/>
    <s v="finanční bonus"/>
    <x v="1"/>
    <s v="1 / 2022"/>
    <x v="0"/>
    <x v="0"/>
    <n v="239033.3"/>
  </r>
  <r>
    <s v="FP-2022-25-000003"/>
    <n v="50196.99"/>
    <m/>
    <s v="50115300"/>
    <s v="32130000"/>
    <x v="9"/>
    <s v="2108163"/>
    <d v="2022-01-19T00:00:00"/>
    <s v="Buzková Eva"/>
    <s v="Neuplatněná DPH - finanční bonus"/>
    <x v="1"/>
    <s v="1 / 2022"/>
    <x v="0"/>
    <x v="0"/>
    <n v="50196.99"/>
  </r>
  <r>
    <s v="FP-2022-25-000003"/>
    <n v="0.5"/>
    <m/>
    <s v="50115300"/>
    <s v="32130000"/>
    <x v="9"/>
    <s v="2108163"/>
    <d v="2022-01-19T00:00:00"/>
    <s v="Buzková Eva"/>
    <s v="Haléřové vyrovnání"/>
    <x v="1"/>
    <s v="1 / 2022"/>
    <x v="0"/>
    <x v="0"/>
    <n v="0.5"/>
  </r>
  <r>
    <s v="FP-2022-25-000004"/>
    <n v="1811924.27"/>
    <m/>
    <s v="50115300"/>
    <s v="32130000"/>
    <x v="9"/>
    <s v="2108164"/>
    <d v="2022-01-19T00:00:00"/>
    <s v="Buzková Eva"/>
    <s v="finanční bonus"/>
    <x v="1"/>
    <s v="1 / 2022"/>
    <x v="0"/>
    <x v="0"/>
    <n v="1811924.27"/>
  </r>
  <r>
    <s v="FP-2022-25-000004"/>
    <n v="271788.64"/>
    <m/>
    <s v="50115300"/>
    <s v="32130000"/>
    <x v="9"/>
    <s v="2108164"/>
    <d v="2022-01-19T00:00:00"/>
    <s v="Buzková Eva"/>
    <s v="Neuplatněná DPH - finanční bonus"/>
    <x v="1"/>
    <s v="1 / 2022"/>
    <x v="0"/>
    <x v="0"/>
    <n v="271788.64"/>
  </r>
  <r>
    <s v="FP-2022-25-000004"/>
    <n v="50066.66"/>
    <m/>
    <s v="50115300"/>
    <s v="32130000"/>
    <x v="9"/>
    <s v="2108164"/>
    <d v="2022-01-19T00:00:00"/>
    <s v="Buzková Eva"/>
    <s v="finanční bonus"/>
    <x v="1"/>
    <s v="1 / 2022"/>
    <x v="0"/>
    <x v="0"/>
    <n v="50066.66"/>
  </r>
  <r>
    <s v="FP-2022-25-000004"/>
    <n v="10514"/>
    <m/>
    <s v="50115300"/>
    <s v="32130000"/>
    <x v="9"/>
    <s v="2108164"/>
    <d v="2022-01-19T00:00:00"/>
    <s v="Buzková Eva"/>
    <s v="Neuplatněná DPH - finanční bonus"/>
    <x v="1"/>
    <s v="1 / 2022"/>
    <x v="0"/>
    <x v="0"/>
    <n v="10514"/>
  </r>
  <r>
    <s v="FP-2022-25-000004"/>
    <n v="0.43"/>
    <m/>
    <s v="50115300"/>
    <s v="32130000"/>
    <x v="9"/>
    <s v="2108164"/>
    <d v="2022-01-19T00:00:00"/>
    <s v="Buzková Eva"/>
    <s v="Haléřové vyrovnání"/>
    <x v="1"/>
    <s v="1 / 2022"/>
    <x v="0"/>
    <x v="0"/>
    <n v="0.43"/>
  </r>
  <r>
    <s v="FP-2022-25-000005"/>
    <n v="330000"/>
    <m/>
    <s v="50115300"/>
    <s v="32130000"/>
    <x v="10"/>
    <s v="20210147"/>
    <d v="2022-01-19T00:00:00"/>
    <s v="Buzková Eva"/>
    <s v="finanční bonus"/>
    <x v="1"/>
    <s v="1 / 2022"/>
    <x v="0"/>
    <x v="0"/>
    <n v="330000"/>
  </r>
  <r>
    <s v="FP-2022-25-000005"/>
    <n v="49500"/>
    <m/>
    <s v="50115300"/>
    <s v="32130000"/>
    <x v="10"/>
    <s v="20210147"/>
    <d v="2022-01-19T00:00:00"/>
    <s v="Buzková Eva"/>
    <s v="Neuplatněná DPH - finanční bonus"/>
    <x v="1"/>
    <s v="1 / 2022"/>
    <x v="0"/>
    <x v="0"/>
    <n v="49500"/>
  </r>
  <r>
    <s v="FP-2022-25-000006"/>
    <n v="18443.349999999999"/>
    <m/>
    <s v="50115300"/>
    <s v="32130000"/>
    <x v="11"/>
    <s v="917210027"/>
    <d v="2022-01-19T00:00:00"/>
    <s v="Buzková Eva"/>
    <s v="finanční bonus"/>
    <x v="1"/>
    <s v="1 / 2022"/>
    <x v="0"/>
    <x v="0"/>
    <n v="18443.349999999999"/>
  </r>
  <r>
    <s v="FP-2022-25-000006"/>
    <n v="2766.5"/>
    <m/>
    <s v="50115300"/>
    <s v="32130000"/>
    <x v="11"/>
    <s v="917210027"/>
    <d v="2022-01-19T00:00:00"/>
    <s v="Buzková Eva"/>
    <s v="Neuplatněná DPH - finanční bonus"/>
    <x v="1"/>
    <s v="1 / 2022"/>
    <x v="0"/>
    <x v="0"/>
    <n v="2766.5"/>
  </r>
  <r>
    <s v="FP-2022-25-000007"/>
    <n v="3953160"/>
    <m/>
    <s v="50115300"/>
    <s v="32130000"/>
    <x v="11"/>
    <s v="917210028"/>
    <d v="2022-01-19T00:00:00"/>
    <s v="Buzková Eva"/>
    <s v="finanční bonus"/>
    <x v="1"/>
    <s v="1 / 2022"/>
    <x v="0"/>
    <x v="0"/>
    <n v="3953160"/>
  </r>
  <r>
    <s v="FP-2022-25-000007"/>
    <n v="830163.6"/>
    <m/>
    <s v="50115300"/>
    <s v="32130000"/>
    <x v="11"/>
    <s v="917210028"/>
    <d v="2022-01-19T00:00:00"/>
    <s v="Buzková Eva"/>
    <s v="Neuplatněná DPH - finanční bonus"/>
    <x v="1"/>
    <s v="1 / 2022"/>
    <x v="0"/>
    <x v="0"/>
    <n v="830163.6"/>
  </r>
  <r>
    <s v="FP-2022-25-000008"/>
    <n v="11475"/>
    <m/>
    <s v="50115300"/>
    <s v="32130000"/>
    <x v="11"/>
    <s v="988210009"/>
    <d v="2022-01-19T00:00:00"/>
    <s v="Buzková Eva"/>
    <s v="finanční bonus"/>
    <x v="1"/>
    <s v="1 / 2022"/>
    <x v="0"/>
    <x v="0"/>
    <n v="11475"/>
  </r>
  <r>
    <s v="FP-2022-25-000008"/>
    <n v="1721.25"/>
    <m/>
    <s v="50115300"/>
    <s v="32130000"/>
    <x v="11"/>
    <s v="988210009"/>
    <d v="2022-01-19T00:00:00"/>
    <s v="Buzková Eva"/>
    <s v="Neuplatněná DPH - finanční bonus"/>
    <x v="1"/>
    <s v="1 / 2022"/>
    <x v="0"/>
    <x v="0"/>
    <n v="1721.25"/>
  </r>
  <r>
    <s v="FP-2022-25-000008"/>
    <n v="215703.14"/>
    <m/>
    <s v="50115300"/>
    <s v="32130000"/>
    <x v="11"/>
    <s v="988210009"/>
    <d v="2022-01-19T00:00:00"/>
    <s v="Buzková Eva"/>
    <s v="finanční bonus"/>
    <x v="1"/>
    <s v="1 / 2022"/>
    <x v="0"/>
    <x v="0"/>
    <n v="215703.14"/>
  </r>
  <r>
    <s v="FP-2022-25-000008"/>
    <n v="45297.66"/>
    <m/>
    <s v="50115300"/>
    <s v="32130000"/>
    <x v="11"/>
    <s v="988210009"/>
    <d v="2022-01-19T00:00:00"/>
    <s v="Buzková Eva"/>
    <s v="Neuplatněná DPH - finanční bonus"/>
    <x v="1"/>
    <s v="1 / 2022"/>
    <x v="0"/>
    <x v="0"/>
    <n v="45297.66"/>
  </r>
  <r>
    <s v="FP-2022-25-000009"/>
    <n v="12901893"/>
    <m/>
    <s v="50115300"/>
    <s v="32130000"/>
    <x v="12"/>
    <s v="210400037"/>
    <d v="2022-01-19T00:00:00"/>
    <s v="Buzková Eva"/>
    <s v="finanční bonus"/>
    <x v="1"/>
    <s v="1 / 2022"/>
    <x v="0"/>
    <x v="0"/>
    <n v="12901893"/>
  </r>
  <r>
    <s v="FP-2022-25-000009"/>
    <n v="1935283.95"/>
    <m/>
    <s v="50115300"/>
    <s v="32130000"/>
    <x v="12"/>
    <s v="210400037"/>
    <d v="2022-01-19T00:00:00"/>
    <s v="Buzková Eva"/>
    <s v="Neuplatněná DPH - finanční bonus"/>
    <x v="1"/>
    <s v="1 / 2022"/>
    <x v="0"/>
    <x v="0"/>
    <n v="1935283.95"/>
  </r>
  <r>
    <s v="FP-2022-25-000010"/>
    <n v="10315789"/>
    <m/>
    <s v="50115300"/>
    <s v="32130000"/>
    <x v="12"/>
    <s v="210400048"/>
    <d v="2022-01-20T00:00:00"/>
    <s v="Buzková Eva"/>
    <s v="finanční bonus"/>
    <x v="1"/>
    <s v="1 / 2022"/>
    <x v="0"/>
    <x v="0"/>
    <n v="10315789"/>
  </r>
  <r>
    <s v="FP-2022-25-000010"/>
    <n v="2166315.69"/>
    <m/>
    <s v="50115300"/>
    <s v="32130000"/>
    <x v="12"/>
    <s v="210400048"/>
    <d v="2022-01-20T00:00:00"/>
    <s v="Buzková Eva"/>
    <s v="Neuplatněná DPH - finanční bonus"/>
    <x v="1"/>
    <s v="1 / 2022"/>
    <x v="0"/>
    <x v="0"/>
    <n v="2166315.69"/>
  </r>
  <r>
    <s v="FP-2022-25-000011"/>
    <n v="1393206.96"/>
    <m/>
    <s v="50115300"/>
    <s v="32130000"/>
    <x v="13"/>
    <s v="22200009"/>
    <d v="2022-01-20T00:00:00"/>
    <s v="Buzková Eva"/>
    <s v="finanční bonus"/>
    <x v="1"/>
    <s v="1 / 2022"/>
    <x v="0"/>
    <x v="0"/>
    <n v="1393206.96"/>
  </r>
  <r>
    <s v="FP-2022-25-000011"/>
    <n v="208981.04"/>
    <m/>
    <s v="50115300"/>
    <s v="32130000"/>
    <x v="13"/>
    <s v="22200009"/>
    <d v="2022-01-20T00:00:00"/>
    <s v="Buzková Eva"/>
    <s v="Neuplatněná DPH - finanční bonus"/>
    <x v="1"/>
    <s v="1 / 2022"/>
    <x v="0"/>
    <x v="0"/>
    <n v="208981.04"/>
  </r>
  <r>
    <s v="FP-2022-25-000012"/>
    <n v="16238.11"/>
    <m/>
    <s v="50115300"/>
    <s v="32130000"/>
    <x v="14"/>
    <s v="605220005"/>
    <d v="2022-01-20T00:00:00"/>
    <s v="Buzková Eva"/>
    <s v="finanční bonus"/>
    <x v="1"/>
    <s v="1 / 2022"/>
    <x v="0"/>
    <x v="0"/>
    <n v="16238.11"/>
  </r>
  <r>
    <s v="FP-2022-25-000012"/>
    <n v="2435.7199999999998"/>
    <m/>
    <s v="50115300"/>
    <s v="32130000"/>
    <x v="14"/>
    <s v="605220005"/>
    <d v="2022-01-20T00:00:00"/>
    <s v="Buzková Eva"/>
    <s v="Neuplatněná DPH - finanční bonus"/>
    <x v="1"/>
    <s v="1 / 2022"/>
    <x v="0"/>
    <x v="0"/>
    <n v="2435.7199999999998"/>
  </r>
  <r>
    <s v="FP-2022-25-000013"/>
    <n v="1584128"/>
    <m/>
    <s v="50115300"/>
    <s v="32130000"/>
    <x v="15"/>
    <s v="3220192"/>
    <d v="2022-01-20T00:00:00"/>
    <s v="Buzková Eva"/>
    <s v="finanční bonus"/>
    <x v="1"/>
    <s v="1 / 2022"/>
    <x v="0"/>
    <x v="0"/>
    <n v="1584128"/>
  </r>
  <r>
    <s v="FP-2022-25-000013"/>
    <n v="237619.20000000001"/>
    <m/>
    <s v="50115300"/>
    <s v="32130000"/>
    <x v="15"/>
    <s v="3220192"/>
    <d v="2022-01-20T00:00:00"/>
    <s v="Buzková Eva"/>
    <s v="Neuplatněná DPH - finanční bonus"/>
    <x v="1"/>
    <s v="1 / 2022"/>
    <x v="0"/>
    <x v="0"/>
    <n v="237619.20000000001"/>
  </r>
  <r>
    <s v="FP-2022-25-000014"/>
    <n v="49855.360000000001"/>
    <m/>
    <s v="50115300"/>
    <s v="32130000"/>
    <x v="16"/>
    <s v="1800016443"/>
    <d v="2022-01-31T00:00:00"/>
    <s v="Buzková Eva"/>
    <s v="finanční bonus"/>
    <x v="1"/>
    <s v="1 / 2022"/>
    <x v="0"/>
    <x v="0"/>
    <n v="49855.360000000001"/>
  </r>
  <r>
    <s v="FP-2022-25-000014"/>
    <n v="7478.3"/>
    <m/>
    <s v="50115300"/>
    <s v="32130000"/>
    <x v="16"/>
    <s v="1800016443"/>
    <d v="2022-01-31T00:00:00"/>
    <s v="Buzková Eva"/>
    <s v="Neuplatněná DPH - finanční bonus"/>
    <x v="1"/>
    <s v="1 / 2022"/>
    <x v="0"/>
    <x v="0"/>
    <n v="7478.3"/>
  </r>
  <r>
    <s v="FP-2022-25-000014"/>
    <n v="379612.04"/>
    <m/>
    <s v="50115300"/>
    <s v="32130000"/>
    <x v="16"/>
    <s v="1800016443"/>
    <d v="2022-01-31T00:00:00"/>
    <s v="Buzková Eva"/>
    <s v="finanční bonus"/>
    <x v="1"/>
    <s v="1 / 2022"/>
    <x v="0"/>
    <x v="0"/>
    <n v="379612.04"/>
  </r>
  <r>
    <s v="FP-2022-25-000014"/>
    <n v="79718.53"/>
    <m/>
    <s v="50115300"/>
    <s v="32130000"/>
    <x v="16"/>
    <s v="1800016443"/>
    <d v="2022-01-31T00:00:00"/>
    <s v="Buzková Eva"/>
    <s v="Neuplatněná DPH - finanční bonus"/>
    <x v="1"/>
    <s v="1 / 2022"/>
    <x v="0"/>
    <x v="0"/>
    <n v="79718.53"/>
  </r>
  <r>
    <s v="FP-2022-25-000015"/>
    <n v="192524.13"/>
    <m/>
    <s v="50115300"/>
    <s v="32130000"/>
    <x v="16"/>
    <s v="1800016453"/>
    <d v="2022-01-31T00:00:00"/>
    <s v="Buzková Eva"/>
    <s v="finanční bonus"/>
    <x v="1"/>
    <s v="1 / 2022"/>
    <x v="0"/>
    <x v="0"/>
    <n v="192524.13"/>
  </r>
  <r>
    <s v="FP-2022-25-000015"/>
    <n v="28878.62"/>
    <m/>
    <s v="50115300"/>
    <s v="32130000"/>
    <x v="16"/>
    <s v="1800016453"/>
    <d v="2022-01-31T00:00:00"/>
    <s v="Buzková Eva"/>
    <s v="Neuplatněná DPH - finanční bonus"/>
    <x v="1"/>
    <s v="1 / 2022"/>
    <x v="0"/>
    <x v="0"/>
    <n v="28878.62"/>
  </r>
  <r>
    <s v="FP-2022-25-000016"/>
    <n v="185919.96"/>
    <m/>
    <s v="50115300"/>
    <s v="32130000"/>
    <x v="16"/>
    <s v="1800006404"/>
    <d v="2022-01-31T00:00:00"/>
    <s v="Buzková Eva"/>
    <s v="finanční bonus"/>
    <x v="1"/>
    <s v="1 / 2022"/>
    <x v="0"/>
    <x v="0"/>
    <n v="185919.96"/>
  </r>
  <r>
    <s v="FP-2022-25-000016"/>
    <n v="27887.99"/>
    <m/>
    <s v="50115300"/>
    <s v="32130000"/>
    <x v="16"/>
    <s v="1800006404"/>
    <d v="2022-01-31T00:00:00"/>
    <s v="Buzková Eva"/>
    <s v="Neuplatněná DPH - finanční bonus"/>
    <x v="1"/>
    <s v="1 / 2022"/>
    <x v="0"/>
    <x v="0"/>
    <n v="27887.99"/>
  </r>
  <r>
    <s v="ID-2022-01-000027"/>
    <n v="-20093130.649999999"/>
    <m/>
    <s v="64910002"/>
    <s v="39520000"/>
    <x v="6"/>
    <m/>
    <d v="2022-01-31T00:00:00"/>
    <s v="Buzková Eva"/>
    <s v="STORNO - dohad.pol.2021 - neadresné bonusy (zdrav.materiál)"/>
    <x v="1"/>
    <s v="1 / 2022"/>
    <x v="0"/>
    <x v="0"/>
    <n v="-20093130.649999999"/>
  </r>
  <r>
    <s v="DP-2022-707-000005"/>
    <n v="55259.15"/>
    <m/>
    <s v="50490360"/>
    <s v="32110700"/>
    <x v="3"/>
    <s v="158828"/>
    <d v="2022-01-31T00:00:00"/>
    <s v="Buzková Eva"/>
    <s v="Promedica Praha Group 2 pol./2021"/>
    <x v="2"/>
    <s v="1 / 2022"/>
    <x v="0"/>
    <x v="0"/>
    <n v="55259.15"/>
  </r>
  <r>
    <s v="DP-2022-707-000006"/>
    <n v="12220.07"/>
    <m/>
    <s v="50490360"/>
    <s v="32110700"/>
    <x v="4"/>
    <s v="9992109164"/>
    <d v="2022-01-31T00:00:00"/>
    <s v="Buzková Eva"/>
    <s v="Gedeon Richter 11/21, Mictonorm 1-6/21, Janssen-Cilag 10-15.12/21"/>
    <x v="2"/>
    <s v="1 / 2022"/>
    <x v="0"/>
    <x v="0"/>
    <n v="12220.07"/>
  </r>
  <r>
    <s v="DP-2022-707-000007"/>
    <n v="3835.35"/>
    <m/>
    <s v="50490360"/>
    <s v="32110700"/>
    <x v="4"/>
    <s v="9992109186"/>
    <d v="2022-01-31T00:00:00"/>
    <s v="Buzková Eva"/>
    <s v="Mictonorm 1-6/21, Janssen-Cilag 10-15.12/21"/>
    <x v="2"/>
    <s v="1 / 2022"/>
    <x v="0"/>
    <x v="0"/>
    <n v="3835.35"/>
  </r>
  <r>
    <s v="DP-2022-707-000023"/>
    <n v="83878.53"/>
    <m/>
    <s v="50490360"/>
    <s v="32110700"/>
    <x v="4"/>
    <s v="7992101599"/>
    <d v="2022-01-31T00:00:00"/>
    <s v="Tichá Pavla"/>
    <s v="Astellas 4Q/2021"/>
    <x v="2"/>
    <s v="1 / 2022"/>
    <x v="0"/>
    <x v="0"/>
    <n v="83878.53"/>
  </r>
  <r>
    <s v="DP-2022-707-000024"/>
    <n v="258459.1"/>
    <m/>
    <s v="50490360"/>
    <s v="32110700"/>
    <x v="4"/>
    <s v="7992101594"/>
    <d v="2022-01-31T00:00:00"/>
    <s v="Tichá Pavla"/>
    <s v="Astellas 4Q/2021"/>
    <x v="2"/>
    <s v="1 / 2022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s v="Astellas 4Q/2021"/>
    <x v="2"/>
    <s v="1 / 2022"/>
    <x v="0"/>
    <x v="0"/>
    <n v="188483.64"/>
  </r>
  <r>
    <s v="FP-2022-707-000002"/>
    <n v="44474"/>
    <m/>
    <s v="50490360"/>
    <s v="32110700"/>
    <x v="5"/>
    <s v="9749502941"/>
    <d v="2022-01-31T00:00:00"/>
    <s v="Buzková Eva"/>
    <s v="Pfizer s.r.o. 6/2021"/>
    <x v="2"/>
    <s v="1 / 2022"/>
    <x v="0"/>
    <x v="0"/>
    <n v="44474"/>
  </r>
  <r>
    <s v="FP-2022-707-000003"/>
    <n v="43835"/>
    <m/>
    <s v="50490360"/>
    <s v="32110700"/>
    <x v="5"/>
    <s v="9749502942"/>
    <d v="2022-01-31T00:00:00"/>
    <s v="Buzková Eva"/>
    <s v="Pfizer s.r.o. 9 - 11/2021"/>
    <x v="2"/>
    <s v="1 / 2022"/>
    <x v="0"/>
    <x v="0"/>
    <n v="438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94A448-4263-4AA5-804C-D336330F5ED0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7">
      <pivotArea dataOnly="0" labelOnly="1" fieldPosition="0">
        <references count="1">
          <reference field="13" count="0"/>
        </references>
      </pivotArea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13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Col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66FC84-2D4F-4973-8348-D57ACB571979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42">
      <pivotArea dataOnly="0" labelOnly="1" fieldPosition="0">
        <references count="1">
          <reference field="13" count="0"/>
        </references>
      </pivotArea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13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10" type="button" dataOnly="0" labelOnly="1" outline="0" axis="axisRow" fieldPosition="0"/>
    </format>
    <format dxfId="36">
      <pivotArea dataOnly="0" labelOnly="1" fieldPosition="0">
        <references count="1">
          <reference field="13" count="0"/>
        </references>
      </pivotArea>
    </format>
    <format dxfId="35">
      <pivotArea dataOnly="0" labelOnly="1" grandCol="1" outline="0" fieldPosition="0"/>
    </format>
    <format dxfId="34">
      <pivotArea grandRow="1" outline="0" collapsedLevelsAreSubtotals="1" fieldPosition="0"/>
    </format>
    <format dxfId="33">
      <pivotArea dataOnly="0" labelOnly="1" grandRow="1" outline="0" fieldPosition="0"/>
    </format>
    <format dxfId="32">
      <pivotArea field="10" type="button" dataOnly="0" labelOnly="1" outline="0" axis="axisRow" fieldPosition="0"/>
    </format>
    <format dxfId="31">
      <pivotArea dataOnly="0" labelOnly="1" fieldPosition="0">
        <references count="1">
          <reference field="13" count="0"/>
        </references>
      </pivotArea>
    </format>
    <format dxfId="30">
      <pivotArea dataOnly="0" labelOnly="1" grandCol="1" outline="0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AEDC99-7296-4CF1-87B3-495D91A61DA3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5">
      <pivotArea dataOnly="0" labelOnly="1" fieldPosition="0">
        <references count="1">
          <reference field="13" count="0"/>
        </references>
      </pivotArea>
    </format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81D5B5-0116-4DF0-A609-9AF7F398FFF2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1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7">
      <pivotArea dataOnly="0" labelOnly="1" fieldPosition="0">
        <references count="1">
          <reference field="13" count="0"/>
        </references>
      </pivotArea>
    </format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82883A-5941-443D-B4DC-1336DE97DA5E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25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18">
        <item x="14"/>
        <item x="15"/>
        <item x="8"/>
        <item x="13"/>
        <item x="11"/>
        <item x="12"/>
        <item x="6"/>
        <item x="0"/>
        <item x="9"/>
        <item x="16"/>
        <item x="5"/>
        <item x="1"/>
        <item x="4"/>
        <item x="3"/>
        <item x="2"/>
        <item x="7"/>
        <item x="1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21">
    <i>
      <x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5"/>
    </i>
    <i r="1">
      <x v="1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13">
      <pivotArea dataOnly="0" labelOnly="1" fieldPosition="0">
        <references count="1">
          <reference field="13" count="0"/>
        </references>
      </pivotArea>
    </format>
    <format dxfId="12">
      <pivotArea outline="0" collapsedLevelsAreSubtotals="1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3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0" type="button" dataOnly="0" labelOnly="1" outline="0" axis="axisRow" fieldPosition="0"/>
    </format>
    <format dxfId="5">
      <pivotArea dataOnly="0" labelOnly="1" fieldPosition="0">
        <references count="1">
          <reference field="10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5" count="7">
            <x v="6"/>
            <x v="7"/>
            <x v="10"/>
            <x v="11"/>
            <x v="12"/>
            <x v="13"/>
            <x v="14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1">
            <x v="0"/>
            <x v="1"/>
            <x v="2"/>
            <x v="3"/>
            <x v="4"/>
            <x v="5"/>
            <x v="6"/>
            <x v="8"/>
            <x v="9"/>
            <x v="15"/>
            <x v="16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7F5A-72F2-4DD7-A53A-241E9D810046}">
  <dimension ref="A1:F38"/>
  <sheetViews>
    <sheetView tabSelected="1" topLeftCell="A9" zoomScaleNormal="100" workbookViewId="0">
      <selection activeCell="O53" sqref="O53"/>
    </sheetView>
  </sheetViews>
  <sheetFormatPr defaultRowHeight="12.75" x14ac:dyDescent="0.2"/>
  <cols>
    <col min="1" max="1" width="32.7109375" customWidth="1"/>
    <col min="2" max="2" width="18" bestFit="1" customWidth="1"/>
    <col min="3" max="3" width="14.7109375" bestFit="1" customWidth="1"/>
  </cols>
  <sheetData>
    <row r="1" spans="1:6" s="18" customFormat="1" ht="15.75" x14ac:dyDescent="0.25">
      <c r="A1" s="40" t="s">
        <v>141</v>
      </c>
      <c r="B1" s="40"/>
      <c r="C1" s="40"/>
      <c r="D1" s="40"/>
      <c r="E1" s="40"/>
    </row>
    <row r="2" spans="1:6" s="18" customFormat="1" x14ac:dyDescent="0.2">
      <c r="A2" s="25"/>
      <c r="B2" s="25"/>
      <c r="C2" s="26"/>
      <c r="D2" s="25"/>
      <c r="E2" s="27"/>
    </row>
    <row r="3" spans="1:6" s="18" customFormat="1" ht="15.75" x14ac:dyDescent="0.25">
      <c r="A3" s="41" t="s">
        <v>140</v>
      </c>
      <c r="B3" s="41"/>
      <c r="C3" s="41"/>
      <c r="D3" s="41"/>
      <c r="E3" s="41"/>
    </row>
    <row r="8" spans="1:6" x14ac:dyDescent="0.2">
      <c r="A8" s="28" t="s">
        <v>136</v>
      </c>
      <c r="B8" s="28" t="s">
        <v>137</v>
      </c>
      <c r="C8" s="28"/>
    </row>
    <row r="9" spans="1:6" x14ac:dyDescent="0.2">
      <c r="A9" s="29" t="s">
        <v>134</v>
      </c>
      <c r="B9" s="30" t="s">
        <v>130</v>
      </c>
      <c r="C9" s="29" t="s">
        <v>135</v>
      </c>
    </row>
    <row r="10" spans="1:6" x14ac:dyDescent="0.2">
      <c r="A10" s="13" t="s">
        <v>128</v>
      </c>
      <c r="B10" s="15">
        <v>-4.6566128730773926E-10</v>
      </c>
      <c r="C10" s="15">
        <v>-4.6566128730773926E-10</v>
      </c>
    </row>
    <row r="11" spans="1:6" x14ac:dyDescent="0.2">
      <c r="A11" s="13" t="s">
        <v>132</v>
      </c>
      <c r="B11" s="15">
        <v>22512899.349999994</v>
      </c>
      <c r="C11" s="15">
        <v>22512899.349999994</v>
      </c>
    </row>
    <row r="12" spans="1:6" x14ac:dyDescent="0.2">
      <c r="A12" s="31" t="s">
        <v>135</v>
      </c>
      <c r="B12" s="32">
        <v>22512899.349999994</v>
      </c>
      <c r="C12" s="32">
        <v>22512899.349999994</v>
      </c>
    </row>
    <row r="15" spans="1:6" x14ac:dyDescent="0.2">
      <c r="A15" s="28" t="s">
        <v>136</v>
      </c>
      <c r="B15" s="28" t="s">
        <v>137</v>
      </c>
      <c r="C15" s="28"/>
    </row>
    <row r="16" spans="1:6" x14ac:dyDescent="0.2">
      <c r="A16" s="33" t="s">
        <v>134</v>
      </c>
      <c r="B16" s="34" t="s">
        <v>130</v>
      </c>
      <c r="C16" s="33" t="s">
        <v>135</v>
      </c>
      <c r="D16" s="12"/>
      <c r="E16" s="12"/>
      <c r="F16" s="12"/>
    </row>
    <row r="17" spans="1:3" x14ac:dyDescent="0.2">
      <c r="A17" s="13" t="s">
        <v>128</v>
      </c>
      <c r="B17" s="15">
        <v>-4.6566128730773926E-10</v>
      </c>
      <c r="C17" s="15">
        <v>-4.6566128730773926E-10</v>
      </c>
    </row>
    <row r="18" spans="1:3" x14ac:dyDescent="0.2">
      <c r="A18" s="13" t="s">
        <v>133</v>
      </c>
      <c r="B18" s="15">
        <v>690444.84000000008</v>
      </c>
      <c r="C18" s="15">
        <v>690444.84000000008</v>
      </c>
    </row>
    <row r="19" spans="1:3" x14ac:dyDescent="0.2">
      <c r="A19" s="13" t="s">
        <v>132</v>
      </c>
      <c r="B19" s="15">
        <v>22512899.349999994</v>
      </c>
      <c r="C19" s="15">
        <v>22512899.349999994</v>
      </c>
    </row>
    <row r="20" spans="1:3" x14ac:dyDescent="0.2">
      <c r="A20" s="35" t="s">
        <v>135</v>
      </c>
      <c r="B20" s="36">
        <v>23203344.189999994</v>
      </c>
      <c r="C20" s="36">
        <v>23203344.189999994</v>
      </c>
    </row>
    <row r="22" spans="1:3" ht="13.5" thickBot="1" x14ac:dyDescent="0.25"/>
    <row r="23" spans="1:3" ht="13.5" thickBot="1" x14ac:dyDescent="0.25">
      <c r="A23" s="37" t="s">
        <v>145</v>
      </c>
      <c r="B23" s="37">
        <v>79310475.450000003</v>
      </c>
    </row>
    <row r="26" spans="1:3" x14ac:dyDescent="0.2">
      <c r="A26" s="38" t="s">
        <v>142</v>
      </c>
    </row>
    <row r="27" spans="1:3" x14ac:dyDescent="0.2">
      <c r="A27" s="38" t="s">
        <v>146</v>
      </c>
    </row>
    <row r="28" spans="1:3" x14ac:dyDescent="0.2">
      <c r="A28" s="38" t="s">
        <v>143</v>
      </c>
    </row>
    <row r="29" spans="1:3" x14ac:dyDescent="0.2">
      <c r="A29" s="39" t="s">
        <v>148</v>
      </c>
    </row>
    <row r="30" spans="1:3" x14ac:dyDescent="0.2">
      <c r="A30" s="39" t="s">
        <v>149</v>
      </c>
    </row>
    <row r="32" spans="1:3" x14ac:dyDescent="0.2">
      <c r="A32" s="25" t="s">
        <v>147</v>
      </c>
    </row>
    <row r="33" spans="1:1" x14ac:dyDescent="0.2">
      <c r="A33" s="25" t="s">
        <v>144</v>
      </c>
    </row>
    <row r="34" spans="1:1" x14ac:dyDescent="0.2">
      <c r="A34" s="25"/>
    </row>
    <row r="35" spans="1:1" x14ac:dyDescent="0.2">
      <c r="A35" s="25"/>
    </row>
    <row r="36" spans="1:1" x14ac:dyDescent="0.2">
      <c r="A36" s="25"/>
    </row>
    <row r="37" spans="1:1" x14ac:dyDescent="0.2">
      <c r="A37" s="25"/>
    </row>
    <row r="38" spans="1:1" x14ac:dyDescent="0.2">
      <c r="A38" s="25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50FAE-02A4-4159-A680-AC1335AFB2AB}">
  <dimension ref="A1:C14"/>
  <sheetViews>
    <sheetView workbookViewId="0">
      <selection activeCell="B34" sqref="B33:B34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4" t="s">
        <v>123</v>
      </c>
      <c r="B1" s="24" t="s">
        <v>128</v>
      </c>
    </row>
    <row r="3" spans="1:3" x14ac:dyDescent="0.2">
      <c r="A3" s="12" t="s">
        <v>136</v>
      </c>
      <c r="B3" s="12" t="s">
        <v>137</v>
      </c>
    </row>
    <row r="4" spans="1:3" x14ac:dyDescent="0.2">
      <c r="A4" s="12" t="s">
        <v>134</v>
      </c>
      <c r="B4" s="14" t="s">
        <v>130</v>
      </c>
      <c r="C4" t="s">
        <v>135</v>
      </c>
    </row>
    <row r="5" spans="1:3" x14ac:dyDescent="0.2">
      <c r="A5" s="13" t="s">
        <v>131</v>
      </c>
      <c r="B5" s="15">
        <v>-4.6566128730773926E-10</v>
      </c>
      <c r="C5" s="15">
        <v>-4.6566128730773926E-10</v>
      </c>
    </row>
    <row r="6" spans="1:3" x14ac:dyDescent="0.2">
      <c r="A6" s="13" t="s">
        <v>135</v>
      </c>
      <c r="B6" s="15">
        <v>-4.6566128730773926E-10</v>
      </c>
      <c r="C6" s="15">
        <v>-4.6566128730773926E-10</v>
      </c>
    </row>
    <row r="9" spans="1:3" x14ac:dyDescent="0.2">
      <c r="A9" s="24" t="s">
        <v>123</v>
      </c>
      <c r="B9" s="24" t="s">
        <v>132</v>
      </c>
    </row>
    <row r="11" spans="1:3" x14ac:dyDescent="0.2">
      <c r="A11" s="12" t="s">
        <v>136</v>
      </c>
      <c r="B11" s="12" t="s">
        <v>137</v>
      </c>
    </row>
    <row r="12" spans="1:3" x14ac:dyDescent="0.2">
      <c r="A12" s="12" t="s">
        <v>134</v>
      </c>
      <c r="B12" s="14" t="s">
        <v>130</v>
      </c>
      <c r="C12" t="s">
        <v>135</v>
      </c>
    </row>
    <row r="13" spans="1:3" x14ac:dyDescent="0.2">
      <c r="A13" s="13" t="s">
        <v>131</v>
      </c>
      <c r="B13" s="15">
        <v>22512899.349999998</v>
      </c>
      <c r="C13" s="15">
        <v>22512899.349999998</v>
      </c>
    </row>
    <row r="14" spans="1:3" x14ac:dyDescent="0.2">
      <c r="A14" s="13" t="s">
        <v>135</v>
      </c>
      <c r="B14" s="15">
        <v>22512899.349999998</v>
      </c>
      <c r="C14" s="15">
        <v>22512899.349999998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AB10-9DC0-4F4A-BF77-285D0BE01CE9}">
  <dimension ref="A1:D25"/>
  <sheetViews>
    <sheetView zoomScaleNormal="100" workbookViewId="0">
      <selection activeCell="E44" sqref="E44"/>
    </sheetView>
  </sheetViews>
  <sheetFormatPr defaultRowHeight="12" x14ac:dyDescent="0.2"/>
  <cols>
    <col min="1" max="1" width="43" style="18" bestFit="1" customWidth="1"/>
    <col min="2" max="2" width="16.7109375" style="18" bestFit="1" customWidth="1"/>
    <col min="3" max="3" width="13.42578125" style="18" bestFit="1" customWidth="1"/>
    <col min="4" max="4" width="19" style="18" bestFit="1" customWidth="1"/>
    <col min="5" max="16384" width="9.140625" style="18"/>
  </cols>
  <sheetData>
    <row r="1" spans="1:4" x14ac:dyDescent="0.2">
      <c r="A1" s="16" t="s">
        <v>138</v>
      </c>
    </row>
    <row r="3" spans="1:4" x14ac:dyDescent="0.2">
      <c r="A3" s="19" t="s">
        <v>136</v>
      </c>
      <c r="B3" s="19" t="s">
        <v>137</v>
      </c>
    </row>
    <row r="4" spans="1:4" x14ac:dyDescent="0.2">
      <c r="A4" s="19" t="s">
        <v>134</v>
      </c>
      <c r="B4" s="20" t="s">
        <v>130</v>
      </c>
      <c r="C4" s="18" t="s">
        <v>135</v>
      </c>
    </row>
    <row r="5" spans="1:4" x14ac:dyDescent="0.2">
      <c r="A5" s="21" t="s">
        <v>128</v>
      </c>
      <c r="B5" s="22">
        <v>2.9103830456733704E-11</v>
      </c>
      <c r="C5" s="22">
        <v>2.9103830456733704E-11</v>
      </c>
    </row>
    <row r="6" spans="1:4" x14ac:dyDescent="0.2">
      <c r="A6" s="23" t="s">
        <v>117</v>
      </c>
      <c r="B6" s="22">
        <v>-4180692.59</v>
      </c>
      <c r="C6" s="22">
        <v>-4180692.59</v>
      </c>
      <c r="D6" s="17" t="s">
        <v>139</v>
      </c>
    </row>
    <row r="7" spans="1:4" x14ac:dyDescent="0.2">
      <c r="A7" s="23" t="s">
        <v>14</v>
      </c>
      <c r="B7" s="22">
        <v>1828372.26</v>
      </c>
      <c r="C7" s="22">
        <v>1828372.26</v>
      </c>
    </row>
    <row r="8" spans="1:4" x14ac:dyDescent="0.2">
      <c r="A8" s="23" t="s">
        <v>39</v>
      </c>
      <c r="B8" s="22">
        <v>966131.10000000009</v>
      </c>
      <c r="C8" s="22">
        <v>966131.10000000009</v>
      </c>
    </row>
    <row r="9" spans="1:4" x14ac:dyDescent="0.2">
      <c r="A9" s="23" t="s">
        <v>19</v>
      </c>
      <c r="B9" s="22">
        <v>1136619</v>
      </c>
      <c r="C9" s="22">
        <v>1136619</v>
      </c>
    </row>
    <row r="10" spans="1:4" x14ac:dyDescent="0.2">
      <c r="A10" s="23" t="s">
        <v>34</v>
      </c>
      <c r="B10" s="22">
        <v>3324.6800000000003</v>
      </c>
      <c r="C10" s="22">
        <v>3324.6800000000003</v>
      </c>
    </row>
    <row r="11" spans="1:4" x14ac:dyDescent="0.2">
      <c r="A11" s="23" t="s">
        <v>29</v>
      </c>
      <c r="B11" s="22">
        <v>9693.85</v>
      </c>
      <c r="C11" s="22">
        <v>9693.85</v>
      </c>
    </row>
    <row r="12" spans="1:4" x14ac:dyDescent="0.2">
      <c r="A12" s="23" t="s">
        <v>24</v>
      </c>
      <c r="B12" s="22">
        <v>236551.7</v>
      </c>
      <c r="C12" s="22">
        <v>236551.7</v>
      </c>
    </row>
    <row r="13" spans="1:4" x14ac:dyDescent="0.2">
      <c r="A13" s="21" t="s">
        <v>132</v>
      </c>
      <c r="B13" s="22">
        <v>22512899.350000001</v>
      </c>
      <c r="C13" s="22">
        <v>22512899.350000001</v>
      </c>
    </row>
    <row r="14" spans="1:4" x14ac:dyDescent="0.2">
      <c r="A14" s="23" t="s">
        <v>81</v>
      </c>
      <c r="B14" s="22">
        <v>18673.830000000002</v>
      </c>
      <c r="C14" s="22">
        <v>18673.830000000002</v>
      </c>
    </row>
    <row r="15" spans="1:4" x14ac:dyDescent="0.2">
      <c r="A15" s="23" t="s">
        <v>84</v>
      </c>
      <c r="B15" s="22">
        <v>1821747.2</v>
      </c>
      <c r="C15" s="22">
        <v>1821747.2</v>
      </c>
    </row>
    <row r="16" spans="1:4" x14ac:dyDescent="0.2">
      <c r="A16" s="23" t="s">
        <v>55</v>
      </c>
      <c r="B16" s="22">
        <v>2950.9</v>
      </c>
      <c r="C16" s="22">
        <v>2950.9</v>
      </c>
    </row>
    <row r="17" spans="1:4" x14ac:dyDescent="0.2">
      <c r="A17" s="23" t="s">
        <v>78</v>
      </c>
      <c r="B17" s="22">
        <v>1602188</v>
      </c>
      <c r="C17" s="22">
        <v>1602188</v>
      </c>
    </row>
    <row r="18" spans="1:4" x14ac:dyDescent="0.2">
      <c r="A18" s="23" t="s">
        <v>66</v>
      </c>
      <c r="B18" s="22">
        <v>5078730.5</v>
      </c>
      <c r="C18" s="22">
        <v>5078730.5</v>
      </c>
    </row>
    <row r="19" spans="1:4" x14ac:dyDescent="0.2">
      <c r="A19" s="23" t="s">
        <v>73</v>
      </c>
      <c r="B19" s="22">
        <v>27319281.640000001</v>
      </c>
      <c r="C19" s="22">
        <v>27319281.640000001</v>
      </c>
    </row>
    <row r="20" spans="1:4" x14ac:dyDescent="0.2">
      <c r="A20" s="23" t="s">
        <v>117</v>
      </c>
      <c r="B20" s="22">
        <v>-20093130.649999999</v>
      </c>
      <c r="C20" s="22">
        <v>-20093130.649999999</v>
      </c>
      <c r="D20" s="17" t="s">
        <v>139</v>
      </c>
    </row>
    <row r="21" spans="1:4" x14ac:dyDescent="0.2">
      <c r="A21" s="23" t="s">
        <v>58</v>
      </c>
      <c r="B21" s="22">
        <v>5232649.9999999991</v>
      </c>
      <c r="C21" s="22">
        <v>5232649.9999999991</v>
      </c>
    </row>
    <row r="22" spans="1:4" x14ac:dyDescent="0.2">
      <c r="A22" s="23" t="s">
        <v>87</v>
      </c>
      <c r="B22" s="22">
        <v>951874.92999999993</v>
      </c>
      <c r="C22" s="22">
        <v>951874.92999999993</v>
      </c>
    </row>
    <row r="23" spans="1:4" x14ac:dyDescent="0.2">
      <c r="A23" s="23" t="s">
        <v>50</v>
      </c>
      <c r="B23" s="22">
        <v>198433</v>
      </c>
      <c r="C23" s="22">
        <v>198433</v>
      </c>
    </row>
    <row r="24" spans="1:4" x14ac:dyDescent="0.2">
      <c r="A24" s="23" t="s">
        <v>63</v>
      </c>
      <c r="B24" s="22">
        <v>379500</v>
      </c>
      <c r="C24" s="22">
        <v>379500</v>
      </c>
    </row>
    <row r="25" spans="1:4" x14ac:dyDescent="0.2">
      <c r="A25" s="21" t="s">
        <v>135</v>
      </c>
      <c r="B25" s="22">
        <v>22512899.350000001</v>
      </c>
      <c r="C25" s="22">
        <v>22512899.350000001</v>
      </c>
    </row>
  </sheetData>
  <pageMargins left="0.7" right="0.7" top="0.78740157499999996" bottom="0.78740157499999996" header="0.3" footer="0.3"/>
  <pageSetup paperSize="9"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workbookViewId="0">
      <selection sqref="A1:O68"/>
    </sheetView>
  </sheetViews>
  <sheetFormatPr defaultColWidth="11.42578125" defaultRowHeight="12.75" customHeight="1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121</v>
      </c>
      <c r="C1" s="1" t="s">
        <v>122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123</v>
      </c>
      <c r="L1" s="1" t="s">
        <v>124</v>
      </c>
      <c r="M1" s="1" t="s">
        <v>125</v>
      </c>
      <c r="N1" s="1" t="s">
        <v>126</v>
      </c>
      <c r="O1" s="1" t="s">
        <v>127</v>
      </c>
    </row>
    <row r="2" spans="1:15" ht="12.75" customHeight="1" x14ac:dyDescent="0.2">
      <c r="A2" s="1" t="s">
        <v>12</v>
      </c>
      <c r="B2" s="4">
        <v>1662156.6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44588</v>
      </c>
      <c r="I2" s="1" t="s">
        <v>9</v>
      </c>
      <c r="J2" s="1" t="s">
        <v>8</v>
      </c>
      <c r="K2" s="8" t="s">
        <v>128</v>
      </c>
      <c r="L2" s="9" t="s">
        <v>129</v>
      </c>
      <c r="M2" s="9" t="s">
        <v>131</v>
      </c>
      <c r="N2" s="9" t="s">
        <v>130</v>
      </c>
      <c r="O2" s="4">
        <v>1662156.6</v>
      </c>
    </row>
    <row r="3" spans="1:15" ht="12.75" customHeight="1" x14ac:dyDescent="0.2">
      <c r="A3" s="1" t="s">
        <v>12</v>
      </c>
      <c r="B3" s="4">
        <v>166215.66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44588</v>
      </c>
      <c r="I3" s="1" t="s">
        <v>9</v>
      </c>
      <c r="J3" s="1" t="s">
        <v>15</v>
      </c>
      <c r="K3" s="8" t="s">
        <v>128</v>
      </c>
      <c r="L3" s="9" t="s">
        <v>129</v>
      </c>
      <c r="M3" s="9" t="s">
        <v>131</v>
      </c>
      <c r="N3" s="9" t="s">
        <v>130</v>
      </c>
      <c r="O3" s="4">
        <v>166215.66</v>
      </c>
    </row>
    <row r="4" spans="1:15" ht="12.75" customHeight="1" x14ac:dyDescent="0.2">
      <c r="A4" s="1" t="s">
        <v>17</v>
      </c>
      <c r="B4" s="4">
        <v>1033290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44588</v>
      </c>
      <c r="I4" s="1" t="s">
        <v>9</v>
      </c>
      <c r="J4" s="1" t="s">
        <v>16</v>
      </c>
      <c r="K4" s="8" t="s">
        <v>128</v>
      </c>
      <c r="L4" s="9" t="s">
        <v>129</v>
      </c>
      <c r="M4" s="9" t="s">
        <v>131</v>
      </c>
      <c r="N4" s="9" t="s">
        <v>130</v>
      </c>
      <c r="O4" s="4">
        <v>1033290</v>
      </c>
    </row>
    <row r="5" spans="1:15" ht="12.75" customHeight="1" x14ac:dyDescent="0.2">
      <c r="A5" s="1" t="s">
        <v>17</v>
      </c>
      <c r="B5" s="4">
        <v>103329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44588</v>
      </c>
      <c r="I5" s="1" t="s">
        <v>9</v>
      </c>
      <c r="J5" s="1" t="s">
        <v>20</v>
      </c>
      <c r="K5" s="8" t="s">
        <v>128</v>
      </c>
      <c r="L5" s="9" t="s">
        <v>129</v>
      </c>
      <c r="M5" s="9" t="s">
        <v>131</v>
      </c>
      <c r="N5" s="9" t="s">
        <v>130</v>
      </c>
      <c r="O5" s="4">
        <v>103329</v>
      </c>
    </row>
    <row r="6" spans="1:15" ht="12.75" customHeight="1" x14ac:dyDescent="0.2">
      <c r="A6" s="1" t="s">
        <v>22</v>
      </c>
      <c r="B6" s="4">
        <v>215047</v>
      </c>
      <c r="D6" s="1" t="s">
        <v>10</v>
      </c>
      <c r="E6" s="1" t="s">
        <v>11</v>
      </c>
      <c r="F6" s="1" t="s">
        <v>24</v>
      </c>
      <c r="G6" s="1" t="s">
        <v>23</v>
      </c>
      <c r="H6" s="2">
        <v>44592</v>
      </c>
      <c r="I6" s="1" t="s">
        <v>9</v>
      </c>
      <c r="J6" s="1" t="s">
        <v>21</v>
      </c>
      <c r="K6" s="8" t="s">
        <v>128</v>
      </c>
      <c r="L6" s="9" t="s">
        <v>129</v>
      </c>
      <c r="M6" s="9" t="s">
        <v>131</v>
      </c>
      <c r="N6" s="9" t="s">
        <v>130</v>
      </c>
      <c r="O6" s="4">
        <v>215047</v>
      </c>
    </row>
    <row r="7" spans="1:15" ht="12.75" customHeight="1" x14ac:dyDescent="0.2">
      <c r="A7" s="1" t="s">
        <v>22</v>
      </c>
      <c r="B7" s="4">
        <v>21504.7</v>
      </c>
      <c r="D7" s="1" t="s">
        <v>10</v>
      </c>
      <c r="E7" s="1" t="s">
        <v>11</v>
      </c>
      <c r="F7" s="1" t="s">
        <v>24</v>
      </c>
      <c r="G7" s="1" t="s">
        <v>23</v>
      </c>
      <c r="H7" s="2">
        <v>44592</v>
      </c>
      <c r="I7" s="1" t="s">
        <v>9</v>
      </c>
      <c r="J7" s="1" t="s">
        <v>25</v>
      </c>
      <c r="K7" s="8" t="s">
        <v>128</v>
      </c>
      <c r="L7" s="9" t="s">
        <v>129</v>
      </c>
      <c r="M7" s="9" t="s">
        <v>131</v>
      </c>
      <c r="N7" s="9" t="s">
        <v>130</v>
      </c>
      <c r="O7" s="4">
        <v>21504.7</v>
      </c>
    </row>
    <row r="8" spans="1:15" ht="12.75" customHeight="1" x14ac:dyDescent="0.2">
      <c r="A8" s="1" t="s">
        <v>27</v>
      </c>
      <c r="B8" s="4">
        <v>8812.59</v>
      </c>
      <c r="D8" s="1" t="s">
        <v>10</v>
      </c>
      <c r="E8" s="1" t="s">
        <v>11</v>
      </c>
      <c r="F8" s="1" t="s">
        <v>29</v>
      </c>
      <c r="G8" s="1" t="s">
        <v>28</v>
      </c>
      <c r="H8" s="2">
        <v>44592</v>
      </c>
      <c r="I8" s="1" t="s">
        <v>9</v>
      </c>
      <c r="J8" s="1" t="s">
        <v>26</v>
      </c>
      <c r="K8" s="8" t="s">
        <v>128</v>
      </c>
      <c r="L8" s="9" t="s">
        <v>129</v>
      </c>
      <c r="M8" s="9" t="s">
        <v>131</v>
      </c>
      <c r="N8" s="9" t="s">
        <v>130</v>
      </c>
      <c r="O8" s="4">
        <v>8812.59</v>
      </c>
    </row>
    <row r="9" spans="1:15" ht="12.75" customHeight="1" x14ac:dyDescent="0.2">
      <c r="A9" s="1" t="s">
        <v>27</v>
      </c>
      <c r="B9" s="4">
        <v>881.26</v>
      </c>
      <c r="D9" s="1" t="s">
        <v>10</v>
      </c>
      <c r="E9" s="1" t="s">
        <v>11</v>
      </c>
      <c r="F9" s="1" t="s">
        <v>29</v>
      </c>
      <c r="G9" s="1" t="s">
        <v>28</v>
      </c>
      <c r="H9" s="2">
        <v>44592</v>
      </c>
      <c r="I9" s="1" t="s">
        <v>9</v>
      </c>
      <c r="J9" s="1" t="s">
        <v>30</v>
      </c>
      <c r="K9" s="8" t="s">
        <v>128</v>
      </c>
      <c r="L9" s="9" t="s">
        <v>129</v>
      </c>
      <c r="M9" s="9" t="s">
        <v>131</v>
      </c>
      <c r="N9" s="9" t="s">
        <v>130</v>
      </c>
      <c r="O9" s="4">
        <v>881.26</v>
      </c>
    </row>
    <row r="10" spans="1:15" ht="12.75" customHeight="1" x14ac:dyDescent="0.2">
      <c r="A10" s="1" t="s">
        <v>32</v>
      </c>
      <c r="B10" s="4">
        <v>3022.44</v>
      </c>
      <c r="D10" s="1" t="s">
        <v>10</v>
      </c>
      <c r="E10" s="1" t="s">
        <v>11</v>
      </c>
      <c r="F10" s="1" t="s">
        <v>34</v>
      </c>
      <c r="G10" s="1" t="s">
        <v>33</v>
      </c>
      <c r="H10" s="2">
        <v>44592</v>
      </c>
      <c r="I10" s="1" t="s">
        <v>9</v>
      </c>
      <c r="J10" s="1" t="s">
        <v>31</v>
      </c>
      <c r="K10" s="8" t="s">
        <v>128</v>
      </c>
      <c r="L10" s="9" t="s">
        <v>129</v>
      </c>
      <c r="M10" s="9" t="s">
        <v>131</v>
      </c>
      <c r="N10" s="9" t="s">
        <v>130</v>
      </c>
      <c r="O10" s="4">
        <v>3022.44</v>
      </c>
    </row>
    <row r="11" spans="1:15" ht="12.75" customHeight="1" x14ac:dyDescent="0.2">
      <c r="A11" s="1" t="s">
        <v>32</v>
      </c>
      <c r="B11" s="4">
        <v>302.24</v>
      </c>
      <c r="D11" s="1" t="s">
        <v>10</v>
      </c>
      <c r="E11" s="1" t="s">
        <v>11</v>
      </c>
      <c r="F11" s="1" t="s">
        <v>34</v>
      </c>
      <c r="G11" s="1" t="s">
        <v>33</v>
      </c>
      <c r="H11" s="2">
        <v>44592</v>
      </c>
      <c r="I11" s="1" t="s">
        <v>9</v>
      </c>
      <c r="J11" s="1" t="s">
        <v>35</v>
      </c>
      <c r="K11" s="8" t="s">
        <v>128</v>
      </c>
      <c r="L11" s="9" t="s">
        <v>129</v>
      </c>
      <c r="M11" s="9" t="s">
        <v>131</v>
      </c>
      <c r="N11" s="9" t="s">
        <v>130</v>
      </c>
      <c r="O11" s="4">
        <v>302.24</v>
      </c>
    </row>
    <row r="12" spans="1:15" ht="12.75" customHeight="1" x14ac:dyDescent="0.2">
      <c r="A12" s="1" t="s">
        <v>37</v>
      </c>
      <c r="B12" s="4">
        <v>294123</v>
      </c>
      <c r="D12" s="1" t="s">
        <v>10</v>
      </c>
      <c r="E12" s="1" t="s">
        <v>11</v>
      </c>
      <c r="F12" s="1" t="s">
        <v>39</v>
      </c>
      <c r="G12" s="1" t="s">
        <v>38</v>
      </c>
      <c r="H12" s="2">
        <v>44592</v>
      </c>
      <c r="I12" s="1" t="s">
        <v>9</v>
      </c>
      <c r="J12" s="1" t="s">
        <v>36</v>
      </c>
      <c r="K12" s="8" t="s">
        <v>128</v>
      </c>
      <c r="L12" s="9" t="s">
        <v>129</v>
      </c>
      <c r="M12" s="9" t="s">
        <v>131</v>
      </c>
      <c r="N12" s="9" t="s">
        <v>130</v>
      </c>
      <c r="O12" s="4">
        <v>294123</v>
      </c>
    </row>
    <row r="13" spans="1:15" ht="12.75" customHeight="1" x14ac:dyDescent="0.2">
      <c r="A13" s="1" t="s">
        <v>37</v>
      </c>
      <c r="B13" s="4">
        <v>29412.3</v>
      </c>
      <c r="D13" s="1" t="s">
        <v>10</v>
      </c>
      <c r="E13" s="1" t="s">
        <v>11</v>
      </c>
      <c r="F13" s="1" t="s">
        <v>39</v>
      </c>
      <c r="G13" s="1" t="s">
        <v>38</v>
      </c>
      <c r="H13" s="2">
        <v>44592</v>
      </c>
      <c r="I13" s="1" t="s">
        <v>9</v>
      </c>
      <c r="J13" s="1" t="s">
        <v>40</v>
      </c>
      <c r="K13" s="8" t="s">
        <v>128</v>
      </c>
      <c r="L13" s="9" t="s">
        <v>129</v>
      </c>
      <c r="M13" s="9" t="s">
        <v>131</v>
      </c>
      <c r="N13" s="9" t="s">
        <v>130</v>
      </c>
      <c r="O13" s="4">
        <v>29412.3</v>
      </c>
    </row>
    <row r="14" spans="1:15" ht="12.75" customHeight="1" x14ac:dyDescent="0.2">
      <c r="A14" s="1" t="s">
        <v>42</v>
      </c>
      <c r="B14" s="4">
        <v>584178</v>
      </c>
      <c r="D14" s="1" t="s">
        <v>10</v>
      </c>
      <c r="E14" s="1" t="s">
        <v>11</v>
      </c>
      <c r="F14" s="1" t="s">
        <v>39</v>
      </c>
      <c r="G14" s="1" t="s">
        <v>43</v>
      </c>
      <c r="H14" s="2">
        <v>44592</v>
      </c>
      <c r="I14" s="1" t="s">
        <v>9</v>
      </c>
      <c r="J14" s="1" t="s">
        <v>41</v>
      </c>
      <c r="K14" s="8" t="s">
        <v>128</v>
      </c>
      <c r="L14" s="9" t="s">
        <v>129</v>
      </c>
      <c r="M14" s="9" t="s">
        <v>131</v>
      </c>
      <c r="N14" s="9" t="s">
        <v>130</v>
      </c>
      <c r="O14" s="4">
        <v>584178</v>
      </c>
    </row>
    <row r="15" spans="1:15" ht="12.75" customHeight="1" x14ac:dyDescent="0.2">
      <c r="A15" s="1" t="s">
        <v>42</v>
      </c>
      <c r="B15" s="4">
        <v>58417.8</v>
      </c>
      <c r="D15" s="1" t="s">
        <v>10</v>
      </c>
      <c r="E15" s="1" t="s">
        <v>11</v>
      </c>
      <c r="F15" s="1" t="s">
        <v>39</v>
      </c>
      <c r="G15" s="1" t="s">
        <v>43</v>
      </c>
      <c r="H15" s="2">
        <v>44592</v>
      </c>
      <c r="I15" s="1" t="s">
        <v>9</v>
      </c>
      <c r="J15" s="1" t="s">
        <v>44</v>
      </c>
      <c r="K15" s="8" t="s">
        <v>128</v>
      </c>
      <c r="L15" s="9" t="s">
        <v>129</v>
      </c>
      <c r="M15" s="9" t="s">
        <v>131</v>
      </c>
      <c r="N15" s="9" t="s">
        <v>130</v>
      </c>
      <c r="O15" s="4">
        <v>58417.8</v>
      </c>
    </row>
    <row r="16" spans="1:15" s="5" customFormat="1" ht="12.75" customHeight="1" x14ac:dyDescent="0.2">
      <c r="A16" s="5" t="s">
        <v>116</v>
      </c>
      <c r="B16" s="6">
        <v>-4180692.59</v>
      </c>
      <c r="D16" s="5" t="s">
        <v>114</v>
      </c>
      <c r="E16" s="5" t="s">
        <v>115</v>
      </c>
      <c r="F16" s="5" t="s">
        <v>117</v>
      </c>
      <c r="H16" s="7">
        <v>44592</v>
      </c>
      <c r="I16" s="5" t="s">
        <v>9</v>
      </c>
      <c r="J16" s="5" t="s">
        <v>113</v>
      </c>
      <c r="K16" s="10" t="s">
        <v>128</v>
      </c>
      <c r="L16" s="11" t="s">
        <v>129</v>
      </c>
      <c r="M16" s="11" t="s">
        <v>131</v>
      </c>
      <c r="N16" s="11" t="s">
        <v>130</v>
      </c>
      <c r="O16" s="6">
        <v>-4180692.59</v>
      </c>
    </row>
    <row r="17" spans="1:15" ht="12.75" customHeight="1" x14ac:dyDescent="0.2">
      <c r="A17" s="1" t="s">
        <v>48</v>
      </c>
      <c r="B17" s="4">
        <v>172550</v>
      </c>
      <c r="D17" s="1" t="s">
        <v>46</v>
      </c>
      <c r="E17" s="1" t="s">
        <v>47</v>
      </c>
      <c r="F17" s="1" t="s">
        <v>50</v>
      </c>
      <c r="G17" s="1" t="s">
        <v>49</v>
      </c>
      <c r="H17" s="2">
        <v>44567</v>
      </c>
      <c r="I17" s="1" t="s">
        <v>9</v>
      </c>
      <c r="J17" s="1" t="s">
        <v>45</v>
      </c>
      <c r="K17" s="8" t="s">
        <v>132</v>
      </c>
      <c r="L17" s="9" t="s">
        <v>129</v>
      </c>
      <c r="M17" s="9" t="s">
        <v>131</v>
      </c>
      <c r="N17" s="9" t="s">
        <v>130</v>
      </c>
      <c r="O17" s="4">
        <v>172550</v>
      </c>
    </row>
    <row r="18" spans="1:15" ht="12.75" customHeight="1" x14ac:dyDescent="0.2">
      <c r="A18" s="1" t="s">
        <v>48</v>
      </c>
      <c r="B18" s="4">
        <v>25882.5</v>
      </c>
      <c r="D18" s="1" t="s">
        <v>46</v>
      </c>
      <c r="E18" s="1" t="s">
        <v>47</v>
      </c>
      <c r="F18" s="1" t="s">
        <v>50</v>
      </c>
      <c r="G18" s="1" t="s">
        <v>49</v>
      </c>
      <c r="H18" s="2">
        <v>44567</v>
      </c>
      <c r="I18" s="1" t="s">
        <v>9</v>
      </c>
      <c r="J18" s="1" t="s">
        <v>51</v>
      </c>
      <c r="K18" s="8" t="s">
        <v>132</v>
      </c>
      <c r="L18" s="9" t="s">
        <v>129</v>
      </c>
      <c r="M18" s="9" t="s">
        <v>131</v>
      </c>
      <c r="N18" s="9" t="s">
        <v>130</v>
      </c>
      <c r="O18" s="4">
        <v>25882.5</v>
      </c>
    </row>
    <row r="19" spans="1:15" ht="12.75" customHeight="1" x14ac:dyDescent="0.2">
      <c r="A19" s="1" t="s">
        <v>48</v>
      </c>
      <c r="B19" s="4">
        <v>0.5</v>
      </c>
      <c r="D19" s="1" t="s">
        <v>46</v>
      </c>
      <c r="E19" s="1" t="s">
        <v>47</v>
      </c>
      <c r="F19" s="1" t="s">
        <v>50</v>
      </c>
      <c r="G19" s="1" t="s">
        <v>49</v>
      </c>
      <c r="H19" s="2">
        <v>44567</v>
      </c>
      <c r="I19" s="1" t="s">
        <v>9</v>
      </c>
      <c r="J19" s="1" t="s">
        <v>52</v>
      </c>
      <c r="K19" s="8" t="s">
        <v>132</v>
      </c>
      <c r="L19" s="9" t="s">
        <v>129</v>
      </c>
      <c r="M19" s="9" t="s">
        <v>131</v>
      </c>
      <c r="N19" s="9" t="s">
        <v>130</v>
      </c>
      <c r="O19" s="4">
        <v>0.5</v>
      </c>
    </row>
    <row r="20" spans="1:15" ht="12.75" customHeight="1" x14ac:dyDescent="0.2">
      <c r="A20" s="1" t="s">
        <v>53</v>
      </c>
      <c r="B20" s="4">
        <v>2566</v>
      </c>
      <c r="D20" s="1" t="s">
        <v>46</v>
      </c>
      <c r="E20" s="1" t="s">
        <v>47</v>
      </c>
      <c r="F20" s="1" t="s">
        <v>55</v>
      </c>
      <c r="G20" s="1" t="s">
        <v>54</v>
      </c>
      <c r="H20" s="2">
        <v>44568</v>
      </c>
      <c r="I20" s="1" t="s">
        <v>9</v>
      </c>
      <c r="J20" s="1" t="s">
        <v>45</v>
      </c>
      <c r="K20" s="8" t="s">
        <v>132</v>
      </c>
      <c r="L20" s="9" t="s">
        <v>129</v>
      </c>
      <c r="M20" s="9" t="s">
        <v>131</v>
      </c>
      <c r="N20" s="9" t="s">
        <v>130</v>
      </c>
      <c r="O20" s="4">
        <v>2566</v>
      </c>
    </row>
    <row r="21" spans="1:15" ht="12.75" customHeight="1" x14ac:dyDescent="0.2">
      <c r="A21" s="1" t="s">
        <v>53</v>
      </c>
      <c r="B21" s="4">
        <v>384.9</v>
      </c>
      <c r="D21" s="1" t="s">
        <v>46</v>
      </c>
      <c r="E21" s="1" t="s">
        <v>47</v>
      </c>
      <c r="F21" s="1" t="s">
        <v>55</v>
      </c>
      <c r="G21" s="1" t="s">
        <v>54</v>
      </c>
      <c r="H21" s="2">
        <v>44568</v>
      </c>
      <c r="I21" s="1" t="s">
        <v>9</v>
      </c>
      <c r="J21" s="1" t="s">
        <v>51</v>
      </c>
      <c r="K21" s="8" t="s">
        <v>132</v>
      </c>
      <c r="L21" s="9" t="s">
        <v>129</v>
      </c>
      <c r="M21" s="9" t="s">
        <v>131</v>
      </c>
      <c r="N21" s="9" t="s">
        <v>130</v>
      </c>
      <c r="O21" s="4">
        <v>384.9</v>
      </c>
    </row>
    <row r="22" spans="1:15" ht="12.75" customHeight="1" x14ac:dyDescent="0.2">
      <c r="A22" s="1" t="s">
        <v>56</v>
      </c>
      <c r="B22" s="4">
        <v>2434021.92</v>
      </c>
      <c r="D22" s="1" t="s">
        <v>46</v>
      </c>
      <c r="E22" s="1" t="s">
        <v>47</v>
      </c>
      <c r="F22" s="1" t="s">
        <v>58</v>
      </c>
      <c r="G22" s="1" t="s">
        <v>57</v>
      </c>
      <c r="H22" s="2">
        <v>44580</v>
      </c>
      <c r="I22" s="1" t="s">
        <v>9</v>
      </c>
      <c r="J22" s="1" t="s">
        <v>45</v>
      </c>
      <c r="K22" s="8" t="s">
        <v>132</v>
      </c>
      <c r="L22" s="9" t="s">
        <v>129</v>
      </c>
      <c r="M22" s="9" t="s">
        <v>131</v>
      </c>
      <c r="N22" s="9" t="s">
        <v>130</v>
      </c>
      <c r="O22" s="4">
        <v>2434021.92</v>
      </c>
    </row>
    <row r="23" spans="1:15" ht="12.75" customHeight="1" x14ac:dyDescent="0.2">
      <c r="A23" s="1" t="s">
        <v>56</v>
      </c>
      <c r="B23" s="4">
        <v>365103.29</v>
      </c>
      <c r="D23" s="1" t="s">
        <v>46</v>
      </c>
      <c r="E23" s="1" t="s">
        <v>47</v>
      </c>
      <c r="F23" s="1" t="s">
        <v>58</v>
      </c>
      <c r="G23" s="1" t="s">
        <v>57</v>
      </c>
      <c r="H23" s="2">
        <v>44580</v>
      </c>
      <c r="I23" s="1" t="s">
        <v>9</v>
      </c>
      <c r="J23" s="1" t="s">
        <v>51</v>
      </c>
      <c r="K23" s="8" t="s">
        <v>132</v>
      </c>
      <c r="L23" s="9" t="s">
        <v>129</v>
      </c>
      <c r="M23" s="9" t="s">
        <v>131</v>
      </c>
      <c r="N23" s="9" t="s">
        <v>130</v>
      </c>
      <c r="O23" s="4">
        <v>365103.29</v>
      </c>
    </row>
    <row r="24" spans="1:15" ht="12.75" customHeight="1" x14ac:dyDescent="0.2">
      <c r="A24" s="1" t="s">
        <v>56</v>
      </c>
      <c r="B24" s="4">
        <v>239033.3</v>
      </c>
      <c r="D24" s="1" t="s">
        <v>46</v>
      </c>
      <c r="E24" s="1" t="s">
        <v>47</v>
      </c>
      <c r="F24" s="1" t="s">
        <v>58</v>
      </c>
      <c r="G24" s="1" t="s">
        <v>57</v>
      </c>
      <c r="H24" s="2">
        <v>44580</v>
      </c>
      <c r="I24" s="1" t="s">
        <v>9</v>
      </c>
      <c r="J24" s="1" t="s">
        <v>45</v>
      </c>
      <c r="K24" s="8" t="s">
        <v>132</v>
      </c>
      <c r="L24" s="9" t="s">
        <v>129</v>
      </c>
      <c r="M24" s="9" t="s">
        <v>131</v>
      </c>
      <c r="N24" s="9" t="s">
        <v>130</v>
      </c>
      <c r="O24" s="4">
        <v>239033.3</v>
      </c>
    </row>
    <row r="25" spans="1:15" ht="12.75" customHeight="1" x14ac:dyDescent="0.2">
      <c r="A25" s="1" t="s">
        <v>56</v>
      </c>
      <c r="B25" s="4">
        <v>50196.99</v>
      </c>
      <c r="D25" s="1" t="s">
        <v>46</v>
      </c>
      <c r="E25" s="1" t="s">
        <v>47</v>
      </c>
      <c r="F25" s="1" t="s">
        <v>58</v>
      </c>
      <c r="G25" s="1" t="s">
        <v>57</v>
      </c>
      <c r="H25" s="2">
        <v>44580</v>
      </c>
      <c r="I25" s="1" t="s">
        <v>9</v>
      </c>
      <c r="J25" s="1" t="s">
        <v>51</v>
      </c>
      <c r="K25" s="8" t="s">
        <v>132</v>
      </c>
      <c r="L25" s="9" t="s">
        <v>129</v>
      </c>
      <c r="M25" s="9" t="s">
        <v>131</v>
      </c>
      <c r="N25" s="9" t="s">
        <v>130</v>
      </c>
      <c r="O25" s="4">
        <v>50196.99</v>
      </c>
    </row>
    <row r="26" spans="1:15" ht="12.75" customHeight="1" x14ac:dyDescent="0.2">
      <c r="A26" s="1" t="s">
        <v>56</v>
      </c>
      <c r="B26" s="4">
        <v>0.5</v>
      </c>
      <c r="D26" s="1" t="s">
        <v>46</v>
      </c>
      <c r="E26" s="1" t="s">
        <v>47</v>
      </c>
      <c r="F26" s="1" t="s">
        <v>58</v>
      </c>
      <c r="G26" s="1" t="s">
        <v>57</v>
      </c>
      <c r="H26" s="2">
        <v>44580</v>
      </c>
      <c r="I26" s="1" t="s">
        <v>9</v>
      </c>
      <c r="J26" s="1" t="s">
        <v>52</v>
      </c>
      <c r="K26" s="8" t="s">
        <v>132</v>
      </c>
      <c r="L26" s="9" t="s">
        <v>129</v>
      </c>
      <c r="M26" s="9" t="s">
        <v>131</v>
      </c>
      <c r="N26" s="9" t="s">
        <v>130</v>
      </c>
      <c r="O26" s="4">
        <v>0.5</v>
      </c>
    </row>
    <row r="27" spans="1:15" ht="12.75" customHeight="1" x14ac:dyDescent="0.2">
      <c r="A27" s="1" t="s">
        <v>59</v>
      </c>
      <c r="B27" s="4">
        <v>1811924.27</v>
      </c>
      <c r="D27" s="1" t="s">
        <v>46</v>
      </c>
      <c r="E27" s="1" t="s">
        <v>47</v>
      </c>
      <c r="F27" s="1" t="s">
        <v>58</v>
      </c>
      <c r="G27" s="1" t="s">
        <v>60</v>
      </c>
      <c r="H27" s="2">
        <v>44580</v>
      </c>
      <c r="I27" s="1" t="s">
        <v>9</v>
      </c>
      <c r="J27" s="1" t="s">
        <v>45</v>
      </c>
      <c r="K27" s="8" t="s">
        <v>132</v>
      </c>
      <c r="L27" s="9" t="s">
        <v>129</v>
      </c>
      <c r="M27" s="9" t="s">
        <v>131</v>
      </c>
      <c r="N27" s="9" t="s">
        <v>130</v>
      </c>
      <c r="O27" s="4">
        <v>1811924.27</v>
      </c>
    </row>
    <row r="28" spans="1:15" ht="12.75" customHeight="1" x14ac:dyDescent="0.2">
      <c r="A28" s="1" t="s">
        <v>59</v>
      </c>
      <c r="B28" s="4">
        <v>271788.64</v>
      </c>
      <c r="D28" s="1" t="s">
        <v>46</v>
      </c>
      <c r="E28" s="1" t="s">
        <v>47</v>
      </c>
      <c r="F28" s="1" t="s">
        <v>58</v>
      </c>
      <c r="G28" s="1" t="s">
        <v>60</v>
      </c>
      <c r="H28" s="2">
        <v>44580</v>
      </c>
      <c r="I28" s="1" t="s">
        <v>9</v>
      </c>
      <c r="J28" s="1" t="s">
        <v>51</v>
      </c>
      <c r="K28" s="8" t="s">
        <v>132</v>
      </c>
      <c r="L28" s="9" t="s">
        <v>129</v>
      </c>
      <c r="M28" s="9" t="s">
        <v>131</v>
      </c>
      <c r="N28" s="9" t="s">
        <v>130</v>
      </c>
      <c r="O28" s="4">
        <v>271788.64</v>
      </c>
    </row>
    <row r="29" spans="1:15" ht="12.75" customHeight="1" x14ac:dyDescent="0.2">
      <c r="A29" s="1" t="s">
        <v>59</v>
      </c>
      <c r="B29" s="4">
        <v>50066.66</v>
      </c>
      <c r="D29" s="1" t="s">
        <v>46</v>
      </c>
      <c r="E29" s="1" t="s">
        <v>47</v>
      </c>
      <c r="F29" s="1" t="s">
        <v>58</v>
      </c>
      <c r="G29" s="1" t="s">
        <v>60</v>
      </c>
      <c r="H29" s="2">
        <v>44580</v>
      </c>
      <c r="I29" s="1" t="s">
        <v>9</v>
      </c>
      <c r="J29" s="1" t="s">
        <v>45</v>
      </c>
      <c r="K29" s="8" t="s">
        <v>132</v>
      </c>
      <c r="L29" s="9" t="s">
        <v>129</v>
      </c>
      <c r="M29" s="9" t="s">
        <v>131</v>
      </c>
      <c r="N29" s="9" t="s">
        <v>130</v>
      </c>
      <c r="O29" s="4">
        <v>50066.66</v>
      </c>
    </row>
    <row r="30" spans="1:15" ht="12.75" customHeight="1" x14ac:dyDescent="0.2">
      <c r="A30" s="1" t="s">
        <v>59</v>
      </c>
      <c r="B30" s="4">
        <v>10514</v>
      </c>
      <c r="D30" s="1" t="s">
        <v>46</v>
      </c>
      <c r="E30" s="1" t="s">
        <v>47</v>
      </c>
      <c r="F30" s="1" t="s">
        <v>58</v>
      </c>
      <c r="G30" s="1" t="s">
        <v>60</v>
      </c>
      <c r="H30" s="2">
        <v>44580</v>
      </c>
      <c r="I30" s="1" t="s">
        <v>9</v>
      </c>
      <c r="J30" s="1" t="s">
        <v>51</v>
      </c>
      <c r="K30" s="8" t="s">
        <v>132</v>
      </c>
      <c r="L30" s="9" t="s">
        <v>129</v>
      </c>
      <c r="M30" s="9" t="s">
        <v>131</v>
      </c>
      <c r="N30" s="9" t="s">
        <v>130</v>
      </c>
      <c r="O30" s="4">
        <v>10514</v>
      </c>
    </row>
    <row r="31" spans="1:15" ht="12.75" customHeight="1" x14ac:dyDescent="0.2">
      <c r="A31" s="1" t="s">
        <v>59</v>
      </c>
      <c r="B31" s="4">
        <v>0.43</v>
      </c>
      <c r="D31" s="1" t="s">
        <v>46</v>
      </c>
      <c r="E31" s="1" t="s">
        <v>47</v>
      </c>
      <c r="F31" s="1" t="s">
        <v>58</v>
      </c>
      <c r="G31" s="1" t="s">
        <v>60</v>
      </c>
      <c r="H31" s="2">
        <v>44580</v>
      </c>
      <c r="I31" s="1" t="s">
        <v>9</v>
      </c>
      <c r="J31" s="1" t="s">
        <v>52</v>
      </c>
      <c r="K31" s="8" t="s">
        <v>132</v>
      </c>
      <c r="L31" s="9" t="s">
        <v>129</v>
      </c>
      <c r="M31" s="9" t="s">
        <v>131</v>
      </c>
      <c r="N31" s="9" t="s">
        <v>130</v>
      </c>
      <c r="O31" s="4">
        <v>0.43</v>
      </c>
    </row>
    <row r="32" spans="1:15" ht="12.75" customHeight="1" x14ac:dyDescent="0.2">
      <c r="A32" s="1" t="s">
        <v>61</v>
      </c>
      <c r="B32" s="4">
        <v>330000</v>
      </c>
      <c r="D32" s="1" t="s">
        <v>46</v>
      </c>
      <c r="E32" s="1" t="s">
        <v>47</v>
      </c>
      <c r="F32" s="1" t="s">
        <v>63</v>
      </c>
      <c r="G32" s="1" t="s">
        <v>62</v>
      </c>
      <c r="H32" s="2">
        <v>44580</v>
      </c>
      <c r="I32" s="1" t="s">
        <v>9</v>
      </c>
      <c r="J32" s="1" t="s">
        <v>45</v>
      </c>
      <c r="K32" s="8" t="s">
        <v>132</v>
      </c>
      <c r="L32" s="9" t="s">
        <v>129</v>
      </c>
      <c r="M32" s="9" t="s">
        <v>131</v>
      </c>
      <c r="N32" s="9" t="s">
        <v>130</v>
      </c>
      <c r="O32" s="4">
        <v>330000</v>
      </c>
    </row>
    <row r="33" spans="1:15" ht="12.75" customHeight="1" x14ac:dyDescent="0.2">
      <c r="A33" s="1" t="s">
        <v>61</v>
      </c>
      <c r="B33" s="4">
        <v>49500</v>
      </c>
      <c r="D33" s="1" t="s">
        <v>46</v>
      </c>
      <c r="E33" s="1" t="s">
        <v>47</v>
      </c>
      <c r="F33" s="1" t="s">
        <v>63</v>
      </c>
      <c r="G33" s="1" t="s">
        <v>62</v>
      </c>
      <c r="H33" s="2">
        <v>44580</v>
      </c>
      <c r="I33" s="1" t="s">
        <v>9</v>
      </c>
      <c r="J33" s="1" t="s">
        <v>51</v>
      </c>
      <c r="K33" s="8" t="s">
        <v>132</v>
      </c>
      <c r="L33" s="9" t="s">
        <v>129</v>
      </c>
      <c r="M33" s="9" t="s">
        <v>131</v>
      </c>
      <c r="N33" s="9" t="s">
        <v>130</v>
      </c>
      <c r="O33" s="4">
        <v>49500</v>
      </c>
    </row>
    <row r="34" spans="1:15" ht="12.75" customHeight="1" x14ac:dyDescent="0.2">
      <c r="A34" s="1" t="s">
        <v>64</v>
      </c>
      <c r="B34" s="4">
        <v>18443.349999999999</v>
      </c>
      <c r="D34" s="1" t="s">
        <v>46</v>
      </c>
      <c r="E34" s="1" t="s">
        <v>47</v>
      </c>
      <c r="F34" s="1" t="s">
        <v>66</v>
      </c>
      <c r="G34" s="1" t="s">
        <v>65</v>
      </c>
      <c r="H34" s="2">
        <v>44580</v>
      </c>
      <c r="I34" s="1" t="s">
        <v>9</v>
      </c>
      <c r="J34" s="1" t="s">
        <v>45</v>
      </c>
      <c r="K34" s="8" t="s">
        <v>132</v>
      </c>
      <c r="L34" s="9" t="s">
        <v>129</v>
      </c>
      <c r="M34" s="9" t="s">
        <v>131</v>
      </c>
      <c r="N34" s="9" t="s">
        <v>130</v>
      </c>
      <c r="O34" s="4">
        <v>18443.349999999999</v>
      </c>
    </row>
    <row r="35" spans="1:15" ht="12.75" customHeight="1" x14ac:dyDescent="0.2">
      <c r="A35" s="1" t="s">
        <v>64</v>
      </c>
      <c r="B35" s="4">
        <v>2766.5</v>
      </c>
      <c r="D35" s="1" t="s">
        <v>46</v>
      </c>
      <c r="E35" s="1" t="s">
        <v>47</v>
      </c>
      <c r="F35" s="1" t="s">
        <v>66</v>
      </c>
      <c r="G35" s="1" t="s">
        <v>65</v>
      </c>
      <c r="H35" s="2">
        <v>44580</v>
      </c>
      <c r="I35" s="1" t="s">
        <v>9</v>
      </c>
      <c r="J35" s="1" t="s">
        <v>51</v>
      </c>
      <c r="K35" s="8" t="s">
        <v>132</v>
      </c>
      <c r="L35" s="9" t="s">
        <v>129</v>
      </c>
      <c r="M35" s="9" t="s">
        <v>131</v>
      </c>
      <c r="N35" s="9" t="s">
        <v>130</v>
      </c>
      <c r="O35" s="4">
        <v>2766.5</v>
      </c>
    </row>
    <row r="36" spans="1:15" ht="12.75" customHeight="1" x14ac:dyDescent="0.2">
      <c r="A36" s="1" t="s">
        <v>67</v>
      </c>
      <c r="B36" s="4">
        <v>3953160</v>
      </c>
      <c r="D36" s="1" t="s">
        <v>46</v>
      </c>
      <c r="E36" s="1" t="s">
        <v>47</v>
      </c>
      <c r="F36" s="1" t="s">
        <v>66</v>
      </c>
      <c r="G36" s="1" t="s">
        <v>68</v>
      </c>
      <c r="H36" s="2">
        <v>44580</v>
      </c>
      <c r="I36" s="1" t="s">
        <v>9</v>
      </c>
      <c r="J36" s="1" t="s">
        <v>45</v>
      </c>
      <c r="K36" s="8" t="s">
        <v>132</v>
      </c>
      <c r="L36" s="9" t="s">
        <v>129</v>
      </c>
      <c r="M36" s="9" t="s">
        <v>131</v>
      </c>
      <c r="N36" s="9" t="s">
        <v>130</v>
      </c>
      <c r="O36" s="4">
        <v>3953160</v>
      </c>
    </row>
    <row r="37" spans="1:15" ht="12.75" customHeight="1" x14ac:dyDescent="0.2">
      <c r="A37" s="1" t="s">
        <v>67</v>
      </c>
      <c r="B37" s="4">
        <v>830163.6</v>
      </c>
      <c r="D37" s="1" t="s">
        <v>46</v>
      </c>
      <c r="E37" s="1" t="s">
        <v>47</v>
      </c>
      <c r="F37" s="1" t="s">
        <v>66</v>
      </c>
      <c r="G37" s="1" t="s">
        <v>68</v>
      </c>
      <c r="H37" s="2">
        <v>44580</v>
      </c>
      <c r="I37" s="1" t="s">
        <v>9</v>
      </c>
      <c r="J37" s="1" t="s">
        <v>51</v>
      </c>
      <c r="K37" s="8" t="s">
        <v>132</v>
      </c>
      <c r="L37" s="9" t="s">
        <v>129</v>
      </c>
      <c r="M37" s="9" t="s">
        <v>131</v>
      </c>
      <c r="N37" s="9" t="s">
        <v>130</v>
      </c>
      <c r="O37" s="4">
        <v>830163.6</v>
      </c>
    </row>
    <row r="38" spans="1:15" ht="12.75" customHeight="1" x14ac:dyDescent="0.2">
      <c r="A38" s="1" t="s">
        <v>69</v>
      </c>
      <c r="B38" s="4">
        <v>11475</v>
      </c>
      <c r="D38" s="1" t="s">
        <v>46</v>
      </c>
      <c r="E38" s="1" t="s">
        <v>47</v>
      </c>
      <c r="F38" s="1" t="s">
        <v>66</v>
      </c>
      <c r="G38" s="1" t="s">
        <v>70</v>
      </c>
      <c r="H38" s="2">
        <v>44580</v>
      </c>
      <c r="I38" s="1" t="s">
        <v>9</v>
      </c>
      <c r="J38" s="1" t="s">
        <v>45</v>
      </c>
      <c r="K38" s="8" t="s">
        <v>132</v>
      </c>
      <c r="L38" s="9" t="s">
        <v>129</v>
      </c>
      <c r="M38" s="9" t="s">
        <v>131</v>
      </c>
      <c r="N38" s="9" t="s">
        <v>130</v>
      </c>
      <c r="O38" s="4">
        <v>11475</v>
      </c>
    </row>
    <row r="39" spans="1:15" ht="12.75" customHeight="1" x14ac:dyDescent="0.2">
      <c r="A39" s="1" t="s">
        <v>69</v>
      </c>
      <c r="B39" s="4">
        <v>1721.25</v>
      </c>
      <c r="D39" s="1" t="s">
        <v>46</v>
      </c>
      <c r="E39" s="1" t="s">
        <v>47</v>
      </c>
      <c r="F39" s="1" t="s">
        <v>66</v>
      </c>
      <c r="G39" s="1" t="s">
        <v>70</v>
      </c>
      <c r="H39" s="2">
        <v>44580</v>
      </c>
      <c r="I39" s="1" t="s">
        <v>9</v>
      </c>
      <c r="J39" s="1" t="s">
        <v>51</v>
      </c>
      <c r="K39" s="8" t="s">
        <v>132</v>
      </c>
      <c r="L39" s="9" t="s">
        <v>129</v>
      </c>
      <c r="M39" s="9" t="s">
        <v>131</v>
      </c>
      <c r="N39" s="9" t="s">
        <v>130</v>
      </c>
      <c r="O39" s="4">
        <v>1721.25</v>
      </c>
    </row>
    <row r="40" spans="1:15" ht="12.75" customHeight="1" x14ac:dyDescent="0.2">
      <c r="A40" s="1" t="s">
        <v>69</v>
      </c>
      <c r="B40" s="4">
        <v>215703.14</v>
      </c>
      <c r="D40" s="1" t="s">
        <v>46</v>
      </c>
      <c r="E40" s="1" t="s">
        <v>47</v>
      </c>
      <c r="F40" s="1" t="s">
        <v>66</v>
      </c>
      <c r="G40" s="1" t="s">
        <v>70</v>
      </c>
      <c r="H40" s="2">
        <v>44580</v>
      </c>
      <c r="I40" s="1" t="s">
        <v>9</v>
      </c>
      <c r="J40" s="1" t="s">
        <v>45</v>
      </c>
      <c r="K40" s="8" t="s">
        <v>132</v>
      </c>
      <c r="L40" s="9" t="s">
        <v>129</v>
      </c>
      <c r="M40" s="9" t="s">
        <v>131</v>
      </c>
      <c r="N40" s="9" t="s">
        <v>130</v>
      </c>
      <c r="O40" s="4">
        <v>215703.14</v>
      </c>
    </row>
    <row r="41" spans="1:15" ht="12.75" customHeight="1" x14ac:dyDescent="0.2">
      <c r="A41" s="1" t="s">
        <v>69</v>
      </c>
      <c r="B41" s="4">
        <v>45297.66</v>
      </c>
      <c r="D41" s="1" t="s">
        <v>46</v>
      </c>
      <c r="E41" s="1" t="s">
        <v>47</v>
      </c>
      <c r="F41" s="1" t="s">
        <v>66</v>
      </c>
      <c r="G41" s="1" t="s">
        <v>70</v>
      </c>
      <c r="H41" s="2">
        <v>44580</v>
      </c>
      <c r="I41" s="1" t="s">
        <v>9</v>
      </c>
      <c r="J41" s="1" t="s">
        <v>51</v>
      </c>
      <c r="K41" s="8" t="s">
        <v>132</v>
      </c>
      <c r="L41" s="9" t="s">
        <v>129</v>
      </c>
      <c r="M41" s="9" t="s">
        <v>131</v>
      </c>
      <c r="N41" s="9" t="s">
        <v>130</v>
      </c>
      <c r="O41" s="4">
        <v>45297.66</v>
      </c>
    </row>
    <row r="42" spans="1:15" ht="12.75" customHeight="1" x14ac:dyDescent="0.2">
      <c r="A42" s="1" t="s">
        <v>71</v>
      </c>
      <c r="B42" s="4">
        <v>12901893</v>
      </c>
      <c r="D42" s="1" t="s">
        <v>46</v>
      </c>
      <c r="E42" s="1" t="s">
        <v>47</v>
      </c>
      <c r="F42" s="1" t="s">
        <v>73</v>
      </c>
      <c r="G42" s="1" t="s">
        <v>72</v>
      </c>
      <c r="H42" s="2">
        <v>44580</v>
      </c>
      <c r="I42" s="1" t="s">
        <v>9</v>
      </c>
      <c r="J42" s="1" t="s">
        <v>45</v>
      </c>
      <c r="K42" s="8" t="s">
        <v>132</v>
      </c>
      <c r="L42" s="9" t="s">
        <v>129</v>
      </c>
      <c r="M42" s="9" t="s">
        <v>131</v>
      </c>
      <c r="N42" s="9" t="s">
        <v>130</v>
      </c>
      <c r="O42" s="4">
        <v>12901893</v>
      </c>
    </row>
    <row r="43" spans="1:15" ht="12.75" customHeight="1" x14ac:dyDescent="0.2">
      <c r="A43" s="1" t="s">
        <v>71</v>
      </c>
      <c r="B43" s="4">
        <v>1935283.95</v>
      </c>
      <c r="D43" s="1" t="s">
        <v>46</v>
      </c>
      <c r="E43" s="1" t="s">
        <v>47</v>
      </c>
      <c r="F43" s="1" t="s">
        <v>73</v>
      </c>
      <c r="G43" s="1" t="s">
        <v>72</v>
      </c>
      <c r="H43" s="2">
        <v>44580</v>
      </c>
      <c r="I43" s="1" t="s">
        <v>9</v>
      </c>
      <c r="J43" s="1" t="s">
        <v>51</v>
      </c>
      <c r="K43" s="8" t="s">
        <v>132</v>
      </c>
      <c r="L43" s="9" t="s">
        <v>129</v>
      </c>
      <c r="M43" s="9" t="s">
        <v>131</v>
      </c>
      <c r="N43" s="9" t="s">
        <v>130</v>
      </c>
      <c r="O43" s="4">
        <v>1935283.95</v>
      </c>
    </row>
    <row r="44" spans="1:15" ht="12.75" customHeight="1" x14ac:dyDescent="0.2">
      <c r="A44" s="1" t="s">
        <v>74</v>
      </c>
      <c r="B44" s="4">
        <v>10315789</v>
      </c>
      <c r="D44" s="1" t="s">
        <v>46</v>
      </c>
      <c r="E44" s="1" t="s">
        <v>47</v>
      </c>
      <c r="F44" s="1" t="s">
        <v>73</v>
      </c>
      <c r="G44" s="1" t="s">
        <v>75</v>
      </c>
      <c r="H44" s="2">
        <v>44581</v>
      </c>
      <c r="I44" s="1" t="s">
        <v>9</v>
      </c>
      <c r="J44" s="1" t="s">
        <v>45</v>
      </c>
      <c r="K44" s="8" t="s">
        <v>132</v>
      </c>
      <c r="L44" s="9" t="s">
        <v>129</v>
      </c>
      <c r="M44" s="9" t="s">
        <v>131</v>
      </c>
      <c r="N44" s="9" t="s">
        <v>130</v>
      </c>
      <c r="O44" s="4">
        <v>10315789</v>
      </c>
    </row>
    <row r="45" spans="1:15" ht="12.75" customHeight="1" x14ac:dyDescent="0.2">
      <c r="A45" s="1" t="s">
        <v>74</v>
      </c>
      <c r="B45" s="4">
        <v>2166315.69</v>
      </c>
      <c r="D45" s="1" t="s">
        <v>46</v>
      </c>
      <c r="E45" s="1" t="s">
        <v>47</v>
      </c>
      <c r="F45" s="1" t="s">
        <v>73</v>
      </c>
      <c r="G45" s="1" t="s">
        <v>75</v>
      </c>
      <c r="H45" s="2">
        <v>44581</v>
      </c>
      <c r="I45" s="1" t="s">
        <v>9</v>
      </c>
      <c r="J45" s="1" t="s">
        <v>51</v>
      </c>
      <c r="K45" s="8" t="s">
        <v>132</v>
      </c>
      <c r="L45" s="9" t="s">
        <v>129</v>
      </c>
      <c r="M45" s="9" t="s">
        <v>131</v>
      </c>
      <c r="N45" s="9" t="s">
        <v>130</v>
      </c>
      <c r="O45" s="4">
        <v>2166315.69</v>
      </c>
    </row>
    <row r="46" spans="1:15" ht="12.75" customHeight="1" x14ac:dyDescent="0.2">
      <c r="A46" s="1" t="s">
        <v>76</v>
      </c>
      <c r="B46" s="4">
        <v>1393206.96</v>
      </c>
      <c r="D46" s="1" t="s">
        <v>46</v>
      </c>
      <c r="E46" s="1" t="s">
        <v>47</v>
      </c>
      <c r="F46" s="1" t="s">
        <v>78</v>
      </c>
      <c r="G46" s="1" t="s">
        <v>77</v>
      </c>
      <c r="H46" s="2">
        <v>44581</v>
      </c>
      <c r="I46" s="1" t="s">
        <v>9</v>
      </c>
      <c r="J46" s="1" t="s">
        <v>45</v>
      </c>
      <c r="K46" s="8" t="s">
        <v>132</v>
      </c>
      <c r="L46" s="9" t="s">
        <v>129</v>
      </c>
      <c r="M46" s="9" t="s">
        <v>131</v>
      </c>
      <c r="N46" s="9" t="s">
        <v>130</v>
      </c>
      <c r="O46" s="4">
        <v>1393206.96</v>
      </c>
    </row>
    <row r="47" spans="1:15" ht="12.75" customHeight="1" x14ac:dyDescent="0.2">
      <c r="A47" s="1" t="s">
        <v>76</v>
      </c>
      <c r="B47" s="4">
        <v>208981.04</v>
      </c>
      <c r="D47" s="1" t="s">
        <v>46</v>
      </c>
      <c r="E47" s="1" t="s">
        <v>47</v>
      </c>
      <c r="F47" s="1" t="s">
        <v>78</v>
      </c>
      <c r="G47" s="1" t="s">
        <v>77</v>
      </c>
      <c r="H47" s="2">
        <v>44581</v>
      </c>
      <c r="I47" s="1" t="s">
        <v>9</v>
      </c>
      <c r="J47" s="1" t="s">
        <v>51</v>
      </c>
      <c r="K47" s="8" t="s">
        <v>132</v>
      </c>
      <c r="L47" s="9" t="s">
        <v>129</v>
      </c>
      <c r="M47" s="9" t="s">
        <v>131</v>
      </c>
      <c r="N47" s="9" t="s">
        <v>130</v>
      </c>
      <c r="O47" s="4">
        <v>208981.04</v>
      </c>
    </row>
    <row r="48" spans="1:15" ht="12.75" customHeight="1" x14ac:dyDescent="0.2">
      <c r="A48" s="1" t="s">
        <v>79</v>
      </c>
      <c r="B48" s="4">
        <v>16238.11</v>
      </c>
      <c r="D48" s="1" t="s">
        <v>46</v>
      </c>
      <c r="E48" s="1" t="s">
        <v>47</v>
      </c>
      <c r="F48" s="1" t="s">
        <v>81</v>
      </c>
      <c r="G48" s="1" t="s">
        <v>80</v>
      </c>
      <c r="H48" s="2">
        <v>44581</v>
      </c>
      <c r="I48" s="1" t="s">
        <v>9</v>
      </c>
      <c r="J48" s="1" t="s">
        <v>45</v>
      </c>
      <c r="K48" s="8" t="s">
        <v>132</v>
      </c>
      <c r="L48" s="9" t="s">
        <v>129</v>
      </c>
      <c r="M48" s="9" t="s">
        <v>131</v>
      </c>
      <c r="N48" s="9" t="s">
        <v>130</v>
      </c>
      <c r="O48" s="4">
        <v>16238.11</v>
      </c>
    </row>
    <row r="49" spans="1:15" ht="12.75" customHeight="1" x14ac:dyDescent="0.2">
      <c r="A49" s="1" t="s">
        <v>79</v>
      </c>
      <c r="B49" s="4">
        <v>2435.7199999999998</v>
      </c>
      <c r="D49" s="1" t="s">
        <v>46</v>
      </c>
      <c r="E49" s="1" t="s">
        <v>47</v>
      </c>
      <c r="F49" s="1" t="s">
        <v>81</v>
      </c>
      <c r="G49" s="1" t="s">
        <v>80</v>
      </c>
      <c r="H49" s="2">
        <v>44581</v>
      </c>
      <c r="I49" s="1" t="s">
        <v>9</v>
      </c>
      <c r="J49" s="1" t="s">
        <v>51</v>
      </c>
      <c r="K49" s="8" t="s">
        <v>132</v>
      </c>
      <c r="L49" s="9" t="s">
        <v>129</v>
      </c>
      <c r="M49" s="9" t="s">
        <v>131</v>
      </c>
      <c r="N49" s="9" t="s">
        <v>130</v>
      </c>
      <c r="O49" s="4">
        <v>2435.7199999999998</v>
      </c>
    </row>
    <row r="50" spans="1:15" ht="12.75" customHeight="1" x14ac:dyDescent="0.2">
      <c r="A50" s="1" t="s">
        <v>82</v>
      </c>
      <c r="B50" s="4">
        <v>1584128</v>
      </c>
      <c r="D50" s="1" t="s">
        <v>46</v>
      </c>
      <c r="E50" s="1" t="s">
        <v>47</v>
      </c>
      <c r="F50" s="1" t="s">
        <v>84</v>
      </c>
      <c r="G50" s="1" t="s">
        <v>83</v>
      </c>
      <c r="H50" s="2">
        <v>44581</v>
      </c>
      <c r="I50" s="1" t="s">
        <v>9</v>
      </c>
      <c r="J50" s="1" t="s">
        <v>45</v>
      </c>
      <c r="K50" s="8" t="s">
        <v>132</v>
      </c>
      <c r="L50" s="9" t="s">
        <v>129</v>
      </c>
      <c r="M50" s="9" t="s">
        <v>131</v>
      </c>
      <c r="N50" s="9" t="s">
        <v>130</v>
      </c>
      <c r="O50" s="4">
        <v>1584128</v>
      </c>
    </row>
    <row r="51" spans="1:15" ht="12.75" customHeight="1" x14ac:dyDescent="0.2">
      <c r="A51" s="1" t="s">
        <v>82</v>
      </c>
      <c r="B51" s="4">
        <v>237619.20000000001</v>
      </c>
      <c r="D51" s="1" t="s">
        <v>46</v>
      </c>
      <c r="E51" s="1" t="s">
        <v>47</v>
      </c>
      <c r="F51" s="1" t="s">
        <v>84</v>
      </c>
      <c r="G51" s="1" t="s">
        <v>83</v>
      </c>
      <c r="H51" s="2">
        <v>44581</v>
      </c>
      <c r="I51" s="1" t="s">
        <v>9</v>
      </c>
      <c r="J51" s="1" t="s">
        <v>51</v>
      </c>
      <c r="K51" s="8" t="s">
        <v>132</v>
      </c>
      <c r="L51" s="9" t="s">
        <v>129</v>
      </c>
      <c r="M51" s="9" t="s">
        <v>131</v>
      </c>
      <c r="N51" s="9" t="s">
        <v>130</v>
      </c>
      <c r="O51" s="4">
        <v>237619.20000000001</v>
      </c>
    </row>
    <row r="52" spans="1:15" ht="12.75" customHeight="1" x14ac:dyDescent="0.2">
      <c r="A52" s="1" t="s">
        <v>85</v>
      </c>
      <c r="B52" s="4">
        <v>49855.360000000001</v>
      </c>
      <c r="D52" s="1" t="s">
        <v>46</v>
      </c>
      <c r="E52" s="1" t="s">
        <v>47</v>
      </c>
      <c r="F52" s="1" t="s">
        <v>87</v>
      </c>
      <c r="G52" s="1" t="s">
        <v>86</v>
      </c>
      <c r="H52" s="2">
        <v>44592</v>
      </c>
      <c r="I52" s="1" t="s">
        <v>9</v>
      </c>
      <c r="J52" s="1" t="s">
        <v>45</v>
      </c>
      <c r="K52" s="8" t="s">
        <v>132</v>
      </c>
      <c r="L52" s="9" t="s">
        <v>129</v>
      </c>
      <c r="M52" s="9" t="s">
        <v>131</v>
      </c>
      <c r="N52" s="9" t="s">
        <v>130</v>
      </c>
      <c r="O52" s="4">
        <v>49855.360000000001</v>
      </c>
    </row>
    <row r="53" spans="1:15" ht="12.75" customHeight="1" x14ac:dyDescent="0.2">
      <c r="A53" s="1" t="s">
        <v>85</v>
      </c>
      <c r="B53" s="4">
        <v>7478.3</v>
      </c>
      <c r="D53" s="1" t="s">
        <v>46</v>
      </c>
      <c r="E53" s="1" t="s">
        <v>47</v>
      </c>
      <c r="F53" s="1" t="s">
        <v>87</v>
      </c>
      <c r="G53" s="1" t="s">
        <v>86</v>
      </c>
      <c r="H53" s="2">
        <v>44592</v>
      </c>
      <c r="I53" s="1" t="s">
        <v>9</v>
      </c>
      <c r="J53" s="1" t="s">
        <v>51</v>
      </c>
      <c r="K53" s="8" t="s">
        <v>132</v>
      </c>
      <c r="L53" s="9" t="s">
        <v>129</v>
      </c>
      <c r="M53" s="9" t="s">
        <v>131</v>
      </c>
      <c r="N53" s="9" t="s">
        <v>130</v>
      </c>
      <c r="O53" s="4">
        <v>7478.3</v>
      </c>
    </row>
    <row r="54" spans="1:15" ht="12.75" customHeight="1" x14ac:dyDescent="0.2">
      <c r="A54" s="1" t="s">
        <v>85</v>
      </c>
      <c r="B54" s="4">
        <v>379612.04</v>
      </c>
      <c r="D54" s="1" t="s">
        <v>46</v>
      </c>
      <c r="E54" s="1" t="s">
        <v>47</v>
      </c>
      <c r="F54" s="1" t="s">
        <v>87</v>
      </c>
      <c r="G54" s="1" t="s">
        <v>86</v>
      </c>
      <c r="H54" s="2">
        <v>44592</v>
      </c>
      <c r="I54" s="1" t="s">
        <v>9</v>
      </c>
      <c r="J54" s="1" t="s">
        <v>45</v>
      </c>
      <c r="K54" s="8" t="s">
        <v>132</v>
      </c>
      <c r="L54" s="9" t="s">
        <v>129</v>
      </c>
      <c r="M54" s="9" t="s">
        <v>131</v>
      </c>
      <c r="N54" s="9" t="s">
        <v>130</v>
      </c>
      <c r="O54" s="4">
        <v>379612.04</v>
      </c>
    </row>
    <row r="55" spans="1:15" ht="12.75" customHeight="1" x14ac:dyDescent="0.2">
      <c r="A55" s="1" t="s">
        <v>85</v>
      </c>
      <c r="B55" s="4">
        <v>79718.53</v>
      </c>
      <c r="D55" s="1" t="s">
        <v>46</v>
      </c>
      <c r="E55" s="1" t="s">
        <v>47</v>
      </c>
      <c r="F55" s="1" t="s">
        <v>87</v>
      </c>
      <c r="G55" s="1" t="s">
        <v>86</v>
      </c>
      <c r="H55" s="2">
        <v>44592</v>
      </c>
      <c r="I55" s="1" t="s">
        <v>9</v>
      </c>
      <c r="J55" s="1" t="s">
        <v>51</v>
      </c>
      <c r="K55" s="8" t="s">
        <v>132</v>
      </c>
      <c r="L55" s="9" t="s">
        <v>129</v>
      </c>
      <c r="M55" s="9" t="s">
        <v>131</v>
      </c>
      <c r="N55" s="9" t="s">
        <v>130</v>
      </c>
      <c r="O55" s="4">
        <v>79718.53</v>
      </c>
    </row>
    <row r="56" spans="1:15" ht="12.75" customHeight="1" x14ac:dyDescent="0.2">
      <c r="A56" s="1" t="s">
        <v>88</v>
      </c>
      <c r="B56" s="4">
        <v>192524.13</v>
      </c>
      <c r="D56" s="1" t="s">
        <v>46</v>
      </c>
      <c r="E56" s="1" t="s">
        <v>47</v>
      </c>
      <c r="F56" s="1" t="s">
        <v>87</v>
      </c>
      <c r="G56" s="1" t="s">
        <v>89</v>
      </c>
      <c r="H56" s="2">
        <v>44592</v>
      </c>
      <c r="I56" s="1" t="s">
        <v>9</v>
      </c>
      <c r="J56" s="1" t="s">
        <v>45</v>
      </c>
      <c r="K56" s="8" t="s">
        <v>132</v>
      </c>
      <c r="L56" s="9" t="s">
        <v>129</v>
      </c>
      <c r="M56" s="9" t="s">
        <v>131</v>
      </c>
      <c r="N56" s="9" t="s">
        <v>130</v>
      </c>
      <c r="O56" s="4">
        <v>192524.13</v>
      </c>
    </row>
    <row r="57" spans="1:15" ht="12.75" customHeight="1" x14ac:dyDescent="0.2">
      <c r="A57" s="1" t="s">
        <v>88</v>
      </c>
      <c r="B57" s="4">
        <v>28878.62</v>
      </c>
      <c r="D57" s="1" t="s">
        <v>46</v>
      </c>
      <c r="E57" s="1" t="s">
        <v>47</v>
      </c>
      <c r="F57" s="1" t="s">
        <v>87</v>
      </c>
      <c r="G57" s="1" t="s">
        <v>89</v>
      </c>
      <c r="H57" s="2">
        <v>44592</v>
      </c>
      <c r="I57" s="1" t="s">
        <v>9</v>
      </c>
      <c r="J57" s="1" t="s">
        <v>51</v>
      </c>
      <c r="K57" s="8" t="s">
        <v>132</v>
      </c>
      <c r="L57" s="9" t="s">
        <v>129</v>
      </c>
      <c r="M57" s="9" t="s">
        <v>131</v>
      </c>
      <c r="N57" s="9" t="s">
        <v>130</v>
      </c>
      <c r="O57" s="4">
        <v>28878.62</v>
      </c>
    </row>
    <row r="58" spans="1:15" ht="12.75" customHeight="1" x14ac:dyDescent="0.2">
      <c r="A58" s="1" t="s">
        <v>90</v>
      </c>
      <c r="B58" s="4">
        <v>185919.96</v>
      </c>
      <c r="D58" s="1" t="s">
        <v>46</v>
      </c>
      <c r="E58" s="1" t="s">
        <v>47</v>
      </c>
      <c r="F58" s="1" t="s">
        <v>87</v>
      </c>
      <c r="G58" s="1" t="s">
        <v>91</v>
      </c>
      <c r="H58" s="2">
        <v>44592</v>
      </c>
      <c r="I58" s="1" t="s">
        <v>9</v>
      </c>
      <c r="J58" s="1" t="s">
        <v>45</v>
      </c>
      <c r="K58" s="8" t="s">
        <v>132</v>
      </c>
      <c r="L58" s="9" t="s">
        <v>129</v>
      </c>
      <c r="M58" s="9" t="s">
        <v>131</v>
      </c>
      <c r="N58" s="9" t="s">
        <v>130</v>
      </c>
      <c r="O58" s="4">
        <v>185919.96</v>
      </c>
    </row>
    <row r="59" spans="1:15" ht="12.75" customHeight="1" x14ac:dyDescent="0.2">
      <c r="A59" s="1" t="s">
        <v>90</v>
      </c>
      <c r="B59" s="4">
        <v>27887.99</v>
      </c>
      <c r="D59" s="1" t="s">
        <v>46</v>
      </c>
      <c r="E59" s="1" t="s">
        <v>47</v>
      </c>
      <c r="F59" s="1" t="s">
        <v>87</v>
      </c>
      <c r="G59" s="1" t="s">
        <v>91</v>
      </c>
      <c r="H59" s="2">
        <v>44592</v>
      </c>
      <c r="I59" s="1" t="s">
        <v>9</v>
      </c>
      <c r="J59" s="1" t="s">
        <v>51</v>
      </c>
      <c r="K59" s="8" t="s">
        <v>132</v>
      </c>
      <c r="L59" s="9" t="s">
        <v>129</v>
      </c>
      <c r="M59" s="9" t="s">
        <v>131</v>
      </c>
      <c r="N59" s="9" t="s">
        <v>130</v>
      </c>
      <c r="O59" s="4">
        <v>27887.99</v>
      </c>
    </row>
    <row r="60" spans="1:15" s="5" customFormat="1" ht="12.75" customHeight="1" x14ac:dyDescent="0.2">
      <c r="A60" s="5" t="s">
        <v>120</v>
      </c>
      <c r="B60" s="6">
        <v>-20093130.649999999</v>
      </c>
      <c r="D60" s="5" t="s">
        <v>119</v>
      </c>
      <c r="E60" s="5" t="s">
        <v>115</v>
      </c>
      <c r="F60" s="5" t="s">
        <v>117</v>
      </c>
      <c r="H60" s="7">
        <v>44592</v>
      </c>
      <c r="I60" s="5" t="s">
        <v>9</v>
      </c>
      <c r="J60" s="5" t="s">
        <v>118</v>
      </c>
      <c r="K60" s="10" t="s">
        <v>132</v>
      </c>
      <c r="L60" s="11" t="s">
        <v>129</v>
      </c>
      <c r="M60" s="11" t="s">
        <v>131</v>
      </c>
      <c r="N60" s="11" t="s">
        <v>130</v>
      </c>
      <c r="O60" s="6">
        <v>-20093130.649999999</v>
      </c>
    </row>
    <row r="61" spans="1:15" ht="12.75" customHeight="1" x14ac:dyDescent="0.2">
      <c r="A61" s="1" t="s">
        <v>93</v>
      </c>
      <c r="B61" s="4">
        <v>55259.15</v>
      </c>
      <c r="D61" s="1" t="s">
        <v>92</v>
      </c>
      <c r="E61" s="1" t="s">
        <v>11</v>
      </c>
      <c r="F61" s="1" t="s">
        <v>29</v>
      </c>
      <c r="G61" s="1" t="s">
        <v>94</v>
      </c>
      <c r="H61" s="2">
        <v>44592</v>
      </c>
      <c r="I61" s="1" t="s">
        <v>9</v>
      </c>
      <c r="J61" s="1" t="s">
        <v>26</v>
      </c>
      <c r="K61" s="8" t="s">
        <v>133</v>
      </c>
      <c r="L61" s="9" t="s">
        <v>129</v>
      </c>
      <c r="M61" s="9" t="s">
        <v>131</v>
      </c>
      <c r="N61" s="9" t="s">
        <v>130</v>
      </c>
      <c r="O61" s="4">
        <v>55259.15</v>
      </c>
    </row>
    <row r="62" spans="1:15" ht="12.75" customHeight="1" x14ac:dyDescent="0.2">
      <c r="A62" s="1" t="s">
        <v>96</v>
      </c>
      <c r="B62" s="4">
        <v>12220.07</v>
      </c>
      <c r="D62" s="1" t="s">
        <v>92</v>
      </c>
      <c r="E62" s="1" t="s">
        <v>11</v>
      </c>
      <c r="F62" s="1" t="s">
        <v>34</v>
      </c>
      <c r="G62" s="1" t="s">
        <v>97</v>
      </c>
      <c r="H62" s="2">
        <v>44592</v>
      </c>
      <c r="I62" s="1" t="s">
        <v>9</v>
      </c>
      <c r="J62" s="1" t="s">
        <v>95</v>
      </c>
      <c r="K62" s="8" t="s">
        <v>133</v>
      </c>
      <c r="L62" s="9" t="s">
        <v>129</v>
      </c>
      <c r="M62" s="9" t="s">
        <v>131</v>
      </c>
      <c r="N62" s="9" t="s">
        <v>130</v>
      </c>
      <c r="O62" s="4">
        <v>12220.07</v>
      </c>
    </row>
    <row r="63" spans="1:15" ht="12.75" customHeight="1" x14ac:dyDescent="0.2">
      <c r="A63" s="1" t="s">
        <v>99</v>
      </c>
      <c r="B63" s="4">
        <v>3835.35</v>
      </c>
      <c r="D63" s="1" t="s">
        <v>92</v>
      </c>
      <c r="E63" s="1" t="s">
        <v>11</v>
      </c>
      <c r="F63" s="1" t="s">
        <v>34</v>
      </c>
      <c r="G63" s="1" t="s">
        <v>100</v>
      </c>
      <c r="H63" s="2">
        <v>44592</v>
      </c>
      <c r="I63" s="1" t="s">
        <v>9</v>
      </c>
      <c r="J63" s="1" t="s">
        <v>98</v>
      </c>
      <c r="K63" s="8" t="s">
        <v>133</v>
      </c>
      <c r="L63" s="9" t="s">
        <v>129</v>
      </c>
      <c r="M63" s="9" t="s">
        <v>131</v>
      </c>
      <c r="N63" s="9" t="s">
        <v>130</v>
      </c>
      <c r="O63" s="4">
        <v>3835.35</v>
      </c>
    </row>
    <row r="64" spans="1:15" ht="12.75" customHeight="1" x14ac:dyDescent="0.2">
      <c r="A64" s="1" t="s">
        <v>103</v>
      </c>
      <c r="B64" s="4">
        <v>83878.53</v>
      </c>
      <c r="D64" s="1" t="s">
        <v>92</v>
      </c>
      <c r="E64" s="1" t="s">
        <v>11</v>
      </c>
      <c r="F64" s="1" t="s">
        <v>34</v>
      </c>
      <c r="G64" s="1" t="s">
        <v>104</v>
      </c>
      <c r="H64" s="2">
        <v>44592</v>
      </c>
      <c r="I64" s="1" t="s">
        <v>102</v>
      </c>
      <c r="J64" s="1" t="s">
        <v>101</v>
      </c>
      <c r="K64" s="8" t="s">
        <v>133</v>
      </c>
      <c r="L64" s="9" t="s">
        <v>129</v>
      </c>
      <c r="M64" s="9" t="s">
        <v>131</v>
      </c>
      <c r="N64" s="9" t="s">
        <v>130</v>
      </c>
      <c r="O64" s="4">
        <v>83878.53</v>
      </c>
    </row>
    <row r="65" spans="1:15" ht="12.75" customHeight="1" x14ac:dyDescent="0.2">
      <c r="A65" s="1" t="s">
        <v>105</v>
      </c>
      <c r="B65" s="4">
        <v>258459.1</v>
      </c>
      <c r="D65" s="1" t="s">
        <v>92</v>
      </c>
      <c r="E65" s="1" t="s">
        <v>11</v>
      </c>
      <c r="F65" s="1" t="s">
        <v>34</v>
      </c>
      <c r="G65" s="1" t="s">
        <v>106</v>
      </c>
      <c r="H65" s="2">
        <v>44592</v>
      </c>
      <c r="I65" s="1" t="s">
        <v>102</v>
      </c>
      <c r="J65" s="1" t="s">
        <v>101</v>
      </c>
      <c r="K65" s="8" t="s">
        <v>133</v>
      </c>
      <c r="L65" s="9" t="s">
        <v>129</v>
      </c>
      <c r="M65" s="9" t="s">
        <v>131</v>
      </c>
      <c r="N65" s="9" t="s">
        <v>130</v>
      </c>
      <c r="O65" s="4">
        <v>258459.1</v>
      </c>
    </row>
    <row r="66" spans="1:15" ht="12.75" customHeight="1" x14ac:dyDescent="0.2">
      <c r="A66" s="1" t="s">
        <v>107</v>
      </c>
      <c r="B66" s="4">
        <v>188483.64</v>
      </c>
      <c r="D66" s="1" t="s">
        <v>92</v>
      </c>
      <c r="E66" s="1" t="s">
        <v>11</v>
      </c>
      <c r="F66" s="1" t="s">
        <v>34</v>
      </c>
      <c r="G66" s="1" t="s">
        <v>108</v>
      </c>
      <c r="H66" s="2">
        <v>44592</v>
      </c>
      <c r="I66" s="1" t="s">
        <v>102</v>
      </c>
      <c r="J66" s="1" t="s">
        <v>101</v>
      </c>
      <c r="K66" s="8" t="s">
        <v>133</v>
      </c>
      <c r="L66" s="9" t="s">
        <v>129</v>
      </c>
      <c r="M66" s="9" t="s">
        <v>131</v>
      </c>
      <c r="N66" s="9" t="s">
        <v>130</v>
      </c>
      <c r="O66" s="4">
        <v>188483.64</v>
      </c>
    </row>
    <row r="67" spans="1:15" ht="12.75" customHeight="1" x14ac:dyDescent="0.2">
      <c r="A67" s="1" t="s">
        <v>109</v>
      </c>
      <c r="B67" s="4">
        <v>44474</v>
      </c>
      <c r="D67" s="1" t="s">
        <v>92</v>
      </c>
      <c r="E67" s="1" t="s">
        <v>11</v>
      </c>
      <c r="F67" s="1" t="s">
        <v>39</v>
      </c>
      <c r="G67" s="1" t="s">
        <v>110</v>
      </c>
      <c r="H67" s="2">
        <v>44592</v>
      </c>
      <c r="I67" s="1" t="s">
        <v>9</v>
      </c>
      <c r="J67" s="1" t="s">
        <v>36</v>
      </c>
      <c r="K67" s="8" t="s">
        <v>133</v>
      </c>
      <c r="L67" s="9" t="s">
        <v>129</v>
      </c>
      <c r="M67" s="9" t="s">
        <v>131</v>
      </c>
      <c r="N67" s="9" t="s">
        <v>130</v>
      </c>
      <c r="O67" s="4">
        <v>44474</v>
      </c>
    </row>
    <row r="68" spans="1:15" ht="12.75" customHeight="1" x14ac:dyDescent="0.2">
      <c r="A68" s="1" t="s">
        <v>111</v>
      </c>
      <c r="B68" s="4">
        <v>43835</v>
      </c>
      <c r="D68" s="1" t="s">
        <v>92</v>
      </c>
      <c r="E68" s="1" t="s">
        <v>11</v>
      </c>
      <c r="F68" s="1" t="s">
        <v>39</v>
      </c>
      <c r="G68" s="1" t="s">
        <v>112</v>
      </c>
      <c r="H68" s="2">
        <v>44592</v>
      </c>
      <c r="I68" s="1" t="s">
        <v>9</v>
      </c>
      <c r="J68" s="1" t="s">
        <v>41</v>
      </c>
      <c r="K68" s="8" t="s">
        <v>133</v>
      </c>
      <c r="L68" s="9" t="s">
        <v>129</v>
      </c>
      <c r="M68" s="9" t="s">
        <v>131</v>
      </c>
      <c r="N68" s="9" t="s">
        <v>130</v>
      </c>
      <c r="O68" s="4">
        <v>43835</v>
      </c>
    </row>
    <row r="69" spans="1:15" ht="12.75" customHeight="1" x14ac:dyDescent="0.2">
      <c r="B69" s="3">
        <f>SUM(B2:B68)</f>
        <v>23203344.189999998</v>
      </c>
      <c r="N69" s="1"/>
      <c r="O69" s="3">
        <f>SUM(O2:O68)</f>
        <v>23203344.189999998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0122</vt:lpstr>
      <vt:lpstr>'KT bonusy shrnutí'!Oblast_tisku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2022-02-16T13:35:51Z</cp:lastPrinted>
  <dcterms:modified xsi:type="dcterms:W3CDTF">2022-02-16T13:35:54Z</dcterms:modified>
</cp:coreProperties>
</file>