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Ekonomické informace - EN\Hospodaření 2024\EN 0124\"/>
    </mc:Choice>
  </mc:AlternateContent>
  <xr:revisionPtr revIDLastSave="0" documentId="13_ncr:1_{A21914E9-EF82-4634-A242-5FCCE5FEF9C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KT bonusy shrnutí" sheetId="5" r:id="rId1"/>
    <sheet name="Bonusy po měsících" sheetId="4" r:id="rId2"/>
    <sheet name="Bonusy dle dod." sheetId="3" r:id="rId3"/>
    <sheet name="0124" sheetId="1" r:id="rId4"/>
  </sheets>
  <calcPr calcId="191029"/>
  <pivotCaches>
    <pivotCache cacheId="13" r:id="rId5"/>
  </pivotCaches>
</workbook>
</file>

<file path=xl/calcChain.xml><?xml version="1.0" encoding="utf-8"?>
<calcChain xmlns="http://schemas.openxmlformats.org/spreadsheetml/2006/main">
  <c r="O94" i="1" l="1"/>
  <c r="B94" i="1"/>
</calcChain>
</file>

<file path=xl/sharedStrings.xml><?xml version="1.0" encoding="utf-8"?>
<sst xmlns="http://schemas.openxmlformats.org/spreadsheetml/2006/main" count="1102" uniqueCount="182">
  <si>
    <t>Název oboru</t>
  </si>
  <si>
    <t>Zaúčtoval</t>
  </si>
  <si>
    <t>Datum zaúčtování</t>
  </si>
  <si>
    <t>Popis</t>
  </si>
  <si>
    <t>Evidenční číslo dokladu</t>
  </si>
  <si>
    <t>Protiúčet</t>
  </si>
  <si>
    <t>Variabilní symbol</t>
  </si>
  <si>
    <t>Částka MD</t>
  </si>
  <si>
    <t>Částka DAL</t>
  </si>
  <si>
    <t>Obchodní partner</t>
  </si>
  <si>
    <t>Buzková Eva</t>
  </si>
  <si>
    <t>Grifols s.r.o. r. 2023</t>
  </si>
  <si>
    <t>DP-2024-707-000001</t>
  </si>
  <si>
    <t>32110700</t>
  </si>
  <si>
    <t>5616027075</t>
  </si>
  <si>
    <t>Grifols s.r.o.</t>
  </si>
  <si>
    <t>Neuplatněná DPH - Grifols s.r.o. r. 2023</t>
  </si>
  <si>
    <t>ROCHE 4Q/2023</t>
  </si>
  <si>
    <t>DP-2024-707-000002</t>
  </si>
  <si>
    <t>4650006981</t>
  </si>
  <si>
    <t>ROCHE s.r.o.</t>
  </si>
  <si>
    <t>Neuplatněná DPH - ROCHE 4Q/2023</t>
  </si>
  <si>
    <t>Astra Zeneca 2023</t>
  </si>
  <si>
    <t>DP-2024-707-000006</t>
  </si>
  <si>
    <t>7992302026</t>
  </si>
  <si>
    <t>PHOENIX lékárenský velkoobchod, s.r.o.</t>
  </si>
  <si>
    <t>Neuplatněná DPH - Astra Zeneca 2023</t>
  </si>
  <si>
    <t>Astra Zeneca 2. pololetí 2023</t>
  </si>
  <si>
    <t>DP-2024-707-000007</t>
  </si>
  <si>
    <t>7992302027</t>
  </si>
  <si>
    <t>Neuplatněná DPH - Astra Zeneca 2. pololetí 2023</t>
  </si>
  <si>
    <t>Neuplatněná DPH - Astellas 4Q/2023</t>
  </si>
  <si>
    <t>DP-2024-707-000009</t>
  </si>
  <si>
    <t>7992302149</t>
  </si>
  <si>
    <t>Astellas 4Q/2023</t>
  </si>
  <si>
    <t>Swedish Orphan Bio 2. pol. 2023</t>
  </si>
  <si>
    <t>DP-2024-707-000010</t>
  </si>
  <si>
    <t>2524000019</t>
  </si>
  <si>
    <t>PHARMOS, a.s.</t>
  </si>
  <si>
    <t>Neuplatněná DPH - Swedish Orphan Bio 2. pol. 2023</t>
  </si>
  <si>
    <t>Pro.Med 4Q/2023</t>
  </si>
  <si>
    <t>DP-2024-707-000011</t>
  </si>
  <si>
    <t>2476500263</t>
  </si>
  <si>
    <t>ViaPharma s.r.o.</t>
  </si>
  <si>
    <t>Neuplatněná DPH - Pro.Med 4Q/2023</t>
  </si>
  <si>
    <t>Bayer 2. pol.2023</t>
  </si>
  <si>
    <t>DP-2024-707-000015</t>
  </si>
  <si>
    <t>9757401047</t>
  </si>
  <si>
    <t>BAYER s.r.o.</t>
  </si>
  <si>
    <t>Neuplatněná DPH - Bayer 2. pol.2023</t>
  </si>
  <si>
    <t>Neuplatněná DPH - Novatin 4Q/2023</t>
  </si>
  <si>
    <t>DP-2024-707-000017</t>
  </si>
  <si>
    <t>15808</t>
  </si>
  <si>
    <t>PROMEDICA PRAHA GROUP, a.s.</t>
  </si>
  <si>
    <t>Novatin 4Q/2023</t>
  </si>
  <si>
    <t>MSD 2023</t>
  </si>
  <si>
    <t>DP-2024-707-000018</t>
  </si>
  <si>
    <t>2600000049</t>
  </si>
  <si>
    <t>Merck Sharp &amp; Dohme s.r.o.</t>
  </si>
  <si>
    <t>Neuplatněná DPH - MSD 2023</t>
  </si>
  <si>
    <t>Exeltis Czech s.r.o. -  r. 2023</t>
  </si>
  <si>
    <t>FP-2024-707-000001</t>
  </si>
  <si>
    <t>2024006</t>
  </si>
  <si>
    <t>Exeltis Czech s.r.o.</t>
  </si>
  <si>
    <t>Neuplatněná DPH - Exeltis Czech s.r.o. -  r. 2023</t>
  </si>
  <si>
    <t>Neuplatněná DPH - Boehringer Ingelheim 2. pol. 2023</t>
  </si>
  <si>
    <t>FP-2024-707-000003</t>
  </si>
  <si>
    <t>9621008702</t>
  </si>
  <si>
    <t>Boehringer Ingelheim, spol. s r.o.</t>
  </si>
  <si>
    <t>Boehringer Ingelheim 2. pol. 2023</t>
  </si>
  <si>
    <t>Neuplatněná DPH - Octapharma 2. pol. 2023</t>
  </si>
  <si>
    <t>FP-2024-707-000005</t>
  </si>
  <si>
    <t>17</t>
  </si>
  <si>
    <t>Octapharma AG</t>
  </si>
  <si>
    <t>Octapharma 2. pol. 2023</t>
  </si>
  <si>
    <t>finanční bonus</t>
  </si>
  <si>
    <t>FP-2024-25-000001</t>
  </si>
  <si>
    <t>32130000</t>
  </si>
  <si>
    <t>20240325</t>
  </si>
  <si>
    <t>BEZNOSKA, s.r.o.</t>
  </si>
  <si>
    <t>Neuplatněná DPH - finanční bonus</t>
  </si>
  <si>
    <t>FP-2024-25-000002</t>
  </si>
  <si>
    <t>917230028</t>
  </si>
  <si>
    <t>Prague Medical s.r.o.</t>
  </si>
  <si>
    <t>FP-2024-25-000003</t>
  </si>
  <si>
    <t>988230015</t>
  </si>
  <si>
    <t>FP-2024-25-000004</t>
  </si>
  <si>
    <t>22400125</t>
  </si>
  <si>
    <t>BoneCare s.r.o.</t>
  </si>
  <si>
    <t>Haléřové vyrovnání</t>
  </si>
  <si>
    <t>FP-2024-25-000005</t>
  </si>
  <si>
    <t>3235366</t>
  </si>
  <si>
    <t>ARID obchodní společnost, s.r.o.</t>
  </si>
  <si>
    <t>FP-2024-25-000006</t>
  </si>
  <si>
    <t>90036134</t>
  </si>
  <si>
    <t>CARDION s.r.o.</t>
  </si>
  <si>
    <t>FP-2024-25-000007</t>
  </si>
  <si>
    <t>160230053</t>
  </si>
  <si>
    <t>MEDICAL M spol. s r.o.</t>
  </si>
  <si>
    <t>FP-2024-25-000008</t>
  </si>
  <si>
    <t>2308244</t>
  </si>
  <si>
    <t>MEDIFINE a.s.</t>
  </si>
  <si>
    <t>FP-2024-25-000009</t>
  </si>
  <si>
    <t>2308245</t>
  </si>
  <si>
    <t>FP-2024-25-000010</t>
  </si>
  <si>
    <t>2308246</t>
  </si>
  <si>
    <t>FP-2024-25-000011</t>
  </si>
  <si>
    <t>23390388</t>
  </si>
  <si>
    <t>DN FORMED Brno s.r.o.</t>
  </si>
  <si>
    <t>FP-2024-25-000012</t>
  </si>
  <si>
    <t>2302048</t>
  </si>
  <si>
    <t>Innova Medical s.r.o.</t>
  </si>
  <si>
    <t>FP-2024-25-000013</t>
  </si>
  <si>
    <t>230400073</t>
  </si>
  <si>
    <t>Cardiomedical, s.r.o.</t>
  </si>
  <si>
    <t>FP-2024-25-000014</t>
  </si>
  <si>
    <t>1113472</t>
  </si>
  <si>
    <t>Boston Scientific Česká republika s.r.o.</t>
  </si>
  <si>
    <t>FP-2024-25-000015</t>
  </si>
  <si>
    <t>605240005</t>
  </si>
  <si>
    <t>ALINEX - Kácovská, s.r.o.</t>
  </si>
  <si>
    <t>FP-2024-25-000016</t>
  </si>
  <si>
    <t>70007175</t>
  </si>
  <si>
    <t>EP SERVICES s.r.o.</t>
  </si>
  <si>
    <t>DP-2024-707-000003</t>
  </si>
  <si>
    <t>4650006982</t>
  </si>
  <si>
    <t>DP-2024-707-000004</t>
  </si>
  <si>
    <t>7992302024</t>
  </si>
  <si>
    <t>DP-2024-707-000005</t>
  </si>
  <si>
    <t>7992302025</t>
  </si>
  <si>
    <t>DP-2024-707-000008</t>
  </si>
  <si>
    <t>7992302139</t>
  </si>
  <si>
    <t>DP-2024-707-000012</t>
  </si>
  <si>
    <t>2476500264</t>
  </si>
  <si>
    <t>DP-2024-707-000013</t>
  </si>
  <si>
    <t>7992302144</t>
  </si>
  <si>
    <t>Medochemie 1.1. - 30.11.2023, Vivax 1.9. - 25.10.2023</t>
  </si>
  <si>
    <t>DP-2024-707-000014</t>
  </si>
  <si>
    <t>9992330372</t>
  </si>
  <si>
    <t>DP-2024-707-000016</t>
  </si>
  <si>
    <t>15807</t>
  </si>
  <si>
    <t>DP-2024-707-000019</t>
  </si>
  <si>
    <t>2600000050</t>
  </si>
  <si>
    <t>FP-2024-707-000002</t>
  </si>
  <si>
    <t>2024007</t>
  </si>
  <si>
    <t>FP-2024-707-000004</t>
  </si>
  <si>
    <t>9621008703</t>
  </si>
  <si>
    <t>STORNO dohad.pol.2023 - neadresné bonusy (léky)</t>
  </si>
  <si>
    <t>ID-2024-01-000069</t>
  </si>
  <si>
    <t>39520000</t>
  </si>
  <si>
    <t>Fakultní nemocnice Olomouc</t>
  </si>
  <si>
    <t>STORNO dohad neadresných bonusů za rok 2023 (zdravotnický materiál)</t>
  </si>
  <si>
    <t>ID-2024-01-000068</t>
  </si>
  <si>
    <t>50113300</t>
  </si>
  <si>
    <t>50115300</t>
  </si>
  <si>
    <t>50490360</t>
  </si>
  <si>
    <t>Položka</t>
  </si>
  <si>
    <t>Období</t>
  </si>
  <si>
    <t>Měsíc</t>
  </si>
  <si>
    <t>Rok</t>
  </si>
  <si>
    <t>Částka celkem</t>
  </si>
  <si>
    <t>LÉKY</t>
  </si>
  <si>
    <t>1/2024</t>
  </si>
  <si>
    <t>leden</t>
  </si>
  <si>
    <t>2024</t>
  </si>
  <si>
    <t>ZDRAV.MAT.</t>
  </si>
  <si>
    <t>ZBOŽÍ</t>
  </si>
  <si>
    <t>Popisky řádků</t>
  </si>
  <si>
    <t>Celkový součet</t>
  </si>
  <si>
    <t>Součet z Částka MD</t>
  </si>
  <si>
    <t>Popisky sloupců</t>
  </si>
  <si>
    <t>storno dohad. pol. 23</t>
  </si>
  <si>
    <t>BONUSY Léky a ZM dle dodavatelů</t>
  </si>
  <si>
    <t>Bonusy celkem vč.bonusů za nákup zboží (lékárna)</t>
  </si>
  <si>
    <t>Poznámka:</t>
  </si>
  <si>
    <t>účet 50113300, 50115300, 50490360.</t>
  </si>
  <si>
    <t>Vypracovala: Eva Buzková - vedoucí OUC</t>
  </si>
  <si>
    <t>HV před zdaněním za 1 / 2024</t>
  </si>
  <si>
    <t>NEADRESNÉ BONUSY FNOL shrnutí 1 / 2024</t>
  </si>
  <si>
    <t>V roce 2024 byly bonusy za léky, zdrav.materiál a zboží účtovány dle dodavatelů mínusem na nákladový</t>
  </si>
  <si>
    <t>Na základě ústního pokynu vedoucího UEZP z roku 2018, došlo v roce 2024 (ID-2024-01-000088) k přeúčtování do výnosů na účty 64910001, 64910002, 64910003.</t>
  </si>
  <si>
    <t>V Olomouci dne 16.2.2024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</si>
</sst>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</font>
    <font>
      <sz val="10"/>
      <color rgb="FFFF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b/>
      <sz val="10"/>
      <color rgb="FFFFFF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Fill="1" applyAlignment="1">
      <alignment vertical="top"/>
    </xf>
    <xf numFmtId="14" fontId="2" fillId="0" borderId="0" xfId="0" applyNumberFormat="1" applyFont="1" applyFill="1" applyAlignment="1">
      <alignment horizontal="right" vertical="top"/>
    </xf>
    <xf numFmtId="0" fontId="3" fillId="0" borderId="0" xfId="0" applyFont="1" applyFill="1" applyAlignment="1">
      <alignment vertical="top"/>
    </xf>
    <xf numFmtId="14" fontId="3" fillId="0" borderId="0" xfId="0" applyNumberFormat="1" applyFont="1" applyFill="1" applyAlignment="1">
      <alignment horizontal="right" vertical="top"/>
    </xf>
    <xf numFmtId="4" fontId="2" fillId="0" borderId="0" xfId="0" applyNumberFormat="1" applyFont="1" applyFill="1" applyAlignment="1">
      <alignment vertical="top"/>
    </xf>
    <xf numFmtId="4" fontId="2" fillId="0" borderId="0" xfId="0" applyNumberFormat="1" applyFont="1" applyFill="1" applyAlignment="1">
      <alignment horizontal="right" vertical="top"/>
    </xf>
    <xf numFmtId="4" fontId="3" fillId="0" borderId="0" xfId="0" applyNumberFormat="1" applyFont="1" applyFill="1" applyAlignment="1">
      <alignment vertical="top"/>
    </xf>
    <xf numFmtId="4" fontId="3" fillId="0" borderId="0" xfId="0" applyNumberFormat="1" applyFont="1" applyFill="1" applyAlignment="1">
      <alignment horizontal="right" vertical="top"/>
    </xf>
    <xf numFmtId="0" fontId="3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 vertical="top"/>
    </xf>
    <xf numFmtId="49" fontId="3" fillId="0" borderId="0" xfId="0" applyNumberFormat="1" applyFont="1" applyFill="1" applyAlignment="1">
      <alignment horizontal="center" vertical="top"/>
    </xf>
    <xf numFmtId="0" fontId="5" fillId="0" borderId="0" xfId="0" applyFont="1" applyFill="1" applyAlignment="1">
      <alignment vertical="top"/>
    </xf>
    <xf numFmtId="4" fontId="5" fillId="0" borderId="0" xfId="0" applyNumberFormat="1" applyFont="1" applyFill="1" applyAlignment="1">
      <alignment horizontal="right" vertical="top"/>
    </xf>
    <xf numFmtId="4" fontId="5" fillId="0" borderId="0" xfId="0" applyNumberFormat="1" applyFont="1" applyFill="1" applyAlignment="1">
      <alignment vertical="top"/>
    </xf>
    <xf numFmtId="14" fontId="5" fillId="0" borderId="0" xfId="0" applyNumberFormat="1" applyFont="1" applyFill="1" applyAlignment="1">
      <alignment horizontal="right" vertical="top"/>
    </xf>
    <xf numFmtId="0" fontId="5" fillId="0" borderId="0" xfId="0" applyFont="1" applyFill="1" applyAlignment="1">
      <alignment horizontal="center" vertical="top"/>
    </xf>
    <xf numFmtId="49" fontId="5" fillId="0" borderId="0" xfId="0" applyNumberFormat="1" applyFont="1" applyFill="1" applyAlignment="1">
      <alignment horizontal="center"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4" fontId="0" fillId="0" borderId="0" xfId="0" applyNumberFormat="1"/>
    <xf numFmtId="0" fontId="1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6" fillId="2" borderId="0" xfId="0" applyFont="1" applyFill="1"/>
    <xf numFmtId="0" fontId="0" fillId="2" borderId="0" xfId="0" applyFill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vertical="top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4" fontId="0" fillId="4" borderId="0" xfId="0" applyNumberFormat="1" applyFill="1"/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4" fontId="0" fillId="5" borderId="0" xfId="0" applyNumberFormat="1" applyFill="1"/>
    <xf numFmtId="3" fontId="11" fillId="6" borderId="1" xfId="0" applyNumberFormat="1" applyFont="1" applyFill="1" applyBorder="1"/>
    <xf numFmtId="0" fontId="12" fillId="0" borderId="0" xfId="0" applyFont="1"/>
    <xf numFmtId="0" fontId="13" fillId="0" borderId="0" xfId="0" applyFont="1"/>
  </cellXfs>
  <cellStyles count="1">
    <cellStyle name="Normální" xfId="0" builtinId="0"/>
  </cellStyles>
  <dxfs count="40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alignment horizontal="center"/>
    </dxf>
    <dxf>
      <numFmt numFmtId="4" formatCode="#,##0.00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4" formatCode="#,##0.00"/>
    </dxf>
    <dxf>
      <alignment horizontal="center"/>
    </dxf>
    <dxf>
      <alignment horizontal="center"/>
    </dxf>
    <dxf>
      <numFmt numFmtId="4" formatCode="#,##0.00"/>
    </dxf>
    <dxf>
      <alignment horizontal="center"/>
    </dxf>
    <dxf>
      <numFmt numFmtId="4" formatCode="#,##0.00"/>
    </dxf>
    <dxf>
      <alignment horizontal="center"/>
    </dxf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numFmt numFmtId="4" formatCode="#,##0.00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39</xdr:row>
      <xdr:rowOff>28574</xdr:rowOff>
    </xdr:from>
    <xdr:to>
      <xdr:col>10</xdr:col>
      <xdr:colOff>571500</xdr:colOff>
      <xdr:row>72</xdr:row>
      <xdr:rowOff>147819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4FC5E9E7-1948-46EB-B706-E4F2FD36E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6438899"/>
          <a:ext cx="9039224" cy="5462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5338.447676851851" createdVersion="6" refreshedVersion="6" minRefreshableVersion="3" recordCount="92" xr:uid="{186A7C5F-735C-4545-9DA0-D43B3947BDFD}">
  <cacheSource type="worksheet">
    <worksheetSource ref="A1:O93" sheet="0124"/>
  </cacheSource>
  <cacheFields count="15">
    <cacheField name="Evidenční číslo dokladu" numFmtId="0">
      <sharedItems/>
    </cacheField>
    <cacheField name="Částka MD" numFmtId="4">
      <sharedItems containsSemiMixedTypes="0" containsString="0" containsNumber="1" minValue="-15276826.4" maxValue="28919645"/>
    </cacheField>
    <cacheField name="Částka DAL" numFmtId="4">
      <sharedItems containsNonDate="0" containsString="0" containsBlank="1"/>
    </cacheField>
    <cacheField name="Název oboru" numFmtId="0">
      <sharedItems containsMixedTypes="1" containsNumber="1" containsInteger="1" minValue="64910001" maxValue="64910003"/>
    </cacheField>
    <cacheField name="Protiúčet" numFmtId="0">
      <sharedItems/>
    </cacheField>
    <cacheField name="Obchodní partner" numFmtId="0">
      <sharedItems count="25">
        <s v="Grifols s.r.o."/>
        <s v="ROCHE s.r.o."/>
        <s v="PHOENIX lékárenský velkoobchod, s.r.o."/>
        <s v="PHARMOS, a.s."/>
        <s v="ViaPharma s.r.o."/>
        <s v="BAYER s.r.o."/>
        <s v="PROMEDICA PRAHA GROUP, a.s."/>
        <s v="Merck Sharp &amp; Dohme s.r.o."/>
        <s v="BEZNOSKA, s.r.o."/>
        <s v="Prague Medical s.r.o."/>
        <s v="BoneCare s.r.o."/>
        <s v="ARID obchodní společnost, s.r.o."/>
        <s v="CARDION s.r.o."/>
        <s v="MEDICAL M spol. s r.o."/>
        <s v="MEDIFINE a.s."/>
        <s v="DN FORMED Brno s.r.o."/>
        <s v="Innova Medical s.r.o."/>
        <s v="Cardiomedical, s.r.o."/>
        <s v="Boston Scientific Česká republika s.r.o."/>
        <s v="ALINEX - Kácovská, s.r.o."/>
        <s v="EP SERVICES s.r.o."/>
        <s v="Exeltis Czech s.r.o."/>
        <s v="Boehringer Ingelheim, spol. s r.o."/>
        <s v="Octapharma AG"/>
        <s v="Fakultní nemocnice Olomouc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24-01-04T00:00:00" maxDate="2024-02-01T00:00:00"/>
    </cacheField>
    <cacheField name="Zaúčtoval" numFmtId="0">
      <sharedItems/>
    </cacheField>
    <cacheField name="Popis" numFmtId="0">
      <sharedItems/>
    </cacheField>
    <cacheField name="Položka" numFmtId="0">
      <sharedItems count="3">
        <s v="LÉKY"/>
        <s v="ZBOŽÍ"/>
        <s v="ZDRAV.MAT."/>
      </sharedItems>
    </cacheField>
    <cacheField name="Období" numFmtId="49">
      <sharedItems/>
    </cacheField>
    <cacheField name="Měsíc" numFmtId="49">
      <sharedItems count="1">
        <s v="leden"/>
      </sharedItems>
    </cacheField>
    <cacheField name="Rok" numFmtId="49">
      <sharedItems count="1">
        <s v="2024"/>
      </sharedItems>
    </cacheField>
    <cacheField name="Částka celkem" numFmtId="4">
      <sharedItems containsSemiMixedTypes="0" containsString="0" containsNumber="1" minValue="-15276826.4" maxValue="2891964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2">
  <r>
    <s v="DP-2024-707-000001"/>
    <n v="3107720.64"/>
    <m/>
    <s v="50113300"/>
    <s v="32110700"/>
    <x v="0"/>
    <s v="5616027075"/>
    <d v="2024-01-04T00:00:00"/>
    <s v="Buzková Eva"/>
    <s v="Grifols s.r.o. r. 2023"/>
    <x v="0"/>
    <s v="1/2024"/>
    <x v="0"/>
    <x v="0"/>
    <n v="3107720.64"/>
  </r>
  <r>
    <s v="DP-2024-707-000001"/>
    <n v="310772.06"/>
    <m/>
    <s v="50113300"/>
    <s v="32110700"/>
    <x v="0"/>
    <s v="5616027075"/>
    <d v="2024-01-04T00:00:00"/>
    <s v="Buzková Eva"/>
    <s v="Neuplatněná DPH - Grifols s.r.o. r. 2023"/>
    <x v="0"/>
    <s v="1/2024"/>
    <x v="0"/>
    <x v="0"/>
    <n v="310772.06"/>
  </r>
  <r>
    <s v="DP-2024-707-000002"/>
    <n v="3239469.21"/>
    <m/>
    <s v="50113300"/>
    <s v="32110700"/>
    <x v="1"/>
    <s v="4650006981"/>
    <d v="2024-01-09T00:00:00"/>
    <s v="Buzková Eva"/>
    <s v="ROCHE 4Q/2023"/>
    <x v="0"/>
    <s v="1/2024"/>
    <x v="0"/>
    <x v="0"/>
    <n v="3239469.21"/>
  </r>
  <r>
    <s v="DP-2024-707-000002"/>
    <n v="323946.92"/>
    <m/>
    <s v="50113300"/>
    <s v="32110700"/>
    <x v="1"/>
    <s v="4650006981"/>
    <d v="2024-01-09T00:00:00"/>
    <s v="Buzková Eva"/>
    <s v="Neuplatněná DPH - ROCHE 4Q/2023"/>
    <x v="0"/>
    <s v="1/2024"/>
    <x v="0"/>
    <x v="0"/>
    <n v="323946.92"/>
  </r>
  <r>
    <s v="DP-2024-707-000003"/>
    <n v="127530.8"/>
    <m/>
    <s v="50490360"/>
    <s v="32110700"/>
    <x v="1"/>
    <s v="4650006982"/>
    <d v="2024-01-09T00:00:00"/>
    <s v="Buzková Eva"/>
    <s v="ROCHE 4Q/2023"/>
    <x v="1"/>
    <s v="1/2024"/>
    <x v="0"/>
    <x v="0"/>
    <n v="127530.8"/>
  </r>
  <r>
    <s v="DP-2024-707-000004"/>
    <n v="155720.91"/>
    <m/>
    <s v="50490360"/>
    <s v="32110700"/>
    <x v="2"/>
    <s v="7992302024"/>
    <d v="2024-01-12T00:00:00"/>
    <s v="Buzková Eva"/>
    <s v="Astra Zeneca 2023"/>
    <x v="1"/>
    <s v="1/2024"/>
    <x v="0"/>
    <x v="0"/>
    <n v="155720.91"/>
  </r>
  <r>
    <s v="DP-2024-707-000005"/>
    <n v="66981.25"/>
    <m/>
    <s v="50490360"/>
    <s v="32110700"/>
    <x v="2"/>
    <s v="7992302025"/>
    <d v="2024-01-12T00:00:00"/>
    <s v="Buzková Eva"/>
    <s v="Astra Zeneca 2. pololetí 2023"/>
    <x v="1"/>
    <s v="1/2024"/>
    <x v="0"/>
    <x v="0"/>
    <n v="66981.25"/>
  </r>
  <r>
    <s v="DP-2024-707-000006"/>
    <n v="565596.84"/>
    <m/>
    <s v="50113300"/>
    <s v="32110700"/>
    <x v="2"/>
    <s v="7992302026"/>
    <d v="2024-01-12T00:00:00"/>
    <s v="Buzková Eva"/>
    <s v="Astra Zeneca 2023"/>
    <x v="0"/>
    <s v="1/2024"/>
    <x v="0"/>
    <x v="0"/>
    <n v="565596.84"/>
  </r>
  <r>
    <s v="DP-2024-707-000006"/>
    <n v="56559.68"/>
    <m/>
    <s v="50113300"/>
    <s v="32110700"/>
    <x v="2"/>
    <s v="7992302026"/>
    <d v="2024-01-12T00:00:00"/>
    <s v="Buzková Eva"/>
    <s v="Neuplatněná DPH - Astra Zeneca 2023"/>
    <x v="0"/>
    <s v="1/2024"/>
    <x v="0"/>
    <x v="0"/>
    <n v="56559.68"/>
  </r>
  <r>
    <s v="DP-2024-707-000007"/>
    <n v="5923.81"/>
    <m/>
    <s v="50113300"/>
    <s v="32110700"/>
    <x v="2"/>
    <s v="7992302027"/>
    <d v="2024-01-12T00:00:00"/>
    <s v="Buzková Eva"/>
    <s v="Astra Zeneca 2. pololetí 2023"/>
    <x v="0"/>
    <s v="1/2024"/>
    <x v="0"/>
    <x v="0"/>
    <n v="5923.81"/>
  </r>
  <r>
    <s v="DP-2024-707-000007"/>
    <n v="592.38"/>
    <m/>
    <s v="50113300"/>
    <s v="32110700"/>
    <x v="2"/>
    <s v="7992302027"/>
    <d v="2024-01-12T00:00:00"/>
    <s v="Buzková Eva"/>
    <s v="Neuplatněná DPH - Astra Zeneca 2. pololetí 2023"/>
    <x v="0"/>
    <s v="1/2024"/>
    <x v="0"/>
    <x v="0"/>
    <n v="592.38"/>
  </r>
  <r>
    <s v="DP-2024-707-000008"/>
    <n v="52156.4"/>
    <m/>
    <s v="50490360"/>
    <s v="32110700"/>
    <x v="2"/>
    <s v="7992302139"/>
    <d v="2024-01-30T00:00:00"/>
    <s v="Buzková Eva"/>
    <s v="Astellas 4Q/2023"/>
    <x v="1"/>
    <s v="1/2024"/>
    <x v="0"/>
    <x v="0"/>
    <n v="52156.4"/>
  </r>
  <r>
    <s v="DP-2024-707-000009"/>
    <n v="2466.11"/>
    <m/>
    <s v="50113300"/>
    <s v="32110700"/>
    <x v="2"/>
    <s v="7992302149"/>
    <d v="2024-01-30T00:00:00"/>
    <s v="Buzková Eva"/>
    <s v="Neuplatněná DPH - Astellas 4Q/2023"/>
    <x v="0"/>
    <s v="1/2024"/>
    <x v="0"/>
    <x v="0"/>
    <n v="2466.11"/>
  </r>
  <r>
    <s v="DP-2024-707-000009"/>
    <n v="24661.11"/>
    <m/>
    <s v="50113300"/>
    <s v="32110700"/>
    <x v="2"/>
    <s v="7992302149"/>
    <d v="2024-01-30T00:00:00"/>
    <s v="Buzková Eva"/>
    <s v="Astellas 4Q/2023"/>
    <x v="0"/>
    <s v="1/2024"/>
    <x v="0"/>
    <x v="0"/>
    <n v="24661.11"/>
  </r>
  <r>
    <s v="DP-2024-707-000010"/>
    <n v="1710580"/>
    <m/>
    <s v="50113300"/>
    <s v="32110700"/>
    <x v="3"/>
    <s v="2524000019"/>
    <d v="2024-01-30T00:00:00"/>
    <s v="Buzková Eva"/>
    <s v="Swedish Orphan Bio 2. pol. 2023"/>
    <x v="0"/>
    <s v="1/2024"/>
    <x v="0"/>
    <x v="0"/>
    <n v="1710580"/>
  </r>
  <r>
    <s v="DP-2024-707-000010"/>
    <n v="171058"/>
    <m/>
    <s v="50113300"/>
    <s v="32110700"/>
    <x v="3"/>
    <s v="2524000019"/>
    <d v="2024-01-30T00:00:00"/>
    <s v="Buzková Eva"/>
    <s v="Neuplatněná DPH - Swedish Orphan Bio 2. pol. 2023"/>
    <x v="0"/>
    <s v="1/2024"/>
    <x v="0"/>
    <x v="0"/>
    <n v="171058"/>
  </r>
  <r>
    <s v="DP-2024-707-000011"/>
    <n v="10792"/>
    <m/>
    <s v="50113300"/>
    <s v="32110700"/>
    <x v="4"/>
    <s v="2476500263"/>
    <d v="2024-01-26T00:00:00"/>
    <s v="Buzková Eva"/>
    <s v="Pro.Med 4Q/2023"/>
    <x v="0"/>
    <s v="1/2024"/>
    <x v="0"/>
    <x v="0"/>
    <n v="10792"/>
  </r>
  <r>
    <s v="DP-2024-707-000011"/>
    <n v="1079.2"/>
    <m/>
    <s v="50113300"/>
    <s v="32110700"/>
    <x v="4"/>
    <s v="2476500263"/>
    <d v="2024-01-26T00:00:00"/>
    <s v="Buzková Eva"/>
    <s v="Neuplatněná DPH - Pro.Med 4Q/2023"/>
    <x v="0"/>
    <s v="1/2024"/>
    <x v="0"/>
    <x v="0"/>
    <n v="1079.2"/>
  </r>
  <r>
    <s v="DP-2024-707-000012"/>
    <n v="108439"/>
    <m/>
    <s v="50490360"/>
    <s v="32110700"/>
    <x v="4"/>
    <s v="2476500264"/>
    <d v="2024-01-26T00:00:00"/>
    <s v="Buzková Eva"/>
    <s v="Pro.Med 4Q/2023"/>
    <x v="1"/>
    <s v="1/2024"/>
    <x v="0"/>
    <x v="0"/>
    <n v="108439"/>
  </r>
  <r>
    <s v="DP-2024-707-000013"/>
    <n v="527045.67000000004"/>
    <m/>
    <s v="50490360"/>
    <s v="32110700"/>
    <x v="2"/>
    <s v="7992302144"/>
    <d v="2024-01-30T00:00:00"/>
    <s v="Buzková Eva"/>
    <s v="Astellas 4Q/2023"/>
    <x v="1"/>
    <s v="1/2024"/>
    <x v="0"/>
    <x v="0"/>
    <n v="527045.67000000004"/>
  </r>
  <r>
    <s v="DP-2024-707-000014"/>
    <n v="2283.12"/>
    <m/>
    <s v="50490360"/>
    <s v="32110700"/>
    <x v="2"/>
    <s v="9992330372"/>
    <d v="2024-01-30T00:00:00"/>
    <s v="Buzková Eva"/>
    <s v="Medochemie 1.1. - 30.11.2023, Vivax 1.9. - 25.10.2023"/>
    <x v="1"/>
    <s v="1/2024"/>
    <x v="0"/>
    <x v="0"/>
    <n v="2283.12"/>
  </r>
  <r>
    <s v="DP-2024-707-000015"/>
    <n v="1254377.67"/>
    <m/>
    <s v="50113300"/>
    <s v="32110700"/>
    <x v="5"/>
    <s v="9757401047"/>
    <d v="2024-01-30T00:00:00"/>
    <s v="Buzková Eva"/>
    <s v="Bayer 2. pol.2023"/>
    <x v="0"/>
    <s v="1/2024"/>
    <x v="0"/>
    <x v="0"/>
    <n v="1254377.67"/>
  </r>
  <r>
    <s v="DP-2024-707-000015"/>
    <n v="125437.77"/>
    <m/>
    <s v="50113300"/>
    <s v="32110700"/>
    <x v="5"/>
    <s v="9757401047"/>
    <d v="2024-01-30T00:00:00"/>
    <s v="Buzková Eva"/>
    <s v="Neuplatněná DPH - Bayer 2. pol.2023"/>
    <x v="0"/>
    <s v="1/2024"/>
    <x v="0"/>
    <x v="0"/>
    <n v="125437.77"/>
  </r>
  <r>
    <s v="DP-2024-707-000016"/>
    <n v="389656.33"/>
    <m/>
    <s v="50490360"/>
    <s v="32110700"/>
    <x v="6"/>
    <s v="15807"/>
    <d v="2024-01-30T00:00:00"/>
    <s v="Buzková Eva"/>
    <s v="Novatin 4Q/2023"/>
    <x v="1"/>
    <s v="1/2024"/>
    <x v="0"/>
    <x v="0"/>
    <n v="389656.33"/>
  </r>
  <r>
    <s v="DP-2024-707-000017"/>
    <n v="48748.09"/>
    <m/>
    <s v="50113300"/>
    <s v="32110700"/>
    <x v="6"/>
    <s v="15808"/>
    <d v="2024-01-30T00:00:00"/>
    <s v="Buzková Eva"/>
    <s v="Neuplatněná DPH - Novatin 4Q/2023"/>
    <x v="0"/>
    <s v="1/2024"/>
    <x v="0"/>
    <x v="0"/>
    <n v="48748.09"/>
  </r>
  <r>
    <s v="DP-2024-707-000017"/>
    <n v="487480.92"/>
    <m/>
    <s v="50113300"/>
    <s v="32110700"/>
    <x v="6"/>
    <s v="15808"/>
    <d v="2024-01-30T00:00:00"/>
    <s v="Buzková Eva"/>
    <s v="Novatin 4Q/2023"/>
    <x v="0"/>
    <s v="1/2024"/>
    <x v="0"/>
    <x v="0"/>
    <n v="487480.92"/>
  </r>
  <r>
    <s v="DP-2024-707-000018"/>
    <n v="344383.94"/>
    <m/>
    <s v="50113300"/>
    <s v="32110700"/>
    <x v="7"/>
    <s v="2600000049"/>
    <d v="2024-01-31T00:00:00"/>
    <s v="Buzková Eva"/>
    <s v="MSD 2023"/>
    <x v="0"/>
    <s v="1/2024"/>
    <x v="0"/>
    <x v="0"/>
    <n v="344383.94"/>
  </r>
  <r>
    <s v="DP-2024-707-000018"/>
    <n v="34438.39"/>
    <m/>
    <s v="50113300"/>
    <s v="32110700"/>
    <x v="7"/>
    <s v="2600000049"/>
    <d v="2024-01-31T00:00:00"/>
    <s v="Buzková Eva"/>
    <s v="Neuplatněná DPH - MSD 2023"/>
    <x v="0"/>
    <s v="1/2024"/>
    <x v="0"/>
    <x v="0"/>
    <n v="34438.39"/>
  </r>
  <r>
    <s v="DP-2024-707-000019"/>
    <n v="21165.3"/>
    <m/>
    <s v="50490360"/>
    <s v="32110700"/>
    <x v="7"/>
    <s v="2600000050"/>
    <d v="2024-01-31T00:00:00"/>
    <s v="Buzková Eva"/>
    <s v="MSD 2023"/>
    <x v="1"/>
    <s v="1/2024"/>
    <x v="0"/>
    <x v="0"/>
    <n v="21165.3"/>
  </r>
  <r>
    <s v="FP-2024-25-000001"/>
    <n v="7405"/>
    <m/>
    <s v="50115300"/>
    <s v="32130000"/>
    <x v="8"/>
    <s v="20240325"/>
    <d v="2024-01-16T00:00:00"/>
    <s v="Buzková Eva"/>
    <s v="finanční bonus"/>
    <x v="2"/>
    <s v="1/2024"/>
    <x v="0"/>
    <x v="0"/>
    <n v="7405"/>
  </r>
  <r>
    <s v="FP-2024-25-000001"/>
    <n v="1110.75"/>
    <m/>
    <s v="50115300"/>
    <s v="32130000"/>
    <x v="8"/>
    <s v="20240325"/>
    <d v="2024-01-16T00:00:00"/>
    <s v="Buzková Eva"/>
    <s v="Neuplatněná DPH - finanční bonus"/>
    <x v="2"/>
    <s v="1/2024"/>
    <x v="0"/>
    <x v="0"/>
    <n v="1110.75"/>
  </r>
  <r>
    <s v="FP-2024-25-000002"/>
    <n v="999132.75"/>
    <m/>
    <s v="50115300"/>
    <s v="32130000"/>
    <x v="9"/>
    <s v="917230028"/>
    <d v="2024-01-24T00:00:00"/>
    <s v="Buzková Eva"/>
    <s v="Neuplatněná DPH - finanční bonus"/>
    <x v="2"/>
    <s v="1/2024"/>
    <x v="0"/>
    <x v="0"/>
    <n v="999132.75"/>
  </r>
  <r>
    <s v="FP-2024-25-000002"/>
    <n v="4757775"/>
    <m/>
    <s v="50115300"/>
    <s v="32130000"/>
    <x v="9"/>
    <s v="917230028"/>
    <d v="2024-01-24T00:00:00"/>
    <s v="Buzková Eva"/>
    <s v="finanční bonus"/>
    <x v="2"/>
    <s v="1/2024"/>
    <x v="0"/>
    <x v="0"/>
    <n v="4757775"/>
  </r>
  <r>
    <s v="FP-2024-25-000003"/>
    <n v="1620"/>
    <m/>
    <s v="50115300"/>
    <s v="32130000"/>
    <x v="9"/>
    <s v="988230015"/>
    <d v="2024-01-24T00:00:00"/>
    <s v="Buzková Eva"/>
    <s v="Neuplatněná DPH - finanční bonus"/>
    <x v="2"/>
    <s v="1/2024"/>
    <x v="0"/>
    <x v="0"/>
    <n v="1620"/>
  </r>
  <r>
    <s v="FP-2024-25-000003"/>
    <n v="18281.98"/>
    <m/>
    <s v="50115300"/>
    <s v="32130000"/>
    <x v="9"/>
    <s v="988230015"/>
    <d v="2024-01-24T00:00:00"/>
    <s v="Buzková Eva"/>
    <s v="Neuplatněná DPH - finanční bonus"/>
    <x v="2"/>
    <s v="1/2024"/>
    <x v="0"/>
    <x v="0"/>
    <n v="18281.98"/>
  </r>
  <r>
    <s v="FP-2024-25-000003"/>
    <n v="87057.04"/>
    <m/>
    <s v="50115300"/>
    <s v="32130000"/>
    <x v="9"/>
    <s v="988230015"/>
    <d v="2024-01-24T00:00:00"/>
    <s v="Buzková Eva"/>
    <s v="finanční bonus"/>
    <x v="2"/>
    <s v="1/2024"/>
    <x v="0"/>
    <x v="0"/>
    <n v="87057.04"/>
  </r>
  <r>
    <s v="FP-2024-25-000003"/>
    <n v="10800"/>
    <m/>
    <s v="50115300"/>
    <s v="32130000"/>
    <x v="9"/>
    <s v="988230015"/>
    <d v="2024-01-24T00:00:00"/>
    <s v="Buzková Eva"/>
    <s v="finanční bonus"/>
    <x v="2"/>
    <s v="1/2024"/>
    <x v="0"/>
    <x v="0"/>
    <n v="10800"/>
  </r>
  <r>
    <s v="FP-2024-25-000004"/>
    <n v="233943.61"/>
    <m/>
    <s v="50115300"/>
    <s v="32130000"/>
    <x v="10"/>
    <s v="22400125"/>
    <d v="2024-01-25T00:00:00"/>
    <s v="Buzková Eva"/>
    <s v="Neuplatněná DPH - finanční bonus"/>
    <x v="2"/>
    <s v="1/2024"/>
    <x v="0"/>
    <x v="0"/>
    <n v="233943.61"/>
  </r>
  <r>
    <s v="FP-2024-25-000004"/>
    <n v="0.27"/>
    <m/>
    <s v="50115300"/>
    <s v="32130000"/>
    <x v="10"/>
    <s v="22400125"/>
    <d v="2024-01-25T00:00:00"/>
    <s v="Buzková Eva"/>
    <s v="Haléřové vyrovnání"/>
    <x v="2"/>
    <s v="1/2024"/>
    <x v="0"/>
    <x v="0"/>
    <n v="0.27"/>
  </r>
  <r>
    <s v="FP-2024-25-000004"/>
    <n v="1949530.12"/>
    <m/>
    <s v="50115300"/>
    <s v="32130000"/>
    <x v="10"/>
    <s v="22400125"/>
    <d v="2024-01-25T00:00:00"/>
    <s v="Buzková Eva"/>
    <s v="finanční bonus"/>
    <x v="2"/>
    <s v="1/2024"/>
    <x v="0"/>
    <x v="0"/>
    <n v="1949530.12"/>
  </r>
  <r>
    <s v="FP-2024-25-000005"/>
    <n v="1361256"/>
    <m/>
    <s v="50115300"/>
    <s v="32130000"/>
    <x v="11"/>
    <s v="3235366"/>
    <d v="2024-01-08T00:00:00"/>
    <s v="Buzková Eva"/>
    <s v="finanční bonus"/>
    <x v="2"/>
    <s v="1/2024"/>
    <x v="0"/>
    <x v="0"/>
    <n v="1361256"/>
  </r>
  <r>
    <s v="FP-2024-25-000005"/>
    <n v="204188.4"/>
    <m/>
    <s v="50115300"/>
    <s v="32130000"/>
    <x v="11"/>
    <s v="3235366"/>
    <d v="2024-01-08T00:00:00"/>
    <s v="Buzková Eva"/>
    <s v="Neuplatněná DPH - finanční bonus"/>
    <x v="2"/>
    <s v="1/2024"/>
    <x v="0"/>
    <x v="0"/>
    <n v="204188.4"/>
  </r>
  <r>
    <s v="FP-2024-25-000006"/>
    <n v="447333.91"/>
    <m/>
    <s v="50115300"/>
    <s v="32130000"/>
    <x v="12"/>
    <s v="90036134"/>
    <d v="2024-01-25T00:00:00"/>
    <s v="Buzková Eva"/>
    <s v="finanční bonus"/>
    <x v="2"/>
    <s v="1/2024"/>
    <x v="0"/>
    <x v="0"/>
    <n v="447333.91"/>
  </r>
  <r>
    <s v="FP-2024-25-000006"/>
    <n v="821.49"/>
    <m/>
    <s v="50115300"/>
    <s v="32130000"/>
    <x v="12"/>
    <s v="90036134"/>
    <d v="2024-01-25T00:00:00"/>
    <s v="Buzková Eva"/>
    <s v="finanční bonus"/>
    <x v="2"/>
    <s v="1/2024"/>
    <x v="0"/>
    <x v="0"/>
    <n v="821.49"/>
  </r>
  <r>
    <s v="FP-2024-25-000006"/>
    <n v="67100.09"/>
    <m/>
    <s v="50115300"/>
    <s v="32130000"/>
    <x v="12"/>
    <s v="90036134"/>
    <d v="2024-01-25T00:00:00"/>
    <s v="Buzková Eva"/>
    <s v="Neuplatněná DPH - finanční bonus"/>
    <x v="2"/>
    <s v="1/2024"/>
    <x v="0"/>
    <x v="0"/>
    <n v="67100.09"/>
  </r>
  <r>
    <s v="FP-2024-25-000006"/>
    <n v="172.51"/>
    <m/>
    <s v="50115300"/>
    <s v="32130000"/>
    <x v="12"/>
    <s v="90036134"/>
    <d v="2024-01-25T00:00:00"/>
    <s v="Buzková Eva"/>
    <s v="Neuplatněná DPH - finanční bonus"/>
    <x v="2"/>
    <s v="1/2024"/>
    <x v="0"/>
    <x v="0"/>
    <n v="172.51"/>
  </r>
  <r>
    <s v="FP-2024-25-000007"/>
    <n v="492"/>
    <m/>
    <s v="50115300"/>
    <s v="32130000"/>
    <x v="13"/>
    <s v="160230053"/>
    <d v="2024-01-25T00:00:00"/>
    <s v="Buzková Eva"/>
    <s v="finanční bonus"/>
    <x v="2"/>
    <s v="1/2024"/>
    <x v="0"/>
    <x v="0"/>
    <n v="492"/>
  </r>
  <r>
    <s v="FP-2024-25-000007"/>
    <n v="7875"/>
    <m/>
    <s v="50115300"/>
    <s v="32130000"/>
    <x v="13"/>
    <s v="160230053"/>
    <d v="2024-01-25T00:00:00"/>
    <s v="Buzková Eva"/>
    <s v="finanční bonus"/>
    <x v="2"/>
    <s v="1/2024"/>
    <x v="0"/>
    <x v="0"/>
    <n v="7875"/>
  </r>
  <r>
    <s v="FP-2024-25-000007"/>
    <n v="103.32"/>
    <m/>
    <s v="50115300"/>
    <s v="32130000"/>
    <x v="13"/>
    <s v="160230053"/>
    <d v="2024-01-25T00:00:00"/>
    <s v="Buzková Eva"/>
    <s v="Neuplatněná DPH - finanční bonus"/>
    <x v="2"/>
    <s v="1/2024"/>
    <x v="0"/>
    <x v="0"/>
    <n v="103.32"/>
  </r>
  <r>
    <s v="FP-2024-25-000007"/>
    <n v="1181.25"/>
    <m/>
    <s v="50115300"/>
    <s v="32130000"/>
    <x v="13"/>
    <s v="160230053"/>
    <d v="2024-01-25T00:00:00"/>
    <s v="Buzková Eva"/>
    <s v="Neuplatněná DPH - finanční bonus"/>
    <x v="2"/>
    <s v="1/2024"/>
    <x v="0"/>
    <x v="0"/>
    <n v="1181.25"/>
  </r>
  <r>
    <s v="FP-2024-25-000008"/>
    <n v="20092.349999999999"/>
    <m/>
    <s v="50115300"/>
    <s v="32130000"/>
    <x v="14"/>
    <s v="2308244"/>
    <d v="2024-01-25T00:00:00"/>
    <s v="Buzková Eva"/>
    <s v="finanční bonus"/>
    <x v="2"/>
    <s v="1/2024"/>
    <x v="0"/>
    <x v="0"/>
    <n v="20092.349999999999"/>
  </r>
  <r>
    <s v="FP-2024-25-000008"/>
    <n v="1585173.36"/>
    <m/>
    <s v="50115300"/>
    <s v="32130000"/>
    <x v="14"/>
    <s v="2308244"/>
    <d v="2024-01-25T00:00:00"/>
    <s v="Buzková Eva"/>
    <s v="finanční bonus"/>
    <x v="2"/>
    <s v="1/2024"/>
    <x v="0"/>
    <x v="0"/>
    <n v="1585173.36"/>
  </r>
  <r>
    <s v="FP-2024-25-000008"/>
    <n v="-0.1"/>
    <m/>
    <s v="50115300"/>
    <s v="32130000"/>
    <x v="14"/>
    <s v="2308244"/>
    <d v="2024-01-25T00:00:00"/>
    <s v="Buzková Eva"/>
    <s v="Haléřové vyrovnání"/>
    <x v="2"/>
    <s v="1/2024"/>
    <x v="0"/>
    <x v="0"/>
    <n v="-0.1"/>
  </r>
  <r>
    <s v="FP-2024-25-000008"/>
    <n v="237776"/>
    <m/>
    <s v="50115300"/>
    <s v="32130000"/>
    <x v="14"/>
    <s v="2308244"/>
    <d v="2024-01-25T00:00:00"/>
    <s v="Buzková Eva"/>
    <s v="Neuplatněná DPH - finanční bonus"/>
    <x v="2"/>
    <s v="1/2024"/>
    <x v="0"/>
    <x v="0"/>
    <n v="237776"/>
  </r>
  <r>
    <s v="FP-2024-25-000008"/>
    <n v="4219.3900000000003"/>
    <m/>
    <s v="50115300"/>
    <s v="32130000"/>
    <x v="14"/>
    <s v="2308244"/>
    <d v="2024-01-25T00:00:00"/>
    <s v="Buzková Eva"/>
    <s v="Neuplatněná DPH - finanční bonus"/>
    <x v="2"/>
    <s v="1/2024"/>
    <x v="0"/>
    <x v="0"/>
    <n v="4219.3900000000003"/>
  </r>
  <r>
    <s v="FP-2024-25-000009"/>
    <n v="74865.960000000006"/>
    <m/>
    <s v="50115300"/>
    <s v="32130000"/>
    <x v="14"/>
    <s v="2308245"/>
    <d v="2024-01-26T00:00:00"/>
    <s v="Buzková Eva"/>
    <s v="finanční bonus"/>
    <x v="2"/>
    <s v="1/2024"/>
    <x v="0"/>
    <x v="0"/>
    <n v="74865.960000000006"/>
  </r>
  <r>
    <s v="FP-2024-25-000009"/>
    <n v="1254651.73"/>
    <m/>
    <s v="50115300"/>
    <s v="32130000"/>
    <x v="14"/>
    <s v="2308245"/>
    <d v="2024-01-26T00:00:00"/>
    <s v="Buzková Eva"/>
    <s v="finanční bonus"/>
    <x v="2"/>
    <s v="1/2024"/>
    <x v="0"/>
    <x v="0"/>
    <n v="1254651.73"/>
  </r>
  <r>
    <s v="FP-2024-25-000009"/>
    <n v="-0.3"/>
    <m/>
    <s v="50115300"/>
    <s v="32130000"/>
    <x v="14"/>
    <s v="2308245"/>
    <d v="2024-01-26T00:00:00"/>
    <s v="Buzková Eva"/>
    <s v="Haléřové vyrovnání"/>
    <x v="2"/>
    <s v="1/2024"/>
    <x v="0"/>
    <x v="0"/>
    <n v="-0.3"/>
  </r>
  <r>
    <s v="FP-2024-25-000009"/>
    <n v="15721.85"/>
    <m/>
    <s v="50115300"/>
    <s v="32130000"/>
    <x v="14"/>
    <s v="2308245"/>
    <d v="2024-01-26T00:00:00"/>
    <s v="Buzková Eva"/>
    <s v="Neuplatněná DPH - finanční bonus"/>
    <x v="2"/>
    <s v="1/2024"/>
    <x v="0"/>
    <x v="0"/>
    <n v="15721.85"/>
  </r>
  <r>
    <s v="FP-2024-25-000009"/>
    <n v="188197.76000000001"/>
    <m/>
    <s v="50115300"/>
    <s v="32130000"/>
    <x v="14"/>
    <s v="2308245"/>
    <d v="2024-01-26T00:00:00"/>
    <s v="Buzková Eva"/>
    <s v="Neuplatněná DPH - finanční bonus"/>
    <x v="2"/>
    <s v="1/2024"/>
    <x v="0"/>
    <x v="0"/>
    <n v="188197.76000000001"/>
  </r>
  <r>
    <s v="FP-2024-25-000010"/>
    <n v="1396998.18"/>
    <m/>
    <s v="50115300"/>
    <s v="32130000"/>
    <x v="14"/>
    <s v="2308246"/>
    <d v="2024-01-26T00:00:00"/>
    <s v="Buzková Eva"/>
    <s v="finanční bonus"/>
    <x v="2"/>
    <s v="1/2024"/>
    <x v="0"/>
    <x v="0"/>
    <n v="1396998.18"/>
  </r>
  <r>
    <s v="FP-2024-25-000010"/>
    <n v="45896.43"/>
    <m/>
    <s v="50115300"/>
    <s v="32130000"/>
    <x v="14"/>
    <s v="2308246"/>
    <d v="2024-01-26T00:00:00"/>
    <s v="Buzková Eva"/>
    <s v="Neuplatněná DPH - finanční bonus"/>
    <x v="2"/>
    <s v="1/2024"/>
    <x v="0"/>
    <x v="0"/>
    <n v="45896.43"/>
  </r>
  <r>
    <s v="FP-2024-25-000010"/>
    <n v="209549.73"/>
    <m/>
    <s v="50115300"/>
    <s v="32130000"/>
    <x v="14"/>
    <s v="2308246"/>
    <d v="2024-01-26T00:00:00"/>
    <s v="Buzková Eva"/>
    <s v="Neuplatněná DPH - finanční bonus"/>
    <x v="2"/>
    <s v="1/2024"/>
    <x v="0"/>
    <x v="0"/>
    <n v="209549.73"/>
  </r>
  <r>
    <s v="FP-2024-25-000010"/>
    <n v="0.24"/>
    <m/>
    <s v="50115300"/>
    <s v="32130000"/>
    <x v="14"/>
    <s v="2308246"/>
    <d v="2024-01-26T00:00:00"/>
    <s v="Buzková Eva"/>
    <s v="Haléřové vyrovnání"/>
    <x v="2"/>
    <s v="1/2024"/>
    <x v="0"/>
    <x v="0"/>
    <n v="0.24"/>
  </r>
  <r>
    <s v="FP-2024-25-000010"/>
    <n v="218554.42"/>
    <m/>
    <s v="50115300"/>
    <s v="32130000"/>
    <x v="14"/>
    <s v="2308246"/>
    <d v="2024-01-26T00:00:00"/>
    <s v="Buzková Eva"/>
    <s v="finanční bonus"/>
    <x v="2"/>
    <s v="1/2024"/>
    <x v="0"/>
    <x v="0"/>
    <n v="218554.42"/>
  </r>
  <r>
    <s v="FP-2024-25-000011"/>
    <n v="4881"/>
    <m/>
    <s v="50115300"/>
    <s v="32130000"/>
    <x v="15"/>
    <s v="23390388"/>
    <d v="2024-01-25T00:00:00"/>
    <s v="Buzková Eva"/>
    <s v="finanční bonus"/>
    <x v="2"/>
    <s v="1/2024"/>
    <x v="0"/>
    <x v="0"/>
    <n v="4881"/>
  </r>
  <r>
    <s v="FP-2024-25-000011"/>
    <n v="1025.01"/>
    <m/>
    <s v="50115300"/>
    <s v="32130000"/>
    <x v="15"/>
    <s v="23390388"/>
    <d v="2024-01-25T00:00:00"/>
    <s v="Buzková Eva"/>
    <s v="Neuplatněná DPH - finanční bonus"/>
    <x v="2"/>
    <s v="1/2024"/>
    <x v="0"/>
    <x v="0"/>
    <n v="1025.01"/>
  </r>
  <r>
    <s v="FP-2024-25-000012"/>
    <n v="561337.5"/>
    <m/>
    <s v="50115300"/>
    <s v="32130000"/>
    <x v="16"/>
    <s v="2302048"/>
    <d v="2024-01-25T00:00:00"/>
    <s v="Buzková Eva"/>
    <s v="finanční bonus"/>
    <x v="2"/>
    <s v="1/2024"/>
    <x v="0"/>
    <x v="0"/>
    <n v="561337.5"/>
  </r>
  <r>
    <s v="FP-2024-25-000012"/>
    <n v="117880.88"/>
    <m/>
    <s v="50115300"/>
    <s v="32130000"/>
    <x v="16"/>
    <s v="2302048"/>
    <d v="2024-01-25T00:00:00"/>
    <s v="Buzková Eva"/>
    <s v="Neuplatněná DPH - finanční bonus"/>
    <x v="2"/>
    <s v="1/2024"/>
    <x v="0"/>
    <x v="0"/>
    <n v="117880.88"/>
  </r>
  <r>
    <s v="FP-2024-25-000013"/>
    <n v="28919645"/>
    <m/>
    <s v="50115300"/>
    <s v="32130000"/>
    <x v="17"/>
    <s v="230400073"/>
    <d v="2024-01-25T00:00:00"/>
    <s v="Buzková Eva"/>
    <s v="finanční bonus"/>
    <x v="2"/>
    <s v="1/2024"/>
    <x v="0"/>
    <x v="0"/>
    <n v="28919645"/>
  </r>
  <r>
    <s v="FP-2024-25-000013"/>
    <n v="148195.10999999999"/>
    <m/>
    <s v="50115300"/>
    <s v="32130000"/>
    <x v="17"/>
    <s v="230400073"/>
    <d v="2024-01-25T00:00:00"/>
    <s v="Buzková Eva"/>
    <s v="Neuplatněná DPH - finanční bonus"/>
    <x v="2"/>
    <s v="1/2024"/>
    <x v="0"/>
    <x v="0"/>
    <n v="148195.10999999999"/>
  </r>
  <r>
    <s v="FP-2024-25-000013"/>
    <n v="4337946.75"/>
    <m/>
    <s v="50115300"/>
    <s v="32130000"/>
    <x v="17"/>
    <s v="230400073"/>
    <d v="2024-01-25T00:00:00"/>
    <s v="Buzková Eva"/>
    <s v="Neuplatněná DPH - finanční bonus"/>
    <x v="2"/>
    <s v="1/2024"/>
    <x v="0"/>
    <x v="0"/>
    <n v="4337946.75"/>
  </r>
  <r>
    <s v="FP-2024-25-000013"/>
    <n v="705691"/>
    <m/>
    <s v="50115300"/>
    <s v="32130000"/>
    <x v="17"/>
    <s v="230400073"/>
    <d v="2024-01-25T00:00:00"/>
    <s v="Buzková Eva"/>
    <s v="finanční bonus"/>
    <x v="2"/>
    <s v="1/2024"/>
    <x v="0"/>
    <x v="0"/>
    <n v="705691"/>
  </r>
  <r>
    <s v="FP-2024-25-000014"/>
    <n v="80767.5"/>
    <m/>
    <s v="50115300"/>
    <s v="32130000"/>
    <x v="18"/>
    <s v="1113472"/>
    <d v="2024-01-25T00:00:00"/>
    <s v="Buzková Eva"/>
    <s v="Neuplatněná DPH - finanční bonus"/>
    <x v="2"/>
    <s v="1/2024"/>
    <x v="0"/>
    <x v="0"/>
    <n v="80767.5"/>
  </r>
  <r>
    <s v="FP-2024-25-000014"/>
    <n v="538450"/>
    <m/>
    <s v="50115300"/>
    <s v="32130000"/>
    <x v="18"/>
    <s v="1113472"/>
    <d v="2024-01-25T00:00:00"/>
    <s v="Buzková Eva"/>
    <s v="finanční bonus"/>
    <x v="2"/>
    <s v="1/2024"/>
    <x v="0"/>
    <x v="0"/>
    <n v="538450"/>
  </r>
  <r>
    <s v="FP-2024-25-000015"/>
    <n v="7580.93"/>
    <m/>
    <s v="50115300"/>
    <s v="32130000"/>
    <x v="19"/>
    <s v="605240005"/>
    <d v="2024-01-25T00:00:00"/>
    <s v="Buzková Eva"/>
    <s v="finanční bonus"/>
    <x v="2"/>
    <s v="1/2024"/>
    <x v="0"/>
    <x v="0"/>
    <n v="7580.93"/>
  </r>
  <r>
    <s v="FP-2024-25-000015"/>
    <n v="43561.1"/>
    <m/>
    <s v="50115300"/>
    <s v="32130000"/>
    <x v="19"/>
    <s v="605240005"/>
    <d v="2024-01-25T00:00:00"/>
    <s v="Buzková Eva"/>
    <s v="finanční bonus"/>
    <x v="2"/>
    <s v="1/2024"/>
    <x v="0"/>
    <x v="0"/>
    <n v="43561.1"/>
  </r>
  <r>
    <s v="FP-2024-25-000015"/>
    <n v="6534.17"/>
    <m/>
    <s v="50115300"/>
    <s v="32130000"/>
    <x v="19"/>
    <s v="605240005"/>
    <d v="2024-01-25T00:00:00"/>
    <s v="Buzková Eva"/>
    <s v="Neuplatněná DPH - finanční bonus"/>
    <x v="2"/>
    <s v="1/2024"/>
    <x v="0"/>
    <x v="0"/>
    <n v="6534.17"/>
  </r>
  <r>
    <s v="FP-2024-25-000015"/>
    <n v="1592"/>
    <m/>
    <s v="50115300"/>
    <s v="32130000"/>
    <x v="19"/>
    <s v="605240005"/>
    <d v="2024-01-25T00:00:00"/>
    <s v="Buzková Eva"/>
    <s v="Neuplatněná DPH - finanční bonus"/>
    <x v="2"/>
    <s v="1/2024"/>
    <x v="0"/>
    <x v="0"/>
    <n v="1592"/>
  </r>
  <r>
    <s v="FP-2024-25-000016"/>
    <n v="667822.22"/>
    <m/>
    <s v="50115300"/>
    <s v="32130000"/>
    <x v="20"/>
    <s v="70007175"/>
    <d v="2024-01-25T00:00:00"/>
    <s v="Buzková Eva"/>
    <s v="Neuplatněná DPH - finanční bonus"/>
    <x v="2"/>
    <s v="1/2024"/>
    <x v="0"/>
    <x v="0"/>
    <n v="667822.22"/>
  </r>
  <r>
    <s v="FP-2024-25-000016"/>
    <n v="3180105.78"/>
    <m/>
    <s v="50115300"/>
    <s v="32130000"/>
    <x v="20"/>
    <s v="70007175"/>
    <d v="2024-01-25T00:00:00"/>
    <s v="Buzková Eva"/>
    <s v="finanční bonus"/>
    <x v="2"/>
    <s v="1/2024"/>
    <x v="0"/>
    <x v="0"/>
    <n v="3180105.78"/>
  </r>
  <r>
    <s v="FP-2024-707-000001"/>
    <n v="1354.61"/>
    <m/>
    <s v="50113300"/>
    <s v="32110700"/>
    <x v="21"/>
    <s v="2024006"/>
    <d v="2024-01-11T00:00:00"/>
    <s v="Buzková Eva"/>
    <s v="Exeltis Czech s.r.o. -  r. 2023"/>
    <x v="0"/>
    <s v="1/2024"/>
    <x v="0"/>
    <x v="0"/>
    <n v="1354.61"/>
  </r>
  <r>
    <s v="FP-2024-707-000001"/>
    <n v="135.46"/>
    <m/>
    <s v="50113300"/>
    <s v="32110700"/>
    <x v="21"/>
    <s v="2024006"/>
    <d v="2024-01-11T00:00:00"/>
    <s v="Buzková Eva"/>
    <s v="Neuplatněná DPH - Exeltis Czech s.r.o. -  r. 2023"/>
    <x v="0"/>
    <s v="1/2024"/>
    <x v="0"/>
    <x v="0"/>
    <n v="135.46"/>
  </r>
  <r>
    <s v="FP-2024-707-000002"/>
    <n v="47392.52"/>
    <m/>
    <s v="50490360"/>
    <s v="32110700"/>
    <x v="21"/>
    <s v="2024007"/>
    <d v="2024-01-11T00:00:00"/>
    <s v="Buzková Eva"/>
    <s v="Exeltis Czech s.r.o. -  r. 2023"/>
    <x v="1"/>
    <s v="1/2024"/>
    <x v="0"/>
    <x v="0"/>
    <n v="47392.52"/>
  </r>
  <r>
    <s v="FP-2024-707-000003"/>
    <n v="1695.93"/>
    <m/>
    <s v="50113300"/>
    <s v="32110700"/>
    <x v="22"/>
    <s v="9621008702"/>
    <d v="2024-01-30T00:00:00"/>
    <s v="Buzková Eva"/>
    <s v="Neuplatněná DPH - Boehringer Ingelheim 2. pol. 2023"/>
    <x v="0"/>
    <s v="1/2024"/>
    <x v="0"/>
    <x v="0"/>
    <n v="1695.93"/>
  </r>
  <r>
    <s v="FP-2024-707-000003"/>
    <n v="16959.27"/>
    <m/>
    <s v="50113300"/>
    <s v="32110700"/>
    <x v="22"/>
    <s v="9621008702"/>
    <d v="2024-01-30T00:00:00"/>
    <s v="Buzková Eva"/>
    <s v="Boehringer Ingelheim 2. pol. 2023"/>
    <x v="0"/>
    <s v="1/2024"/>
    <x v="0"/>
    <x v="0"/>
    <n v="16959.27"/>
  </r>
  <r>
    <s v="FP-2024-707-000004"/>
    <n v="157662.85"/>
    <m/>
    <s v="50490360"/>
    <s v="32110700"/>
    <x v="22"/>
    <s v="9621008703"/>
    <d v="2024-01-30T00:00:00"/>
    <s v="Buzková Eva"/>
    <s v="Boehringer Ingelheim 2. pol. 2023"/>
    <x v="1"/>
    <s v="1/2024"/>
    <x v="0"/>
    <x v="0"/>
    <n v="157662.85"/>
  </r>
  <r>
    <s v="FP-2024-707-000005"/>
    <n v="108082.16"/>
    <m/>
    <s v="50113300"/>
    <s v="32110700"/>
    <x v="23"/>
    <s v="17"/>
    <d v="2024-01-31T00:00:00"/>
    <s v="Buzková Eva"/>
    <s v="Neuplatněná DPH - Octapharma 2. pol. 2023"/>
    <x v="0"/>
    <s v="1/2024"/>
    <x v="0"/>
    <x v="0"/>
    <n v="108082.16"/>
  </r>
  <r>
    <s v="FP-2024-707-000005"/>
    <n v="1080821.6000000001"/>
    <m/>
    <s v="50113300"/>
    <s v="32110700"/>
    <x v="23"/>
    <s v="17"/>
    <d v="2024-01-31T00:00:00"/>
    <s v="Buzková Eva"/>
    <s v="Octapharma 2. pol. 2023"/>
    <x v="0"/>
    <s v="1/2024"/>
    <x v="0"/>
    <x v="0"/>
    <n v="1080821.6000000001"/>
  </r>
  <r>
    <s v="ID-2024-01-000068"/>
    <n v="-15276826.4"/>
    <m/>
    <n v="64910002"/>
    <s v="39520000"/>
    <x v="24"/>
    <m/>
    <d v="2024-01-31T00:00:00"/>
    <s v="Buzková Eva"/>
    <s v="STORNO dohad neadresných bonusů za rok 2023 (zdravotnický materiál)"/>
    <x v="2"/>
    <s v="1/2024"/>
    <x v="0"/>
    <x v="0"/>
    <n v="-15276826.4"/>
  </r>
  <r>
    <s v="ID-2024-01-000069"/>
    <n v="-6348535.46"/>
    <m/>
    <n v="64910001"/>
    <s v="39520000"/>
    <x v="24"/>
    <m/>
    <d v="2024-01-31T00:00:00"/>
    <s v="Buzková Eva"/>
    <s v="STORNO dohad.pol.2023 - neadresné bonusy (léky)"/>
    <x v="0"/>
    <s v="1/2024"/>
    <x v="0"/>
    <x v="0"/>
    <n v="-6348535.46"/>
  </r>
  <r>
    <s v="ID-2024-01-000069"/>
    <n v="-174923.32"/>
    <m/>
    <n v="64910003"/>
    <s v="39520000"/>
    <x v="24"/>
    <m/>
    <d v="2024-01-31T00:00:00"/>
    <s v="Buzková Eva"/>
    <s v="STORNO dohad.pol.2023 - neadresné bonusy (léky)"/>
    <x v="1"/>
    <s v="1/2024"/>
    <x v="0"/>
    <x v="0"/>
    <n v="-174923.3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D8BFF4E-49A9-4A80-A2C0-DFD916F7107D}" name="Kontingenční tabulka6" cacheId="13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5:C20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5">
    <format dxfId="5">
      <pivotArea dataOnly="0" labelOnly="1" fieldPosition="0">
        <references count="1">
          <reference field="13" count="0"/>
        </references>
      </pivotArea>
    </format>
    <format dxfId="6">
      <pivotArea outline="0" collapsedLevelsAreSubtotals="1" fieldPosition="0"/>
    </format>
    <format dxfId="7">
      <pivotArea type="origin" dataOnly="0" labelOnly="1" outline="0" fieldPosition="0"/>
    </format>
    <format dxfId="8">
      <pivotArea field="13" type="button" dataOnly="0" labelOnly="1" outline="0" axis="axisCol" fieldPosition="0"/>
    </format>
    <format dxfId="9">
      <pivotArea type="topRight" dataOnly="0" labelOnly="1" outline="0" fieldPosition="0"/>
    </format>
    <format dxfId="10">
      <pivotArea field="10" type="button" dataOnly="0" labelOnly="1" outline="0" axis="axisRow" fieldPosition="0"/>
    </format>
    <format dxfId="11">
      <pivotArea dataOnly="0" labelOnly="1" fieldPosition="0">
        <references count="1">
          <reference field="13" count="0"/>
        </references>
      </pivotArea>
    </format>
    <format dxfId="12">
      <pivotArea dataOnly="0" labelOnly="1" grandCol="1" outline="0" fieldPosition="0"/>
    </format>
    <format dxfId="13">
      <pivotArea grandRow="1" outline="0" collapsedLevelsAreSubtotals="1" fieldPosition="0"/>
    </format>
    <format dxfId="14">
      <pivotArea dataOnly="0" labelOnly="1" grandRow="1" outline="0" fieldPosition="0"/>
    </format>
    <format dxfId="4">
      <pivotArea field="10" type="button" dataOnly="0" labelOnly="1" outline="0" axis="axisRow" fieldPosition="0"/>
    </format>
    <format dxfId="3">
      <pivotArea dataOnly="0" labelOnly="1" fieldPosition="0">
        <references count="1">
          <reference field="13" count="0"/>
        </references>
      </pivotArea>
    </format>
    <format dxfId="2">
      <pivotArea dataOnly="0" labelOnly="1" grandCol="1" outline="0" fieldPosition="0"/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C4D39B3-AE29-4D39-A98A-7CAC560C95EA}" name="Kontingenční tabulka5" cacheId="13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8:C12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0">
    <format dxfId="24">
      <pivotArea dataOnly="0" labelOnly="1" fieldPosition="0">
        <references count="1">
          <reference field="13" count="0"/>
        </references>
      </pivotArea>
    </format>
    <format dxfId="23">
      <pivotArea outline="0" collapsedLevelsAreSubtotals="1" fieldPosition="0"/>
    </format>
    <format dxfId="22">
      <pivotArea type="origin" dataOnly="0" labelOnly="1" outline="0" fieldPosition="0"/>
    </format>
    <format dxfId="21">
      <pivotArea field="13" type="button" dataOnly="0" labelOnly="1" outline="0" axis="axisCol" fieldPosition="0"/>
    </format>
    <format dxfId="20">
      <pivotArea type="topRight" dataOnly="0" labelOnly="1" outline="0" fieldPosition="0"/>
    </format>
    <format dxfId="19">
      <pivotArea field="10" type="button" dataOnly="0" labelOnly="1" outline="0" axis="axisRow" fieldPosition="0"/>
    </format>
    <format dxfId="18">
      <pivotArea dataOnly="0" labelOnly="1" fieldPosition="0">
        <references count="1">
          <reference field="13" count="0"/>
        </references>
      </pivotArea>
    </format>
    <format dxfId="17">
      <pivotArea dataOnly="0" labelOnly="1" grandCol="1" outline="0" fieldPosition="0"/>
    </format>
    <format dxfId="16">
      <pivotArea grandRow="1" outline="0" collapsedLevelsAreSubtotals="1" fieldPosition="0"/>
    </format>
    <format dxfId="15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CDED1F7-432C-4291-BE8D-9D6F8BFA9CA0}" name="Kontingenční tabulka4" cacheId="13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1:C14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0"/>
        <item h="1" x="1"/>
        <item x="2"/>
        <item t="default"/>
      </items>
    </pivotField>
    <pivotField showAll="0"/>
    <pivotField axis="axisRow" showAll="0">
      <items count="2">
        <item x="0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2">
    <i>
      <x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2">
    <format dxfId="27">
      <pivotArea dataOnly="0" labelOnly="1" fieldPosition="0">
        <references count="1">
          <reference field="13" count="0"/>
        </references>
      </pivotArea>
    </format>
    <format dxfId="28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C3EFCF5-DEC2-4704-9EC9-5BDC1A61C732}" name="Kontingenční tabulka3" cacheId="13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6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axis="axisRow" showAll="0">
      <items count="2">
        <item x="0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2">
    <i>
      <x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2">
    <format dxfId="33">
      <pivotArea dataOnly="0" labelOnly="1" fieldPosition="0">
        <references count="1">
          <reference field="13" count="0"/>
        </references>
      </pivotArea>
    </format>
    <format dxfId="3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F272247-5AFA-439D-87AB-36B99B3B64BE}" name="Kontingenční tabulka2" cacheId="13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33" firstHeaderRow="1" firstDataRow="2" firstDataCol="1"/>
  <pivotFields count="15">
    <pivotField showAll="0"/>
    <pivotField dataField="1" numFmtId="4" showAll="0"/>
    <pivotField showAll="0"/>
    <pivotField showAll="0"/>
    <pivotField showAll="0"/>
    <pivotField axis="axisRow" showAll="0">
      <items count="26">
        <item x="19"/>
        <item x="11"/>
        <item x="5"/>
        <item x="8"/>
        <item x="22"/>
        <item x="10"/>
        <item x="18"/>
        <item x="17"/>
        <item x="12"/>
        <item x="15"/>
        <item x="20"/>
        <item x="21"/>
        <item x="24"/>
        <item x="0"/>
        <item x="16"/>
        <item x="13"/>
        <item x="14"/>
        <item x="7"/>
        <item x="23"/>
        <item x="3"/>
        <item x="2"/>
        <item x="9"/>
        <item x="6"/>
        <item x="1"/>
        <item x="4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2">
    <field x="10"/>
    <field x="5"/>
  </rowFields>
  <rowItems count="29">
    <i>
      <x/>
    </i>
    <i r="1">
      <x v="2"/>
    </i>
    <i r="1">
      <x v="4"/>
    </i>
    <i r="1">
      <x v="11"/>
    </i>
    <i r="1">
      <x v="12"/>
    </i>
    <i r="1">
      <x v="13"/>
    </i>
    <i r="1">
      <x v="17"/>
    </i>
    <i r="1">
      <x v="18"/>
    </i>
    <i r="1">
      <x v="19"/>
    </i>
    <i r="1">
      <x v="20"/>
    </i>
    <i r="1">
      <x v="22"/>
    </i>
    <i r="1">
      <x v="23"/>
    </i>
    <i r="1">
      <x v="24"/>
    </i>
    <i>
      <x v="2"/>
    </i>
    <i r="1">
      <x/>
    </i>
    <i r="1">
      <x v="1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2"/>
    </i>
    <i r="1">
      <x v="14"/>
    </i>
    <i r="1">
      <x v="15"/>
    </i>
    <i r="1">
      <x v="16"/>
    </i>
    <i r="1">
      <x v="21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6">
    <format dxfId="39">
      <pivotArea dataOnly="0" labelOnly="1" fieldPosition="0">
        <references count="1">
          <reference field="13" count="0"/>
        </references>
      </pivotArea>
    </format>
    <format dxfId="38">
      <pivotArea outline="0" collapsedLevelsAreSubtotals="1" fieldPosition="0"/>
    </format>
    <format dxfId="37">
      <pivotArea collapsedLevelsAreSubtotals="1" fieldPosition="0">
        <references count="2">
          <reference field="5" count="1">
            <x v="12"/>
          </reference>
          <reference field="10" count="1" selected="0">
            <x v="0"/>
          </reference>
        </references>
      </pivotArea>
    </format>
    <format dxfId="36">
      <pivotArea dataOnly="0" labelOnly="1" fieldPosition="0">
        <references count="2">
          <reference field="5" count="1">
            <x v="12"/>
          </reference>
          <reference field="10" count="1" selected="0">
            <x v="0"/>
          </reference>
        </references>
      </pivotArea>
    </format>
    <format dxfId="35">
      <pivotArea collapsedLevelsAreSubtotals="1" fieldPosition="0">
        <references count="2">
          <reference field="5" count="1">
            <x v="12"/>
          </reference>
          <reference field="10" count="1" selected="0">
            <x v="2"/>
          </reference>
        </references>
      </pivotArea>
    </format>
    <format dxfId="34">
      <pivotArea dataOnly="0" labelOnly="1" fieldPosition="0">
        <references count="2">
          <reference field="5" count="1">
            <x v="12"/>
          </reference>
          <reference field="10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EB3E8-AF80-4D0A-A0C5-9E1CB10FD1CD}">
  <dimension ref="A1:E37"/>
  <sheetViews>
    <sheetView tabSelected="1" zoomScaleNormal="100" workbookViewId="0">
      <selection activeCell="O63" sqref="O63"/>
    </sheetView>
  </sheetViews>
  <sheetFormatPr defaultRowHeight="12.75" x14ac:dyDescent="0.2"/>
  <cols>
    <col min="1" max="1" width="30.28515625" customWidth="1"/>
    <col min="2" max="2" width="18" bestFit="1" customWidth="1"/>
    <col min="3" max="3" width="14.7109375" bestFit="1" customWidth="1"/>
  </cols>
  <sheetData>
    <row r="1" spans="1:5" ht="15.75" x14ac:dyDescent="0.25">
      <c r="A1" s="32" t="s">
        <v>178</v>
      </c>
      <c r="B1" s="32"/>
      <c r="C1" s="32"/>
      <c r="D1" s="32"/>
      <c r="E1" s="32"/>
    </row>
    <row r="2" spans="1:5" x14ac:dyDescent="0.2">
      <c r="A2" s="33"/>
      <c r="B2" s="33"/>
      <c r="C2" s="34"/>
      <c r="D2" s="33"/>
      <c r="E2" s="35"/>
    </row>
    <row r="3" spans="1:5" ht="15.75" x14ac:dyDescent="0.25">
      <c r="A3" s="36" t="s">
        <v>173</v>
      </c>
      <c r="B3" s="36"/>
      <c r="C3" s="36"/>
      <c r="D3" s="36"/>
      <c r="E3" s="36"/>
    </row>
    <row r="8" spans="1:5" x14ac:dyDescent="0.2">
      <c r="A8" s="37" t="s">
        <v>169</v>
      </c>
      <c r="B8" s="37" t="s">
        <v>170</v>
      </c>
      <c r="C8" s="37"/>
    </row>
    <row r="9" spans="1:5" x14ac:dyDescent="0.2">
      <c r="A9" s="38" t="s">
        <v>167</v>
      </c>
      <c r="B9" s="39" t="s">
        <v>164</v>
      </c>
      <c r="C9" s="38" t="s">
        <v>168</v>
      </c>
    </row>
    <row r="10" spans="1:5" x14ac:dyDescent="0.2">
      <c r="A10" s="22" t="s">
        <v>161</v>
      </c>
      <c r="B10" s="25">
        <v>6686598.3099999996</v>
      </c>
      <c r="C10" s="25">
        <v>6686598.3099999996</v>
      </c>
    </row>
    <row r="11" spans="1:5" x14ac:dyDescent="0.2">
      <c r="A11" s="22" t="s">
        <v>165</v>
      </c>
      <c r="B11" s="25">
        <v>39455067.039999999</v>
      </c>
      <c r="C11" s="25">
        <v>39455067.039999999</v>
      </c>
    </row>
    <row r="12" spans="1:5" x14ac:dyDescent="0.2">
      <c r="A12" s="40" t="s">
        <v>168</v>
      </c>
      <c r="B12" s="41">
        <v>46141665.350000001</v>
      </c>
      <c r="C12" s="41">
        <v>46141665.350000001</v>
      </c>
    </row>
    <row r="15" spans="1:5" x14ac:dyDescent="0.2">
      <c r="A15" s="37" t="s">
        <v>169</v>
      </c>
      <c r="B15" s="37" t="s">
        <v>170</v>
      </c>
      <c r="C15" s="37"/>
    </row>
    <row r="16" spans="1:5" x14ac:dyDescent="0.2">
      <c r="A16" s="42" t="s">
        <v>167</v>
      </c>
      <c r="B16" s="43" t="s">
        <v>164</v>
      </c>
      <c r="C16" s="42" t="s">
        <v>168</v>
      </c>
      <c r="D16" s="21"/>
      <c r="E16" s="21"/>
    </row>
    <row r="17" spans="1:3" x14ac:dyDescent="0.2">
      <c r="A17" s="22" t="s">
        <v>161</v>
      </c>
      <c r="B17" s="25">
        <v>6686598.3099999977</v>
      </c>
      <c r="C17" s="25">
        <v>6686598.3099999977</v>
      </c>
    </row>
    <row r="18" spans="1:3" x14ac:dyDescent="0.2">
      <c r="A18" s="22" t="s">
        <v>166</v>
      </c>
      <c r="B18" s="25">
        <v>1481110.83</v>
      </c>
      <c r="C18" s="25">
        <v>1481110.83</v>
      </c>
    </row>
    <row r="19" spans="1:3" x14ac:dyDescent="0.2">
      <c r="A19" s="22" t="s">
        <v>165</v>
      </c>
      <c r="B19" s="25">
        <v>39455067.040000007</v>
      </c>
      <c r="C19" s="25">
        <v>39455067.040000007</v>
      </c>
    </row>
    <row r="20" spans="1:3" x14ac:dyDescent="0.2">
      <c r="A20" s="44" t="s">
        <v>168</v>
      </c>
      <c r="B20" s="45">
        <v>47622776.180000007</v>
      </c>
      <c r="C20" s="45">
        <v>47622776.180000007</v>
      </c>
    </row>
    <row r="24" spans="1:3" ht="13.5" thickBot="1" x14ac:dyDescent="0.25"/>
    <row r="25" spans="1:3" ht="13.5" thickBot="1" x14ac:dyDescent="0.25">
      <c r="A25" s="46" t="s">
        <v>177</v>
      </c>
      <c r="B25" s="46">
        <v>145118067.25</v>
      </c>
    </row>
    <row r="28" spans="1:3" x14ac:dyDescent="0.2">
      <c r="A28" s="47" t="s">
        <v>174</v>
      </c>
    </row>
    <row r="29" spans="1:3" x14ac:dyDescent="0.2">
      <c r="A29" s="47" t="s">
        <v>179</v>
      </c>
    </row>
    <row r="30" spans="1:3" x14ac:dyDescent="0.2">
      <c r="A30" s="47" t="s">
        <v>175</v>
      </c>
    </row>
    <row r="31" spans="1:3" x14ac:dyDescent="0.2">
      <c r="A31" s="48" t="s">
        <v>180</v>
      </c>
    </row>
    <row r="33" spans="1:1" x14ac:dyDescent="0.2">
      <c r="A33" s="33" t="s">
        <v>181</v>
      </c>
    </row>
    <row r="34" spans="1:1" x14ac:dyDescent="0.2">
      <c r="A34" s="33" t="s">
        <v>176</v>
      </c>
    </row>
    <row r="35" spans="1:1" x14ac:dyDescent="0.2">
      <c r="A35" s="33"/>
    </row>
    <row r="36" spans="1:1" x14ac:dyDescent="0.2">
      <c r="A36" s="33"/>
    </row>
    <row r="37" spans="1:1" x14ac:dyDescent="0.2">
      <c r="A37" s="33"/>
    </row>
  </sheetData>
  <mergeCells count="2">
    <mergeCell ref="A1:E1"/>
    <mergeCell ref="A3:E3"/>
  </mergeCells>
  <pageMargins left="0.70866141732283472" right="0.70866141732283472" top="0.78740157480314965" bottom="0.78740157480314965" header="0.31496062992125984" footer="0.31496062992125984"/>
  <pageSetup paperSize="9" scale="98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66E28-2553-4C52-A3B4-BCA526890C01}">
  <dimension ref="A1:C14"/>
  <sheetViews>
    <sheetView workbookViewId="0">
      <selection activeCell="N16" sqref="N16"/>
    </sheetView>
  </sheetViews>
  <sheetFormatPr defaultRowHeight="12.75" x14ac:dyDescent="0.2"/>
  <cols>
    <col min="1" max="1" width="19.140625" bestFit="1" customWidth="1"/>
    <col min="2" max="2" width="18" bestFit="1" customWidth="1"/>
    <col min="3" max="3" width="14.7109375" bestFit="1" customWidth="1"/>
  </cols>
  <sheetData>
    <row r="1" spans="1:3" x14ac:dyDescent="0.2">
      <c r="A1" s="31" t="s">
        <v>156</v>
      </c>
      <c r="B1" s="31" t="s">
        <v>161</v>
      </c>
    </row>
    <row r="3" spans="1:3" x14ac:dyDescent="0.2">
      <c r="A3" s="21" t="s">
        <v>169</v>
      </c>
      <c r="B3" s="21" t="s">
        <v>170</v>
      </c>
    </row>
    <row r="4" spans="1:3" x14ac:dyDescent="0.2">
      <c r="A4" s="21" t="s">
        <v>167</v>
      </c>
      <c r="B4" s="24" t="s">
        <v>164</v>
      </c>
      <c r="C4" t="s">
        <v>168</v>
      </c>
    </row>
    <row r="5" spans="1:3" x14ac:dyDescent="0.2">
      <c r="A5" s="22" t="s">
        <v>163</v>
      </c>
      <c r="B5" s="25">
        <v>6686598.3099999996</v>
      </c>
      <c r="C5" s="25">
        <v>6686598.3099999996</v>
      </c>
    </row>
    <row r="6" spans="1:3" x14ac:dyDescent="0.2">
      <c r="A6" s="22" t="s">
        <v>168</v>
      </c>
      <c r="B6" s="25">
        <v>6686598.3099999996</v>
      </c>
      <c r="C6" s="25">
        <v>6686598.3099999996</v>
      </c>
    </row>
    <row r="9" spans="1:3" x14ac:dyDescent="0.2">
      <c r="A9" s="31" t="s">
        <v>156</v>
      </c>
      <c r="B9" s="31" t="s">
        <v>165</v>
      </c>
    </row>
    <row r="11" spans="1:3" x14ac:dyDescent="0.2">
      <c r="A11" s="21" t="s">
        <v>169</v>
      </c>
      <c r="B11" s="21" t="s">
        <v>170</v>
      </c>
    </row>
    <row r="12" spans="1:3" x14ac:dyDescent="0.2">
      <c r="A12" s="21" t="s">
        <v>167</v>
      </c>
      <c r="B12" s="24" t="s">
        <v>164</v>
      </c>
      <c r="C12" t="s">
        <v>168</v>
      </c>
    </row>
    <row r="13" spans="1:3" x14ac:dyDescent="0.2">
      <c r="A13" s="22" t="s">
        <v>163</v>
      </c>
      <c r="B13" s="25">
        <v>39455067.040000007</v>
      </c>
      <c r="C13" s="25">
        <v>39455067.040000007</v>
      </c>
    </row>
    <row r="14" spans="1:3" x14ac:dyDescent="0.2">
      <c r="A14" s="22" t="s">
        <v>168</v>
      </c>
      <c r="B14" s="25">
        <v>39455067.040000007</v>
      </c>
      <c r="C14" s="25">
        <v>39455067.040000007</v>
      </c>
    </row>
  </sheetData>
  <pageMargins left="0.7" right="0.7" top="0.78740157499999996" bottom="0.78740157499999996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27714-3E31-4D57-8E40-23E2EDDCB3B6}">
  <dimension ref="A1:D33"/>
  <sheetViews>
    <sheetView workbookViewId="0">
      <selection activeCell="G18" sqref="G18"/>
    </sheetView>
  </sheetViews>
  <sheetFormatPr defaultRowHeight="12.75" x14ac:dyDescent="0.2"/>
  <cols>
    <col min="1" max="1" width="40" bestFit="1" customWidth="1"/>
    <col min="2" max="2" width="18" bestFit="1" customWidth="1"/>
    <col min="3" max="3" width="14.7109375" bestFit="1" customWidth="1"/>
    <col min="4" max="4" width="12.5703125" customWidth="1"/>
  </cols>
  <sheetData>
    <row r="1" spans="1:4" x14ac:dyDescent="0.2">
      <c r="A1" s="30" t="s">
        <v>172</v>
      </c>
    </row>
    <row r="3" spans="1:4" x14ac:dyDescent="0.2">
      <c r="A3" s="21" t="s">
        <v>169</v>
      </c>
      <c r="B3" s="21" t="s">
        <v>170</v>
      </c>
    </row>
    <row r="4" spans="1:4" x14ac:dyDescent="0.2">
      <c r="A4" s="21" t="s">
        <v>167</v>
      </c>
      <c r="B4" s="24" t="s">
        <v>164</v>
      </c>
      <c r="C4" t="s">
        <v>168</v>
      </c>
    </row>
    <row r="5" spans="1:4" x14ac:dyDescent="0.2">
      <c r="A5" s="22" t="s">
        <v>161</v>
      </c>
      <c r="B5" s="25">
        <v>6686598.3100000005</v>
      </c>
      <c r="C5" s="25">
        <v>6686598.3100000005</v>
      </c>
    </row>
    <row r="6" spans="1:4" x14ac:dyDescent="0.2">
      <c r="A6" s="23" t="s">
        <v>48</v>
      </c>
      <c r="B6" s="25">
        <v>1379815.44</v>
      </c>
      <c r="C6" s="25">
        <v>1379815.44</v>
      </c>
    </row>
    <row r="7" spans="1:4" x14ac:dyDescent="0.2">
      <c r="A7" s="23" t="s">
        <v>68</v>
      </c>
      <c r="B7" s="25">
        <v>18655.2</v>
      </c>
      <c r="C7" s="25">
        <v>18655.2</v>
      </c>
    </row>
    <row r="8" spans="1:4" x14ac:dyDescent="0.2">
      <c r="A8" s="23" t="s">
        <v>63</v>
      </c>
      <c r="B8" s="25">
        <v>1490.07</v>
      </c>
      <c r="C8" s="25">
        <v>1490.07</v>
      </c>
    </row>
    <row r="9" spans="1:4" s="29" customFormat="1" ht="25.5" x14ac:dyDescent="0.2">
      <c r="A9" s="27" t="s">
        <v>150</v>
      </c>
      <c r="B9" s="28">
        <v>-6348535.46</v>
      </c>
      <c r="C9" s="28">
        <v>-6348535.46</v>
      </c>
      <c r="D9" s="26" t="s">
        <v>171</v>
      </c>
    </row>
    <row r="10" spans="1:4" x14ac:dyDescent="0.2">
      <c r="A10" s="23" t="s">
        <v>15</v>
      </c>
      <c r="B10" s="25">
        <v>3418492.7</v>
      </c>
      <c r="C10" s="25">
        <v>3418492.7</v>
      </c>
    </row>
    <row r="11" spans="1:4" x14ac:dyDescent="0.2">
      <c r="A11" s="23" t="s">
        <v>58</v>
      </c>
      <c r="B11" s="25">
        <v>378822.33</v>
      </c>
      <c r="C11" s="25">
        <v>378822.33</v>
      </c>
    </row>
    <row r="12" spans="1:4" x14ac:dyDescent="0.2">
      <c r="A12" s="23" t="s">
        <v>73</v>
      </c>
      <c r="B12" s="25">
        <v>1188903.76</v>
      </c>
      <c r="C12" s="25">
        <v>1188903.76</v>
      </c>
    </row>
    <row r="13" spans="1:4" x14ac:dyDescent="0.2">
      <c r="A13" s="23" t="s">
        <v>38</v>
      </c>
      <c r="B13" s="25">
        <v>1881638</v>
      </c>
      <c r="C13" s="25">
        <v>1881638</v>
      </c>
    </row>
    <row r="14" spans="1:4" x14ac:dyDescent="0.2">
      <c r="A14" s="23" t="s">
        <v>25</v>
      </c>
      <c r="B14" s="25">
        <v>655799.93000000005</v>
      </c>
      <c r="C14" s="25">
        <v>655799.93000000005</v>
      </c>
    </row>
    <row r="15" spans="1:4" x14ac:dyDescent="0.2">
      <c r="A15" s="23" t="s">
        <v>53</v>
      </c>
      <c r="B15" s="25">
        <v>536229.01</v>
      </c>
      <c r="C15" s="25">
        <v>536229.01</v>
      </c>
    </row>
    <row r="16" spans="1:4" x14ac:dyDescent="0.2">
      <c r="A16" s="23" t="s">
        <v>20</v>
      </c>
      <c r="B16" s="25">
        <v>3563416.13</v>
      </c>
      <c r="C16" s="25">
        <v>3563416.13</v>
      </c>
    </row>
    <row r="17" spans="1:4" x14ac:dyDescent="0.2">
      <c r="A17" s="23" t="s">
        <v>43</v>
      </c>
      <c r="B17" s="25">
        <v>11871.2</v>
      </c>
      <c r="C17" s="25">
        <v>11871.2</v>
      </c>
    </row>
    <row r="18" spans="1:4" x14ac:dyDescent="0.2">
      <c r="A18" s="22" t="s">
        <v>165</v>
      </c>
      <c r="B18" s="25">
        <v>39455067.039999999</v>
      </c>
      <c r="C18" s="25">
        <v>39455067.039999999</v>
      </c>
    </row>
    <row r="19" spans="1:4" x14ac:dyDescent="0.2">
      <c r="A19" s="23" t="s">
        <v>120</v>
      </c>
      <c r="B19" s="25">
        <v>59268.2</v>
      </c>
      <c r="C19" s="25">
        <v>59268.2</v>
      </c>
    </row>
    <row r="20" spans="1:4" x14ac:dyDescent="0.2">
      <c r="A20" s="23" t="s">
        <v>92</v>
      </c>
      <c r="B20" s="25">
        <v>1565444.4</v>
      </c>
      <c r="C20" s="25">
        <v>1565444.4</v>
      </c>
    </row>
    <row r="21" spans="1:4" x14ac:dyDescent="0.2">
      <c r="A21" s="23" t="s">
        <v>79</v>
      </c>
      <c r="B21" s="25">
        <v>8515.75</v>
      </c>
      <c r="C21" s="25">
        <v>8515.75</v>
      </c>
    </row>
    <row r="22" spans="1:4" x14ac:dyDescent="0.2">
      <c r="A22" s="23" t="s">
        <v>88</v>
      </c>
      <c r="B22" s="25">
        <v>2183474</v>
      </c>
      <c r="C22" s="25">
        <v>2183474</v>
      </c>
    </row>
    <row r="23" spans="1:4" x14ac:dyDescent="0.2">
      <c r="A23" s="23" t="s">
        <v>117</v>
      </c>
      <c r="B23" s="25">
        <v>619217.5</v>
      </c>
      <c r="C23" s="25">
        <v>619217.5</v>
      </c>
    </row>
    <row r="24" spans="1:4" x14ac:dyDescent="0.2">
      <c r="A24" s="23" t="s">
        <v>114</v>
      </c>
      <c r="B24" s="25">
        <v>34111477.859999999</v>
      </c>
      <c r="C24" s="25">
        <v>34111477.859999999</v>
      </c>
    </row>
    <row r="25" spans="1:4" x14ac:dyDescent="0.2">
      <c r="A25" s="23" t="s">
        <v>95</v>
      </c>
      <c r="B25" s="25">
        <v>515428</v>
      </c>
      <c r="C25" s="25">
        <v>515428</v>
      </c>
    </row>
    <row r="26" spans="1:4" x14ac:dyDescent="0.2">
      <c r="A26" s="23" t="s">
        <v>108</v>
      </c>
      <c r="B26" s="25">
        <v>5906.01</v>
      </c>
      <c r="C26" s="25">
        <v>5906.01</v>
      </c>
    </row>
    <row r="27" spans="1:4" x14ac:dyDescent="0.2">
      <c r="A27" s="23" t="s">
        <v>123</v>
      </c>
      <c r="B27" s="25">
        <v>3847928</v>
      </c>
      <c r="C27" s="25">
        <v>3847928</v>
      </c>
    </row>
    <row r="28" spans="1:4" s="29" customFormat="1" ht="25.5" x14ac:dyDescent="0.2">
      <c r="A28" s="27" t="s">
        <v>150</v>
      </c>
      <c r="B28" s="28">
        <v>-15276826.4</v>
      </c>
      <c r="C28" s="28">
        <v>-15276826.4</v>
      </c>
      <c r="D28" s="26" t="s">
        <v>171</v>
      </c>
    </row>
    <row r="29" spans="1:4" x14ac:dyDescent="0.2">
      <c r="A29" s="23" t="s">
        <v>111</v>
      </c>
      <c r="B29" s="25">
        <v>679218.38</v>
      </c>
      <c r="C29" s="25">
        <v>679218.38</v>
      </c>
    </row>
    <row r="30" spans="1:4" x14ac:dyDescent="0.2">
      <c r="A30" s="23" t="s">
        <v>98</v>
      </c>
      <c r="B30" s="25">
        <v>9651.57</v>
      </c>
      <c r="C30" s="25">
        <v>9651.57</v>
      </c>
    </row>
    <row r="31" spans="1:4" x14ac:dyDescent="0.2">
      <c r="A31" s="23" t="s">
        <v>101</v>
      </c>
      <c r="B31" s="25">
        <v>5251697</v>
      </c>
      <c r="C31" s="25">
        <v>5251697</v>
      </c>
    </row>
    <row r="32" spans="1:4" x14ac:dyDescent="0.2">
      <c r="A32" s="23" t="s">
        <v>83</v>
      </c>
      <c r="B32" s="25">
        <v>5874666.7700000005</v>
      </c>
      <c r="C32" s="25">
        <v>5874666.7700000005</v>
      </c>
    </row>
    <row r="33" spans="1:3" x14ac:dyDescent="0.2">
      <c r="A33" s="22" t="s">
        <v>168</v>
      </c>
      <c r="B33" s="25">
        <v>46141665.350000001</v>
      </c>
      <c r="C33" s="25">
        <v>46141665.350000001</v>
      </c>
    </row>
  </sheetData>
  <pageMargins left="0.7" right="0.7" top="0.78740157499999996" bottom="0.78740157499999996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4"/>
  <sheetViews>
    <sheetView workbookViewId="0">
      <selection sqref="A1:O93"/>
    </sheetView>
  </sheetViews>
  <sheetFormatPr defaultColWidth="11.42578125" defaultRowHeight="12.75" customHeight="1" x14ac:dyDescent="0.2"/>
  <cols>
    <col min="1" max="1" width="19.7109375" style="1" bestFit="1" customWidth="1"/>
    <col min="2" max="3" width="12.85546875" style="5" bestFit="1" customWidth="1"/>
    <col min="4" max="4" width="10.7109375" style="1" bestFit="1" customWidth="1"/>
    <col min="5" max="5" width="9" style="1" bestFit="1" customWidth="1"/>
    <col min="6" max="6" width="33.14062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45.140625" style="1" customWidth="1"/>
    <col min="11" max="11" width="12" style="1" bestFit="1" customWidth="1"/>
    <col min="12" max="12" width="6.7109375" style="1" bestFit="1" customWidth="1"/>
    <col min="13" max="13" width="23.85546875" style="1" bestFit="1" customWidth="1"/>
    <col min="14" max="14" width="5.28515625" style="1" bestFit="1" customWidth="1"/>
    <col min="15" max="15" width="17.28515625" style="1" bestFit="1" customWidth="1"/>
    <col min="16" max="16384" width="11.42578125" style="1"/>
  </cols>
  <sheetData>
    <row r="1" spans="1:15" ht="12.75" customHeight="1" x14ac:dyDescent="0.2">
      <c r="A1" s="1" t="s">
        <v>4</v>
      </c>
      <c r="B1" s="5" t="s">
        <v>7</v>
      </c>
      <c r="C1" s="5" t="s">
        <v>8</v>
      </c>
      <c r="D1" s="1" t="s">
        <v>0</v>
      </c>
      <c r="E1" s="1" t="s">
        <v>5</v>
      </c>
      <c r="F1" s="1" t="s">
        <v>9</v>
      </c>
      <c r="G1" s="1" t="s">
        <v>6</v>
      </c>
      <c r="H1" s="1" t="s">
        <v>2</v>
      </c>
      <c r="I1" s="1" t="s">
        <v>1</v>
      </c>
      <c r="J1" s="1" t="s">
        <v>3</v>
      </c>
      <c r="K1" s="11" t="s">
        <v>156</v>
      </c>
      <c r="L1" s="11" t="s">
        <v>157</v>
      </c>
      <c r="M1" s="11" t="s">
        <v>158</v>
      </c>
      <c r="N1" s="11" t="s">
        <v>159</v>
      </c>
      <c r="O1" s="11" t="s">
        <v>160</v>
      </c>
    </row>
    <row r="2" spans="1:15" ht="12.75" customHeight="1" x14ac:dyDescent="0.2">
      <c r="A2" s="1" t="s">
        <v>12</v>
      </c>
      <c r="B2" s="6">
        <v>3107720.64</v>
      </c>
      <c r="D2" s="1" t="s">
        <v>153</v>
      </c>
      <c r="E2" s="1" t="s">
        <v>13</v>
      </c>
      <c r="F2" s="1" t="s">
        <v>15</v>
      </c>
      <c r="G2" s="1" t="s">
        <v>14</v>
      </c>
      <c r="H2" s="2">
        <v>45295</v>
      </c>
      <c r="I2" s="1" t="s">
        <v>10</v>
      </c>
      <c r="J2" s="1" t="s">
        <v>11</v>
      </c>
      <c r="K2" s="12" t="s">
        <v>161</v>
      </c>
      <c r="L2" s="13" t="s">
        <v>162</v>
      </c>
      <c r="M2" s="13" t="s">
        <v>163</v>
      </c>
      <c r="N2" s="13" t="s">
        <v>164</v>
      </c>
      <c r="O2" s="6">
        <v>3107720.64</v>
      </c>
    </row>
    <row r="3" spans="1:15" ht="12.75" customHeight="1" x14ac:dyDescent="0.2">
      <c r="A3" s="1" t="s">
        <v>12</v>
      </c>
      <c r="B3" s="6">
        <v>310772.06</v>
      </c>
      <c r="D3" s="1" t="s">
        <v>153</v>
      </c>
      <c r="E3" s="1" t="s">
        <v>13</v>
      </c>
      <c r="F3" s="1" t="s">
        <v>15</v>
      </c>
      <c r="G3" s="1" t="s">
        <v>14</v>
      </c>
      <c r="H3" s="2">
        <v>45295</v>
      </c>
      <c r="I3" s="1" t="s">
        <v>10</v>
      </c>
      <c r="J3" s="1" t="s">
        <v>16</v>
      </c>
      <c r="K3" s="12" t="s">
        <v>161</v>
      </c>
      <c r="L3" s="13" t="s">
        <v>162</v>
      </c>
      <c r="M3" s="13" t="s">
        <v>163</v>
      </c>
      <c r="N3" s="13" t="s">
        <v>164</v>
      </c>
      <c r="O3" s="6">
        <v>310772.06</v>
      </c>
    </row>
    <row r="4" spans="1:15" ht="12.75" customHeight="1" x14ac:dyDescent="0.2">
      <c r="A4" s="1" t="s">
        <v>18</v>
      </c>
      <c r="B4" s="6">
        <v>3239469.21</v>
      </c>
      <c r="D4" s="1" t="s">
        <v>153</v>
      </c>
      <c r="E4" s="1" t="s">
        <v>13</v>
      </c>
      <c r="F4" s="1" t="s">
        <v>20</v>
      </c>
      <c r="G4" s="1" t="s">
        <v>19</v>
      </c>
      <c r="H4" s="2">
        <v>45300</v>
      </c>
      <c r="I4" s="1" t="s">
        <v>10</v>
      </c>
      <c r="J4" s="1" t="s">
        <v>17</v>
      </c>
      <c r="K4" s="12" t="s">
        <v>161</v>
      </c>
      <c r="L4" s="13" t="s">
        <v>162</v>
      </c>
      <c r="M4" s="13" t="s">
        <v>163</v>
      </c>
      <c r="N4" s="13" t="s">
        <v>164</v>
      </c>
      <c r="O4" s="6">
        <v>3239469.21</v>
      </c>
    </row>
    <row r="5" spans="1:15" ht="12.75" customHeight="1" x14ac:dyDescent="0.2">
      <c r="A5" s="1" t="s">
        <v>18</v>
      </c>
      <c r="B5" s="6">
        <v>323946.92</v>
      </c>
      <c r="D5" s="1" t="s">
        <v>153</v>
      </c>
      <c r="E5" s="1" t="s">
        <v>13</v>
      </c>
      <c r="F5" s="1" t="s">
        <v>20</v>
      </c>
      <c r="G5" s="1" t="s">
        <v>19</v>
      </c>
      <c r="H5" s="2">
        <v>45300</v>
      </c>
      <c r="I5" s="1" t="s">
        <v>10</v>
      </c>
      <c r="J5" s="1" t="s">
        <v>21</v>
      </c>
      <c r="K5" s="12" t="s">
        <v>161</v>
      </c>
      <c r="L5" s="13" t="s">
        <v>162</v>
      </c>
      <c r="M5" s="13" t="s">
        <v>163</v>
      </c>
      <c r="N5" s="13" t="s">
        <v>164</v>
      </c>
      <c r="O5" s="6">
        <v>323946.92</v>
      </c>
    </row>
    <row r="6" spans="1:15" ht="12.75" customHeight="1" x14ac:dyDescent="0.2">
      <c r="A6" s="1" t="s">
        <v>124</v>
      </c>
      <c r="B6" s="6">
        <v>127530.8</v>
      </c>
      <c r="D6" s="1" t="s">
        <v>155</v>
      </c>
      <c r="E6" s="1" t="s">
        <v>13</v>
      </c>
      <c r="F6" s="1" t="s">
        <v>20</v>
      </c>
      <c r="G6" s="1" t="s">
        <v>125</v>
      </c>
      <c r="H6" s="2">
        <v>45300</v>
      </c>
      <c r="I6" s="1" t="s">
        <v>10</v>
      </c>
      <c r="J6" s="1" t="s">
        <v>17</v>
      </c>
      <c r="K6" s="12" t="s">
        <v>166</v>
      </c>
      <c r="L6" s="13" t="s">
        <v>162</v>
      </c>
      <c r="M6" s="13" t="s">
        <v>163</v>
      </c>
      <c r="N6" s="13" t="s">
        <v>164</v>
      </c>
      <c r="O6" s="6">
        <v>127530.8</v>
      </c>
    </row>
    <row r="7" spans="1:15" ht="12.75" customHeight="1" x14ac:dyDescent="0.2">
      <c r="A7" s="1" t="s">
        <v>126</v>
      </c>
      <c r="B7" s="6">
        <v>155720.91</v>
      </c>
      <c r="D7" s="1" t="s">
        <v>155</v>
      </c>
      <c r="E7" s="1" t="s">
        <v>13</v>
      </c>
      <c r="F7" s="1" t="s">
        <v>25</v>
      </c>
      <c r="G7" s="1" t="s">
        <v>127</v>
      </c>
      <c r="H7" s="2">
        <v>45303</v>
      </c>
      <c r="I7" s="1" t="s">
        <v>10</v>
      </c>
      <c r="J7" s="1" t="s">
        <v>22</v>
      </c>
      <c r="K7" s="12" t="s">
        <v>166</v>
      </c>
      <c r="L7" s="13" t="s">
        <v>162</v>
      </c>
      <c r="M7" s="13" t="s">
        <v>163</v>
      </c>
      <c r="N7" s="13" t="s">
        <v>164</v>
      </c>
      <c r="O7" s="6">
        <v>155720.91</v>
      </c>
    </row>
    <row r="8" spans="1:15" ht="12.75" customHeight="1" x14ac:dyDescent="0.2">
      <c r="A8" s="1" t="s">
        <v>128</v>
      </c>
      <c r="B8" s="6">
        <v>66981.25</v>
      </c>
      <c r="D8" s="1" t="s">
        <v>155</v>
      </c>
      <c r="E8" s="1" t="s">
        <v>13</v>
      </c>
      <c r="F8" s="1" t="s">
        <v>25</v>
      </c>
      <c r="G8" s="1" t="s">
        <v>129</v>
      </c>
      <c r="H8" s="2">
        <v>45303</v>
      </c>
      <c r="I8" s="1" t="s">
        <v>10</v>
      </c>
      <c r="J8" s="1" t="s">
        <v>27</v>
      </c>
      <c r="K8" s="12" t="s">
        <v>166</v>
      </c>
      <c r="L8" s="13" t="s">
        <v>162</v>
      </c>
      <c r="M8" s="13" t="s">
        <v>163</v>
      </c>
      <c r="N8" s="13" t="s">
        <v>164</v>
      </c>
      <c r="O8" s="6">
        <v>66981.25</v>
      </c>
    </row>
    <row r="9" spans="1:15" ht="12.75" customHeight="1" x14ac:dyDescent="0.2">
      <c r="A9" s="1" t="s">
        <v>23</v>
      </c>
      <c r="B9" s="6">
        <v>565596.84</v>
      </c>
      <c r="D9" s="1" t="s">
        <v>153</v>
      </c>
      <c r="E9" s="1" t="s">
        <v>13</v>
      </c>
      <c r="F9" s="1" t="s">
        <v>25</v>
      </c>
      <c r="G9" s="1" t="s">
        <v>24</v>
      </c>
      <c r="H9" s="2">
        <v>45303</v>
      </c>
      <c r="I9" s="1" t="s">
        <v>10</v>
      </c>
      <c r="J9" s="1" t="s">
        <v>22</v>
      </c>
      <c r="K9" s="12" t="s">
        <v>161</v>
      </c>
      <c r="L9" s="13" t="s">
        <v>162</v>
      </c>
      <c r="M9" s="13" t="s">
        <v>163</v>
      </c>
      <c r="N9" s="13" t="s">
        <v>164</v>
      </c>
      <c r="O9" s="6">
        <v>565596.84</v>
      </c>
    </row>
    <row r="10" spans="1:15" ht="12.75" customHeight="1" x14ac:dyDescent="0.2">
      <c r="A10" s="1" t="s">
        <v>23</v>
      </c>
      <c r="B10" s="6">
        <v>56559.68</v>
      </c>
      <c r="D10" s="1" t="s">
        <v>153</v>
      </c>
      <c r="E10" s="1" t="s">
        <v>13</v>
      </c>
      <c r="F10" s="1" t="s">
        <v>25</v>
      </c>
      <c r="G10" s="1" t="s">
        <v>24</v>
      </c>
      <c r="H10" s="2">
        <v>45303</v>
      </c>
      <c r="I10" s="1" t="s">
        <v>10</v>
      </c>
      <c r="J10" s="1" t="s">
        <v>26</v>
      </c>
      <c r="K10" s="12" t="s">
        <v>161</v>
      </c>
      <c r="L10" s="13" t="s">
        <v>162</v>
      </c>
      <c r="M10" s="13" t="s">
        <v>163</v>
      </c>
      <c r="N10" s="13" t="s">
        <v>164</v>
      </c>
      <c r="O10" s="6">
        <v>56559.68</v>
      </c>
    </row>
    <row r="11" spans="1:15" ht="12.75" customHeight="1" x14ac:dyDescent="0.2">
      <c r="A11" s="1" t="s">
        <v>28</v>
      </c>
      <c r="B11" s="6">
        <v>5923.81</v>
      </c>
      <c r="D11" s="1" t="s">
        <v>153</v>
      </c>
      <c r="E11" s="1" t="s">
        <v>13</v>
      </c>
      <c r="F11" s="1" t="s">
        <v>25</v>
      </c>
      <c r="G11" s="1" t="s">
        <v>29</v>
      </c>
      <c r="H11" s="2">
        <v>45303</v>
      </c>
      <c r="I11" s="1" t="s">
        <v>10</v>
      </c>
      <c r="J11" s="1" t="s">
        <v>27</v>
      </c>
      <c r="K11" s="12" t="s">
        <v>161</v>
      </c>
      <c r="L11" s="13" t="s">
        <v>162</v>
      </c>
      <c r="M11" s="13" t="s">
        <v>163</v>
      </c>
      <c r="N11" s="13" t="s">
        <v>164</v>
      </c>
      <c r="O11" s="6">
        <v>5923.81</v>
      </c>
    </row>
    <row r="12" spans="1:15" ht="12.75" customHeight="1" x14ac:dyDescent="0.2">
      <c r="A12" s="1" t="s">
        <v>28</v>
      </c>
      <c r="B12" s="6">
        <v>592.38</v>
      </c>
      <c r="D12" s="1" t="s">
        <v>153</v>
      </c>
      <c r="E12" s="1" t="s">
        <v>13</v>
      </c>
      <c r="F12" s="1" t="s">
        <v>25</v>
      </c>
      <c r="G12" s="1" t="s">
        <v>29</v>
      </c>
      <c r="H12" s="2">
        <v>45303</v>
      </c>
      <c r="I12" s="1" t="s">
        <v>10</v>
      </c>
      <c r="J12" s="1" t="s">
        <v>30</v>
      </c>
      <c r="K12" s="12" t="s">
        <v>161</v>
      </c>
      <c r="L12" s="13" t="s">
        <v>162</v>
      </c>
      <c r="M12" s="13" t="s">
        <v>163</v>
      </c>
      <c r="N12" s="13" t="s">
        <v>164</v>
      </c>
      <c r="O12" s="6">
        <v>592.38</v>
      </c>
    </row>
    <row r="13" spans="1:15" ht="12.75" customHeight="1" x14ac:dyDescent="0.2">
      <c r="A13" s="1" t="s">
        <v>130</v>
      </c>
      <c r="B13" s="6">
        <v>52156.4</v>
      </c>
      <c r="D13" s="1" t="s">
        <v>155</v>
      </c>
      <c r="E13" s="1" t="s">
        <v>13</v>
      </c>
      <c r="F13" s="1" t="s">
        <v>25</v>
      </c>
      <c r="G13" s="1" t="s">
        <v>131</v>
      </c>
      <c r="H13" s="2">
        <v>45321</v>
      </c>
      <c r="I13" s="1" t="s">
        <v>10</v>
      </c>
      <c r="J13" s="1" t="s">
        <v>34</v>
      </c>
      <c r="K13" s="12" t="s">
        <v>166</v>
      </c>
      <c r="L13" s="13" t="s">
        <v>162</v>
      </c>
      <c r="M13" s="13" t="s">
        <v>163</v>
      </c>
      <c r="N13" s="13" t="s">
        <v>164</v>
      </c>
      <c r="O13" s="6">
        <v>52156.4</v>
      </c>
    </row>
    <row r="14" spans="1:15" ht="12.75" customHeight="1" x14ac:dyDescent="0.2">
      <c r="A14" s="1" t="s">
        <v>32</v>
      </c>
      <c r="B14" s="6">
        <v>2466.11</v>
      </c>
      <c r="D14" s="1" t="s">
        <v>153</v>
      </c>
      <c r="E14" s="1" t="s">
        <v>13</v>
      </c>
      <c r="F14" s="1" t="s">
        <v>25</v>
      </c>
      <c r="G14" s="1" t="s">
        <v>33</v>
      </c>
      <c r="H14" s="2">
        <v>45321</v>
      </c>
      <c r="I14" s="1" t="s">
        <v>10</v>
      </c>
      <c r="J14" s="1" t="s">
        <v>31</v>
      </c>
      <c r="K14" s="12" t="s">
        <v>161</v>
      </c>
      <c r="L14" s="13" t="s">
        <v>162</v>
      </c>
      <c r="M14" s="13" t="s">
        <v>163</v>
      </c>
      <c r="N14" s="13" t="s">
        <v>164</v>
      </c>
      <c r="O14" s="6">
        <v>2466.11</v>
      </c>
    </row>
    <row r="15" spans="1:15" ht="12.75" customHeight="1" x14ac:dyDescent="0.2">
      <c r="A15" s="1" t="s">
        <v>32</v>
      </c>
      <c r="B15" s="6">
        <v>24661.11</v>
      </c>
      <c r="D15" s="1" t="s">
        <v>153</v>
      </c>
      <c r="E15" s="1" t="s">
        <v>13</v>
      </c>
      <c r="F15" s="1" t="s">
        <v>25</v>
      </c>
      <c r="G15" s="1" t="s">
        <v>33</v>
      </c>
      <c r="H15" s="2">
        <v>45321</v>
      </c>
      <c r="I15" s="1" t="s">
        <v>10</v>
      </c>
      <c r="J15" s="1" t="s">
        <v>34</v>
      </c>
      <c r="K15" s="12" t="s">
        <v>161</v>
      </c>
      <c r="L15" s="13" t="s">
        <v>162</v>
      </c>
      <c r="M15" s="13" t="s">
        <v>163</v>
      </c>
      <c r="N15" s="13" t="s">
        <v>164</v>
      </c>
      <c r="O15" s="6">
        <v>24661.11</v>
      </c>
    </row>
    <row r="16" spans="1:15" ht="12.75" customHeight="1" x14ac:dyDescent="0.2">
      <c r="A16" s="1" t="s">
        <v>36</v>
      </c>
      <c r="B16" s="6">
        <v>1710580</v>
      </c>
      <c r="D16" s="1" t="s">
        <v>153</v>
      </c>
      <c r="E16" s="1" t="s">
        <v>13</v>
      </c>
      <c r="F16" s="1" t="s">
        <v>38</v>
      </c>
      <c r="G16" s="1" t="s">
        <v>37</v>
      </c>
      <c r="H16" s="2">
        <v>45321</v>
      </c>
      <c r="I16" s="1" t="s">
        <v>10</v>
      </c>
      <c r="J16" s="1" t="s">
        <v>35</v>
      </c>
      <c r="K16" s="12" t="s">
        <v>161</v>
      </c>
      <c r="L16" s="13" t="s">
        <v>162</v>
      </c>
      <c r="M16" s="13" t="s">
        <v>163</v>
      </c>
      <c r="N16" s="13" t="s">
        <v>164</v>
      </c>
      <c r="O16" s="6">
        <v>1710580</v>
      </c>
    </row>
    <row r="17" spans="1:15" ht="12.75" customHeight="1" x14ac:dyDescent="0.2">
      <c r="A17" s="1" t="s">
        <v>36</v>
      </c>
      <c r="B17" s="6">
        <v>171058</v>
      </c>
      <c r="D17" s="1" t="s">
        <v>153</v>
      </c>
      <c r="E17" s="1" t="s">
        <v>13</v>
      </c>
      <c r="F17" s="1" t="s">
        <v>38</v>
      </c>
      <c r="G17" s="1" t="s">
        <v>37</v>
      </c>
      <c r="H17" s="2">
        <v>45321</v>
      </c>
      <c r="I17" s="1" t="s">
        <v>10</v>
      </c>
      <c r="J17" s="1" t="s">
        <v>39</v>
      </c>
      <c r="K17" s="12" t="s">
        <v>161</v>
      </c>
      <c r="L17" s="13" t="s">
        <v>162</v>
      </c>
      <c r="M17" s="13" t="s">
        <v>163</v>
      </c>
      <c r="N17" s="13" t="s">
        <v>164</v>
      </c>
      <c r="O17" s="6">
        <v>171058</v>
      </c>
    </row>
    <row r="18" spans="1:15" ht="12.75" customHeight="1" x14ac:dyDescent="0.2">
      <c r="A18" s="1" t="s">
        <v>41</v>
      </c>
      <c r="B18" s="6">
        <v>10792</v>
      </c>
      <c r="D18" s="1" t="s">
        <v>153</v>
      </c>
      <c r="E18" s="1" t="s">
        <v>13</v>
      </c>
      <c r="F18" s="1" t="s">
        <v>43</v>
      </c>
      <c r="G18" s="1" t="s">
        <v>42</v>
      </c>
      <c r="H18" s="2">
        <v>45317</v>
      </c>
      <c r="I18" s="1" t="s">
        <v>10</v>
      </c>
      <c r="J18" s="1" t="s">
        <v>40</v>
      </c>
      <c r="K18" s="12" t="s">
        <v>161</v>
      </c>
      <c r="L18" s="13" t="s">
        <v>162</v>
      </c>
      <c r="M18" s="13" t="s">
        <v>163</v>
      </c>
      <c r="N18" s="13" t="s">
        <v>164</v>
      </c>
      <c r="O18" s="6">
        <v>10792</v>
      </c>
    </row>
    <row r="19" spans="1:15" ht="12.75" customHeight="1" x14ac:dyDescent="0.2">
      <c r="A19" s="1" t="s">
        <v>41</v>
      </c>
      <c r="B19" s="6">
        <v>1079.2</v>
      </c>
      <c r="D19" s="1" t="s">
        <v>153</v>
      </c>
      <c r="E19" s="1" t="s">
        <v>13</v>
      </c>
      <c r="F19" s="1" t="s">
        <v>43</v>
      </c>
      <c r="G19" s="1" t="s">
        <v>42</v>
      </c>
      <c r="H19" s="2">
        <v>45317</v>
      </c>
      <c r="I19" s="1" t="s">
        <v>10</v>
      </c>
      <c r="J19" s="1" t="s">
        <v>44</v>
      </c>
      <c r="K19" s="12" t="s">
        <v>161</v>
      </c>
      <c r="L19" s="13" t="s">
        <v>162</v>
      </c>
      <c r="M19" s="13" t="s">
        <v>163</v>
      </c>
      <c r="N19" s="13" t="s">
        <v>164</v>
      </c>
      <c r="O19" s="6">
        <v>1079.2</v>
      </c>
    </row>
    <row r="20" spans="1:15" ht="12.75" customHeight="1" x14ac:dyDescent="0.2">
      <c r="A20" s="1" t="s">
        <v>132</v>
      </c>
      <c r="B20" s="6">
        <v>108439</v>
      </c>
      <c r="D20" s="1" t="s">
        <v>155</v>
      </c>
      <c r="E20" s="1" t="s">
        <v>13</v>
      </c>
      <c r="F20" s="1" t="s">
        <v>43</v>
      </c>
      <c r="G20" s="1" t="s">
        <v>133</v>
      </c>
      <c r="H20" s="2">
        <v>45317</v>
      </c>
      <c r="I20" s="1" t="s">
        <v>10</v>
      </c>
      <c r="J20" s="1" t="s">
        <v>40</v>
      </c>
      <c r="K20" s="12" t="s">
        <v>166</v>
      </c>
      <c r="L20" s="13" t="s">
        <v>162</v>
      </c>
      <c r="M20" s="13" t="s">
        <v>163</v>
      </c>
      <c r="N20" s="13" t="s">
        <v>164</v>
      </c>
      <c r="O20" s="6">
        <v>108439</v>
      </c>
    </row>
    <row r="21" spans="1:15" ht="12.75" customHeight="1" x14ac:dyDescent="0.2">
      <c r="A21" s="1" t="s">
        <v>134</v>
      </c>
      <c r="B21" s="6">
        <v>527045.67000000004</v>
      </c>
      <c r="D21" s="1" t="s">
        <v>155</v>
      </c>
      <c r="E21" s="1" t="s">
        <v>13</v>
      </c>
      <c r="F21" s="1" t="s">
        <v>25</v>
      </c>
      <c r="G21" s="1" t="s">
        <v>135</v>
      </c>
      <c r="H21" s="2">
        <v>45321</v>
      </c>
      <c r="I21" s="1" t="s">
        <v>10</v>
      </c>
      <c r="J21" s="1" t="s">
        <v>34</v>
      </c>
      <c r="K21" s="12" t="s">
        <v>166</v>
      </c>
      <c r="L21" s="13" t="s">
        <v>162</v>
      </c>
      <c r="M21" s="13" t="s">
        <v>163</v>
      </c>
      <c r="N21" s="13" t="s">
        <v>164</v>
      </c>
      <c r="O21" s="6">
        <v>527045.67000000004</v>
      </c>
    </row>
    <row r="22" spans="1:15" ht="12.75" customHeight="1" x14ac:dyDescent="0.2">
      <c r="A22" s="1" t="s">
        <v>137</v>
      </c>
      <c r="B22" s="6">
        <v>2283.12</v>
      </c>
      <c r="D22" s="1" t="s">
        <v>155</v>
      </c>
      <c r="E22" s="1" t="s">
        <v>13</v>
      </c>
      <c r="F22" s="1" t="s">
        <v>25</v>
      </c>
      <c r="G22" s="1" t="s">
        <v>138</v>
      </c>
      <c r="H22" s="2">
        <v>45321</v>
      </c>
      <c r="I22" s="1" t="s">
        <v>10</v>
      </c>
      <c r="J22" s="1" t="s">
        <v>136</v>
      </c>
      <c r="K22" s="12" t="s">
        <v>166</v>
      </c>
      <c r="L22" s="13" t="s">
        <v>162</v>
      </c>
      <c r="M22" s="13" t="s">
        <v>163</v>
      </c>
      <c r="N22" s="13" t="s">
        <v>164</v>
      </c>
      <c r="O22" s="6">
        <v>2283.12</v>
      </c>
    </row>
    <row r="23" spans="1:15" ht="12.75" customHeight="1" x14ac:dyDescent="0.2">
      <c r="A23" s="1" t="s">
        <v>46</v>
      </c>
      <c r="B23" s="6">
        <v>1254377.67</v>
      </c>
      <c r="D23" s="1" t="s">
        <v>153</v>
      </c>
      <c r="E23" s="1" t="s">
        <v>13</v>
      </c>
      <c r="F23" s="1" t="s">
        <v>48</v>
      </c>
      <c r="G23" s="1" t="s">
        <v>47</v>
      </c>
      <c r="H23" s="2">
        <v>45321</v>
      </c>
      <c r="I23" s="1" t="s">
        <v>10</v>
      </c>
      <c r="J23" s="1" t="s">
        <v>45</v>
      </c>
      <c r="K23" s="12" t="s">
        <v>161</v>
      </c>
      <c r="L23" s="13" t="s">
        <v>162</v>
      </c>
      <c r="M23" s="13" t="s">
        <v>163</v>
      </c>
      <c r="N23" s="13" t="s">
        <v>164</v>
      </c>
      <c r="O23" s="6">
        <v>1254377.67</v>
      </c>
    </row>
    <row r="24" spans="1:15" ht="12.75" customHeight="1" x14ac:dyDescent="0.2">
      <c r="A24" s="1" t="s">
        <v>46</v>
      </c>
      <c r="B24" s="6">
        <v>125437.77</v>
      </c>
      <c r="D24" s="1" t="s">
        <v>153</v>
      </c>
      <c r="E24" s="1" t="s">
        <v>13</v>
      </c>
      <c r="F24" s="1" t="s">
        <v>48</v>
      </c>
      <c r="G24" s="1" t="s">
        <v>47</v>
      </c>
      <c r="H24" s="2">
        <v>45321</v>
      </c>
      <c r="I24" s="1" t="s">
        <v>10</v>
      </c>
      <c r="J24" s="1" t="s">
        <v>49</v>
      </c>
      <c r="K24" s="12" t="s">
        <v>161</v>
      </c>
      <c r="L24" s="13" t="s">
        <v>162</v>
      </c>
      <c r="M24" s="13" t="s">
        <v>163</v>
      </c>
      <c r="N24" s="13" t="s">
        <v>164</v>
      </c>
      <c r="O24" s="6">
        <v>125437.77</v>
      </c>
    </row>
    <row r="25" spans="1:15" ht="12.75" customHeight="1" x14ac:dyDescent="0.2">
      <c r="A25" s="1" t="s">
        <v>139</v>
      </c>
      <c r="B25" s="6">
        <v>389656.33</v>
      </c>
      <c r="D25" s="1" t="s">
        <v>155</v>
      </c>
      <c r="E25" s="1" t="s">
        <v>13</v>
      </c>
      <c r="F25" s="1" t="s">
        <v>53</v>
      </c>
      <c r="G25" s="1" t="s">
        <v>140</v>
      </c>
      <c r="H25" s="2">
        <v>45321</v>
      </c>
      <c r="I25" s="1" t="s">
        <v>10</v>
      </c>
      <c r="J25" s="1" t="s">
        <v>54</v>
      </c>
      <c r="K25" s="12" t="s">
        <v>166</v>
      </c>
      <c r="L25" s="13" t="s">
        <v>162</v>
      </c>
      <c r="M25" s="13" t="s">
        <v>163</v>
      </c>
      <c r="N25" s="13" t="s">
        <v>164</v>
      </c>
      <c r="O25" s="6">
        <v>389656.33</v>
      </c>
    </row>
    <row r="26" spans="1:15" ht="12.75" customHeight="1" x14ac:dyDescent="0.2">
      <c r="A26" s="1" t="s">
        <v>51</v>
      </c>
      <c r="B26" s="6">
        <v>48748.09</v>
      </c>
      <c r="D26" s="1" t="s">
        <v>153</v>
      </c>
      <c r="E26" s="1" t="s">
        <v>13</v>
      </c>
      <c r="F26" s="1" t="s">
        <v>53</v>
      </c>
      <c r="G26" s="1" t="s">
        <v>52</v>
      </c>
      <c r="H26" s="2">
        <v>45321</v>
      </c>
      <c r="I26" s="1" t="s">
        <v>10</v>
      </c>
      <c r="J26" s="1" t="s">
        <v>50</v>
      </c>
      <c r="K26" s="12" t="s">
        <v>161</v>
      </c>
      <c r="L26" s="13" t="s">
        <v>162</v>
      </c>
      <c r="M26" s="13" t="s">
        <v>163</v>
      </c>
      <c r="N26" s="13" t="s">
        <v>164</v>
      </c>
      <c r="O26" s="6">
        <v>48748.09</v>
      </c>
    </row>
    <row r="27" spans="1:15" ht="12.75" customHeight="1" x14ac:dyDescent="0.2">
      <c r="A27" s="1" t="s">
        <v>51</v>
      </c>
      <c r="B27" s="6">
        <v>487480.92</v>
      </c>
      <c r="D27" s="1" t="s">
        <v>153</v>
      </c>
      <c r="E27" s="1" t="s">
        <v>13</v>
      </c>
      <c r="F27" s="1" t="s">
        <v>53</v>
      </c>
      <c r="G27" s="1" t="s">
        <v>52</v>
      </c>
      <c r="H27" s="2">
        <v>45321</v>
      </c>
      <c r="I27" s="1" t="s">
        <v>10</v>
      </c>
      <c r="J27" s="1" t="s">
        <v>54</v>
      </c>
      <c r="K27" s="12" t="s">
        <v>161</v>
      </c>
      <c r="L27" s="13" t="s">
        <v>162</v>
      </c>
      <c r="M27" s="13" t="s">
        <v>163</v>
      </c>
      <c r="N27" s="13" t="s">
        <v>164</v>
      </c>
      <c r="O27" s="6">
        <v>487480.92</v>
      </c>
    </row>
    <row r="28" spans="1:15" ht="12.75" customHeight="1" x14ac:dyDescent="0.2">
      <c r="A28" s="1" t="s">
        <v>56</v>
      </c>
      <c r="B28" s="6">
        <v>344383.94</v>
      </c>
      <c r="D28" s="1" t="s">
        <v>153</v>
      </c>
      <c r="E28" s="1" t="s">
        <v>13</v>
      </c>
      <c r="F28" s="1" t="s">
        <v>58</v>
      </c>
      <c r="G28" s="1" t="s">
        <v>57</v>
      </c>
      <c r="H28" s="2">
        <v>45322</v>
      </c>
      <c r="I28" s="1" t="s">
        <v>10</v>
      </c>
      <c r="J28" s="1" t="s">
        <v>55</v>
      </c>
      <c r="K28" s="12" t="s">
        <v>161</v>
      </c>
      <c r="L28" s="13" t="s">
        <v>162</v>
      </c>
      <c r="M28" s="13" t="s">
        <v>163</v>
      </c>
      <c r="N28" s="13" t="s">
        <v>164</v>
      </c>
      <c r="O28" s="6">
        <v>344383.94</v>
      </c>
    </row>
    <row r="29" spans="1:15" ht="12.75" customHeight="1" x14ac:dyDescent="0.2">
      <c r="A29" s="1" t="s">
        <v>56</v>
      </c>
      <c r="B29" s="6">
        <v>34438.39</v>
      </c>
      <c r="D29" s="1" t="s">
        <v>153</v>
      </c>
      <c r="E29" s="1" t="s">
        <v>13</v>
      </c>
      <c r="F29" s="1" t="s">
        <v>58</v>
      </c>
      <c r="G29" s="1" t="s">
        <v>57</v>
      </c>
      <c r="H29" s="2">
        <v>45322</v>
      </c>
      <c r="I29" s="1" t="s">
        <v>10</v>
      </c>
      <c r="J29" s="1" t="s">
        <v>59</v>
      </c>
      <c r="K29" s="12" t="s">
        <v>161</v>
      </c>
      <c r="L29" s="13" t="s">
        <v>162</v>
      </c>
      <c r="M29" s="13" t="s">
        <v>163</v>
      </c>
      <c r="N29" s="13" t="s">
        <v>164</v>
      </c>
      <c r="O29" s="6">
        <v>34438.39</v>
      </c>
    </row>
    <row r="30" spans="1:15" ht="12.75" customHeight="1" x14ac:dyDescent="0.2">
      <c r="A30" s="1" t="s">
        <v>141</v>
      </c>
      <c r="B30" s="6">
        <v>21165.3</v>
      </c>
      <c r="D30" s="1" t="s">
        <v>155</v>
      </c>
      <c r="E30" s="1" t="s">
        <v>13</v>
      </c>
      <c r="F30" s="1" t="s">
        <v>58</v>
      </c>
      <c r="G30" s="1" t="s">
        <v>142</v>
      </c>
      <c r="H30" s="2">
        <v>45322</v>
      </c>
      <c r="I30" s="1" t="s">
        <v>10</v>
      </c>
      <c r="J30" s="1" t="s">
        <v>55</v>
      </c>
      <c r="K30" s="12" t="s">
        <v>166</v>
      </c>
      <c r="L30" s="13" t="s">
        <v>162</v>
      </c>
      <c r="M30" s="13" t="s">
        <v>163</v>
      </c>
      <c r="N30" s="13" t="s">
        <v>164</v>
      </c>
      <c r="O30" s="6">
        <v>21165.3</v>
      </c>
    </row>
    <row r="31" spans="1:15" ht="12.75" customHeight="1" x14ac:dyDescent="0.2">
      <c r="A31" s="1" t="s">
        <v>76</v>
      </c>
      <c r="B31" s="6">
        <v>7405</v>
      </c>
      <c r="D31" s="1" t="s">
        <v>154</v>
      </c>
      <c r="E31" s="1" t="s">
        <v>77</v>
      </c>
      <c r="F31" s="1" t="s">
        <v>79</v>
      </c>
      <c r="G31" s="1" t="s">
        <v>78</v>
      </c>
      <c r="H31" s="2">
        <v>45307</v>
      </c>
      <c r="I31" s="1" t="s">
        <v>10</v>
      </c>
      <c r="J31" s="1" t="s">
        <v>75</v>
      </c>
      <c r="K31" s="12" t="s">
        <v>165</v>
      </c>
      <c r="L31" s="13" t="s">
        <v>162</v>
      </c>
      <c r="M31" s="13" t="s">
        <v>163</v>
      </c>
      <c r="N31" s="13" t="s">
        <v>164</v>
      </c>
      <c r="O31" s="6">
        <v>7405</v>
      </c>
    </row>
    <row r="32" spans="1:15" ht="12.75" customHeight="1" x14ac:dyDescent="0.2">
      <c r="A32" s="1" t="s">
        <v>76</v>
      </c>
      <c r="B32" s="6">
        <v>1110.75</v>
      </c>
      <c r="D32" s="1" t="s">
        <v>154</v>
      </c>
      <c r="E32" s="1" t="s">
        <v>77</v>
      </c>
      <c r="F32" s="1" t="s">
        <v>79</v>
      </c>
      <c r="G32" s="1" t="s">
        <v>78</v>
      </c>
      <c r="H32" s="2">
        <v>45307</v>
      </c>
      <c r="I32" s="1" t="s">
        <v>10</v>
      </c>
      <c r="J32" s="1" t="s">
        <v>80</v>
      </c>
      <c r="K32" s="12" t="s">
        <v>165</v>
      </c>
      <c r="L32" s="13" t="s">
        <v>162</v>
      </c>
      <c r="M32" s="13" t="s">
        <v>163</v>
      </c>
      <c r="N32" s="13" t="s">
        <v>164</v>
      </c>
      <c r="O32" s="6">
        <v>1110.75</v>
      </c>
    </row>
    <row r="33" spans="1:15" ht="12.75" customHeight="1" x14ac:dyDescent="0.2">
      <c r="A33" s="1" t="s">
        <v>81</v>
      </c>
      <c r="B33" s="6">
        <v>999132.75</v>
      </c>
      <c r="D33" s="1" t="s">
        <v>154</v>
      </c>
      <c r="E33" s="1" t="s">
        <v>77</v>
      </c>
      <c r="F33" s="1" t="s">
        <v>83</v>
      </c>
      <c r="G33" s="1" t="s">
        <v>82</v>
      </c>
      <c r="H33" s="2">
        <v>45315</v>
      </c>
      <c r="I33" s="1" t="s">
        <v>10</v>
      </c>
      <c r="J33" s="1" t="s">
        <v>80</v>
      </c>
      <c r="K33" s="12" t="s">
        <v>165</v>
      </c>
      <c r="L33" s="13" t="s">
        <v>162</v>
      </c>
      <c r="M33" s="13" t="s">
        <v>163</v>
      </c>
      <c r="N33" s="13" t="s">
        <v>164</v>
      </c>
      <c r="O33" s="6">
        <v>999132.75</v>
      </c>
    </row>
    <row r="34" spans="1:15" ht="12.75" customHeight="1" x14ac:dyDescent="0.2">
      <c r="A34" s="1" t="s">
        <v>81</v>
      </c>
      <c r="B34" s="6">
        <v>4757775</v>
      </c>
      <c r="D34" s="1" t="s">
        <v>154</v>
      </c>
      <c r="E34" s="1" t="s">
        <v>77</v>
      </c>
      <c r="F34" s="1" t="s">
        <v>83</v>
      </c>
      <c r="G34" s="1" t="s">
        <v>82</v>
      </c>
      <c r="H34" s="2">
        <v>45315</v>
      </c>
      <c r="I34" s="1" t="s">
        <v>10</v>
      </c>
      <c r="J34" s="1" t="s">
        <v>75</v>
      </c>
      <c r="K34" s="12" t="s">
        <v>165</v>
      </c>
      <c r="L34" s="13" t="s">
        <v>162</v>
      </c>
      <c r="M34" s="13" t="s">
        <v>163</v>
      </c>
      <c r="N34" s="13" t="s">
        <v>164</v>
      </c>
      <c r="O34" s="6">
        <v>4757775</v>
      </c>
    </row>
    <row r="35" spans="1:15" ht="12.75" customHeight="1" x14ac:dyDescent="0.2">
      <c r="A35" s="1" t="s">
        <v>84</v>
      </c>
      <c r="B35" s="6">
        <v>1620</v>
      </c>
      <c r="D35" s="1" t="s">
        <v>154</v>
      </c>
      <c r="E35" s="1" t="s">
        <v>77</v>
      </c>
      <c r="F35" s="1" t="s">
        <v>83</v>
      </c>
      <c r="G35" s="1" t="s">
        <v>85</v>
      </c>
      <c r="H35" s="2">
        <v>45315</v>
      </c>
      <c r="I35" s="1" t="s">
        <v>10</v>
      </c>
      <c r="J35" s="1" t="s">
        <v>80</v>
      </c>
      <c r="K35" s="12" t="s">
        <v>165</v>
      </c>
      <c r="L35" s="13" t="s">
        <v>162</v>
      </c>
      <c r="M35" s="13" t="s">
        <v>163</v>
      </c>
      <c r="N35" s="13" t="s">
        <v>164</v>
      </c>
      <c r="O35" s="6">
        <v>1620</v>
      </c>
    </row>
    <row r="36" spans="1:15" ht="12.75" customHeight="1" x14ac:dyDescent="0.2">
      <c r="A36" s="1" t="s">
        <v>84</v>
      </c>
      <c r="B36" s="6">
        <v>18281.98</v>
      </c>
      <c r="D36" s="1" t="s">
        <v>154</v>
      </c>
      <c r="E36" s="1" t="s">
        <v>77</v>
      </c>
      <c r="F36" s="1" t="s">
        <v>83</v>
      </c>
      <c r="G36" s="1" t="s">
        <v>85</v>
      </c>
      <c r="H36" s="2">
        <v>45315</v>
      </c>
      <c r="I36" s="1" t="s">
        <v>10</v>
      </c>
      <c r="J36" s="1" t="s">
        <v>80</v>
      </c>
      <c r="K36" s="12" t="s">
        <v>165</v>
      </c>
      <c r="L36" s="13" t="s">
        <v>162</v>
      </c>
      <c r="M36" s="13" t="s">
        <v>163</v>
      </c>
      <c r="N36" s="13" t="s">
        <v>164</v>
      </c>
      <c r="O36" s="6">
        <v>18281.98</v>
      </c>
    </row>
    <row r="37" spans="1:15" ht="12.75" customHeight="1" x14ac:dyDescent="0.2">
      <c r="A37" s="1" t="s">
        <v>84</v>
      </c>
      <c r="B37" s="6">
        <v>87057.04</v>
      </c>
      <c r="D37" s="1" t="s">
        <v>154</v>
      </c>
      <c r="E37" s="1" t="s">
        <v>77</v>
      </c>
      <c r="F37" s="1" t="s">
        <v>83</v>
      </c>
      <c r="G37" s="1" t="s">
        <v>85</v>
      </c>
      <c r="H37" s="2">
        <v>45315</v>
      </c>
      <c r="I37" s="1" t="s">
        <v>10</v>
      </c>
      <c r="J37" s="1" t="s">
        <v>75</v>
      </c>
      <c r="K37" s="12" t="s">
        <v>165</v>
      </c>
      <c r="L37" s="13" t="s">
        <v>162</v>
      </c>
      <c r="M37" s="13" t="s">
        <v>163</v>
      </c>
      <c r="N37" s="13" t="s">
        <v>164</v>
      </c>
      <c r="O37" s="6">
        <v>87057.04</v>
      </c>
    </row>
    <row r="38" spans="1:15" ht="12.75" customHeight="1" x14ac:dyDescent="0.2">
      <c r="A38" s="1" t="s">
        <v>84</v>
      </c>
      <c r="B38" s="6">
        <v>10800</v>
      </c>
      <c r="D38" s="1" t="s">
        <v>154</v>
      </c>
      <c r="E38" s="1" t="s">
        <v>77</v>
      </c>
      <c r="F38" s="1" t="s">
        <v>83</v>
      </c>
      <c r="G38" s="1" t="s">
        <v>85</v>
      </c>
      <c r="H38" s="2">
        <v>45315</v>
      </c>
      <c r="I38" s="1" t="s">
        <v>10</v>
      </c>
      <c r="J38" s="1" t="s">
        <v>75</v>
      </c>
      <c r="K38" s="12" t="s">
        <v>165</v>
      </c>
      <c r="L38" s="13" t="s">
        <v>162</v>
      </c>
      <c r="M38" s="13" t="s">
        <v>163</v>
      </c>
      <c r="N38" s="13" t="s">
        <v>164</v>
      </c>
      <c r="O38" s="6">
        <v>10800</v>
      </c>
    </row>
    <row r="39" spans="1:15" ht="12.75" customHeight="1" x14ac:dyDescent="0.2">
      <c r="A39" s="1" t="s">
        <v>86</v>
      </c>
      <c r="B39" s="6">
        <v>233943.61</v>
      </c>
      <c r="D39" s="1" t="s">
        <v>154</v>
      </c>
      <c r="E39" s="1" t="s">
        <v>77</v>
      </c>
      <c r="F39" s="1" t="s">
        <v>88</v>
      </c>
      <c r="G39" s="1" t="s">
        <v>87</v>
      </c>
      <c r="H39" s="2">
        <v>45316</v>
      </c>
      <c r="I39" s="1" t="s">
        <v>10</v>
      </c>
      <c r="J39" s="1" t="s">
        <v>80</v>
      </c>
      <c r="K39" s="12" t="s">
        <v>165</v>
      </c>
      <c r="L39" s="13" t="s">
        <v>162</v>
      </c>
      <c r="M39" s="13" t="s">
        <v>163</v>
      </c>
      <c r="N39" s="13" t="s">
        <v>164</v>
      </c>
      <c r="O39" s="6">
        <v>233943.61</v>
      </c>
    </row>
    <row r="40" spans="1:15" ht="12.75" customHeight="1" x14ac:dyDescent="0.2">
      <c r="A40" s="1" t="s">
        <v>86</v>
      </c>
      <c r="B40" s="6">
        <v>0.27</v>
      </c>
      <c r="D40" s="1" t="s">
        <v>154</v>
      </c>
      <c r="E40" s="1" t="s">
        <v>77</v>
      </c>
      <c r="F40" s="1" t="s">
        <v>88</v>
      </c>
      <c r="G40" s="1" t="s">
        <v>87</v>
      </c>
      <c r="H40" s="2">
        <v>45316</v>
      </c>
      <c r="I40" s="1" t="s">
        <v>10</v>
      </c>
      <c r="J40" s="1" t="s">
        <v>89</v>
      </c>
      <c r="K40" s="12" t="s">
        <v>165</v>
      </c>
      <c r="L40" s="13" t="s">
        <v>162</v>
      </c>
      <c r="M40" s="13" t="s">
        <v>163</v>
      </c>
      <c r="N40" s="13" t="s">
        <v>164</v>
      </c>
      <c r="O40" s="6">
        <v>0.27</v>
      </c>
    </row>
    <row r="41" spans="1:15" ht="12.75" customHeight="1" x14ac:dyDescent="0.2">
      <c r="A41" s="1" t="s">
        <v>86</v>
      </c>
      <c r="B41" s="6">
        <v>1949530.12</v>
      </c>
      <c r="D41" s="1" t="s">
        <v>154</v>
      </c>
      <c r="E41" s="1" t="s">
        <v>77</v>
      </c>
      <c r="F41" s="1" t="s">
        <v>88</v>
      </c>
      <c r="G41" s="1" t="s">
        <v>87</v>
      </c>
      <c r="H41" s="2">
        <v>45316</v>
      </c>
      <c r="I41" s="1" t="s">
        <v>10</v>
      </c>
      <c r="J41" s="1" t="s">
        <v>75</v>
      </c>
      <c r="K41" s="12" t="s">
        <v>165</v>
      </c>
      <c r="L41" s="13" t="s">
        <v>162</v>
      </c>
      <c r="M41" s="13" t="s">
        <v>163</v>
      </c>
      <c r="N41" s="13" t="s">
        <v>164</v>
      </c>
      <c r="O41" s="6">
        <v>1949530.12</v>
      </c>
    </row>
    <row r="42" spans="1:15" ht="12.75" customHeight="1" x14ac:dyDescent="0.2">
      <c r="A42" s="1" t="s">
        <v>90</v>
      </c>
      <c r="B42" s="6">
        <v>1361256</v>
      </c>
      <c r="D42" s="1" t="s">
        <v>154</v>
      </c>
      <c r="E42" s="1" t="s">
        <v>77</v>
      </c>
      <c r="F42" s="1" t="s">
        <v>92</v>
      </c>
      <c r="G42" s="1" t="s">
        <v>91</v>
      </c>
      <c r="H42" s="2">
        <v>45299</v>
      </c>
      <c r="I42" s="1" t="s">
        <v>10</v>
      </c>
      <c r="J42" s="1" t="s">
        <v>75</v>
      </c>
      <c r="K42" s="12" t="s">
        <v>165</v>
      </c>
      <c r="L42" s="13" t="s">
        <v>162</v>
      </c>
      <c r="M42" s="13" t="s">
        <v>163</v>
      </c>
      <c r="N42" s="13" t="s">
        <v>164</v>
      </c>
      <c r="O42" s="6">
        <v>1361256</v>
      </c>
    </row>
    <row r="43" spans="1:15" ht="12.75" customHeight="1" x14ac:dyDescent="0.2">
      <c r="A43" s="1" t="s">
        <v>90</v>
      </c>
      <c r="B43" s="6">
        <v>204188.4</v>
      </c>
      <c r="D43" s="1" t="s">
        <v>154</v>
      </c>
      <c r="E43" s="1" t="s">
        <v>77</v>
      </c>
      <c r="F43" s="1" t="s">
        <v>92</v>
      </c>
      <c r="G43" s="1" t="s">
        <v>91</v>
      </c>
      <c r="H43" s="2">
        <v>45299</v>
      </c>
      <c r="I43" s="1" t="s">
        <v>10</v>
      </c>
      <c r="J43" s="1" t="s">
        <v>80</v>
      </c>
      <c r="K43" s="12" t="s">
        <v>165</v>
      </c>
      <c r="L43" s="13" t="s">
        <v>162</v>
      </c>
      <c r="M43" s="13" t="s">
        <v>163</v>
      </c>
      <c r="N43" s="13" t="s">
        <v>164</v>
      </c>
      <c r="O43" s="6">
        <v>204188.4</v>
      </c>
    </row>
    <row r="44" spans="1:15" ht="12.75" customHeight="1" x14ac:dyDescent="0.2">
      <c r="A44" s="1" t="s">
        <v>93</v>
      </c>
      <c r="B44" s="6">
        <v>447333.91</v>
      </c>
      <c r="D44" s="1" t="s">
        <v>154</v>
      </c>
      <c r="E44" s="1" t="s">
        <v>77</v>
      </c>
      <c r="F44" s="1" t="s">
        <v>95</v>
      </c>
      <c r="G44" s="1" t="s">
        <v>94</v>
      </c>
      <c r="H44" s="2">
        <v>45316</v>
      </c>
      <c r="I44" s="1" t="s">
        <v>10</v>
      </c>
      <c r="J44" s="1" t="s">
        <v>75</v>
      </c>
      <c r="K44" s="12" t="s">
        <v>165</v>
      </c>
      <c r="L44" s="13" t="s">
        <v>162</v>
      </c>
      <c r="M44" s="13" t="s">
        <v>163</v>
      </c>
      <c r="N44" s="13" t="s">
        <v>164</v>
      </c>
      <c r="O44" s="6">
        <v>447333.91</v>
      </c>
    </row>
    <row r="45" spans="1:15" ht="12.75" customHeight="1" x14ac:dyDescent="0.2">
      <c r="A45" s="1" t="s">
        <v>93</v>
      </c>
      <c r="B45" s="6">
        <v>821.49</v>
      </c>
      <c r="D45" s="1" t="s">
        <v>154</v>
      </c>
      <c r="E45" s="1" t="s">
        <v>77</v>
      </c>
      <c r="F45" s="1" t="s">
        <v>95</v>
      </c>
      <c r="G45" s="1" t="s">
        <v>94</v>
      </c>
      <c r="H45" s="2">
        <v>45316</v>
      </c>
      <c r="I45" s="1" t="s">
        <v>10</v>
      </c>
      <c r="J45" s="1" t="s">
        <v>75</v>
      </c>
      <c r="K45" s="12" t="s">
        <v>165</v>
      </c>
      <c r="L45" s="13" t="s">
        <v>162</v>
      </c>
      <c r="M45" s="13" t="s">
        <v>163</v>
      </c>
      <c r="N45" s="13" t="s">
        <v>164</v>
      </c>
      <c r="O45" s="6">
        <v>821.49</v>
      </c>
    </row>
    <row r="46" spans="1:15" ht="12.75" customHeight="1" x14ac:dyDescent="0.2">
      <c r="A46" s="1" t="s">
        <v>93</v>
      </c>
      <c r="B46" s="6">
        <v>67100.09</v>
      </c>
      <c r="D46" s="1" t="s">
        <v>154</v>
      </c>
      <c r="E46" s="1" t="s">
        <v>77</v>
      </c>
      <c r="F46" s="1" t="s">
        <v>95</v>
      </c>
      <c r="G46" s="1" t="s">
        <v>94</v>
      </c>
      <c r="H46" s="2">
        <v>45316</v>
      </c>
      <c r="I46" s="1" t="s">
        <v>10</v>
      </c>
      <c r="J46" s="1" t="s">
        <v>80</v>
      </c>
      <c r="K46" s="12" t="s">
        <v>165</v>
      </c>
      <c r="L46" s="13" t="s">
        <v>162</v>
      </c>
      <c r="M46" s="13" t="s">
        <v>163</v>
      </c>
      <c r="N46" s="13" t="s">
        <v>164</v>
      </c>
      <c r="O46" s="6">
        <v>67100.09</v>
      </c>
    </row>
    <row r="47" spans="1:15" ht="12.75" customHeight="1" x14ac:dyDescent="0.2">
      <c r="A47" s="1" t="s">
        <v>93</v>
      </c>
      <c r="B47" s="6">
        <v>172.51</v>
      </c>
      <c r="D47" s="1" t="s">
        <v>154</v>
      </c>
      <c r="E47" s="1" t="s">
        <v>77</v>
      </c>
      <c r="F47" s="1" t="s">
        <v>95</v>
      </c>
      <c r="G47" s="1" t="s">
        <v>94</v>
      </c>
      <c r="H47" s="2">
        <v>45316</v>
      </c>
      <c r="I47" s="1" t="s">
        <v>10</v>
      </c>
      <c r="J47" s="1" t="s">
        <v>80</v>
      </c>
      <c r="K47" s="12" t="s">
        <v>165</v>
      </c>
      <c r="L47" s="13" t="s">
        <v>162</v>
      </c>
      <c r="M47" s="13" t="s">
        <v>163</v>
      </c>
      <c r="N47" s="13" t="s">
        <v>164</v>
      </c>
      <c r="O47" s="6">
        <v>172.51</v>
      </c>
    </row>
    <row r="48" spans="1:15" ht="12.75" customHeight="1" x14ac:dyDescent="0.2">
      <c r="A48" s="1" t="s">
        <v>96</v>
      </c>
      <c r="B48" s="6">
        <v>492</v>
      </c>
      <c r="D48" s="1" t="s">
        <v>154</v>
      </c>
      <c r="E48" s="1" t="s">
        <v>77</v>
      </c>
      <c r="F48" s="1" t="s">
        <v>98</v>
      </c>
      <c r="G48" s="1" t="s">
        <v>97</v>
      </c>
      <c r="H48" s="2">
        <v>45316</v>
      </c>
      <c r="I48" s="1" t="s">
        <v>10</v>
      </c>
      <c r="J48" s="1" t="s">
        <v>75</v>
      </c>
      <c r="K48" s="12" t="s">
        <v>165</v>
      </c>
      <c r="L48" s="13" t="s">
        <v>162</v>
      </c>
      <c r="M48" s="13" t="s">
        <v>163</v>
      </c>
      <c r="N48" s="13" t="s">
        <v>164</v>
      </c>
      <c r="O48" s="6">
        <v>492</v>
      </c>
    </row>
    <row r="49" spans="1:15" ht="12.75" customHeight="1" x14ac:dyDescent="0.2">
      <c r="A49" s="1" t="s">
        <v>96</v>
      </c>
      <c r="B49" s="6">
        <v>7875</v>
      </c>
      <c r="D49" s="1" t="s">
        <v>154</v>
      </c>
      <c r="E49" s="1" t="s">
        <v>77</v>
      </c>
      <c r="F49" s="1" t="s">
        <v>98</v>
      </c>
      <c r="G49" s="1" t="s">
        <v>97</v>
      </c>
      <c r="H49" s="2">
        <v>45316</v>
      </c>
      <c r="I49" s="1" t="s">
        <v>10</v>
      </c>
      <c r="J49" s="1" t="s">
        <v>75</v>
      </c>
      <c r="K49" s="12" t="s">
        <v>165</v>
      </c>
      <c r="L49" s="13" t="s">
        <v>162</v>
      </c>
      <c r="M49" s="13" t="s">
        <v>163</v>
      </c>
      <c r="N49" s="13" t="s">
        <v>164</v>
      </c>
      <c r="O49" s="6">
        <v>7875</v>
      </c>
    </row>
    <row r="50" spans="1:15" ht="12.75" customHeight="1" x14ac:dyDescent="0.2">
      <c r="A50" s="1" t="s">
        <v>96</v>
      </c>
      <c r="B50" s="6">
        <v>103.32</v>
      </c>
      <c r="D50" s="1" t="s">
        <v>154</v>
      </c>
      <c r="E50" s="1" t="s">
        <v>77</v>
      </c>
      <c r="F50" s="1" t="s">
        <v>98</v>
      </c>
      <c r="G50" s="1" t="s">
        <v>97</v>
      </c>
      <c r="H50" s="2">
        <v>45316</v>
      </c>
      <c r="I50" s="1" t="s">
        <v>10</v>
      </c>
      <c r="J50" s="1" t="s">
        <v>80</v>
      </c>
      <c r="K50" s="12" t="s">
        <v>165</v>
      </c>
      <c r="L50" s="13" t="s">
        <v>162</v>
      </c>
      <c r="M50" s="13" t="s">
        <v>163</v>
      </c>
      <c r="N50" s="13" t="s">
        <v>164</v>
      </c>
      <c r="O50" s="6">
        <v>103.32</v>
      </c>
    </row>
    <row r="51" spans="1:15" s="3" customFormat="1" ht="12.75" customHeight="1" x14ac:dyDescent="0.2">
      <c r="A51" s="1" t="s">
        <v>96</v>
      </c>
      <c r="B51" s="6">
        <v>1181.25</v>
      </c>
      <c r="C51" s="5"/>
      <c r="D51" s="1" t="s">
        <v>154</v>
      </c>
      <c r="E51" s="1" t="s">
        <v>77</v>
      </c>
      <c r="F51" s="1" t="s">
        <v>98</v>
      </c>
      <c r="G51" s="1" t="s">
        <v>97</v>
      </c>
      <c r="H51" s="2">
        <v>45316</v>
      </c>
      <c r="I51" s="1" t="s">
        <v>10</v>
      </c>
      <c r="J51" s="1" t="s">
        <v>80</v>
      </c>
      <c r="K51" s="12" t="s">
        <v>165</v>
      </c>
      <c r="L51" s="13" t="s">
        <v>162</v>
      </c>
      <c r="M51" s="13" t="s">
        <v>163</v>
      </c>
      <c r="N51" s="13" t="s">
        <v>164</v>
      </c>
      <c r="O51" s="6">
        <v>1181.25</v>
      </c>
    </row>
    <row r="52" spans="1:15" ht="12.75" customHeight="1" x14ac:dyDescent="0.2">
      <c r="A52" s="1" t="s">
        <v>99</v>
      </c>
      <c r="B52" s="6">
        <v>20092.349999999999</v>
      </c>
      <c r="D52" s="1" t="s">
        <v>154</v>
      </c>
      <c r="E52" s="1" t="s">
        <v>77</v>
      </c>
      <c r="F52" s="1" t="s">
        <v>101</v>
      </c>
      <c r="G52" s="1" t="s">
        <v>100</v>
      </c>
      <c r="H52" s="2">
        <v>45316</v>
      </c>
      <c r="I52" s="1" t="s">
        <v>10</v>
      </c>
      <c r="J52" s="1" t="s">
        <v>75</v>
      </c>
      <c r="K52" s="12" t="s">
        <v>165</v>
      </c>
      <c r="L52" s="13" t="s">
        <v>162</v>
      </c>
      <c r="M52" s="13" t="s">
        <v>163</v>
      </c>
      <c r="N52" s="13" t="s">
        <v>164</v>
      </c>
      <c r="O52" s="6">
        <v>20092.349999999999</v>
      </c>
    </row>
    <row r="53" spans="1:15" ht="12.75" customHeight="1" x14ac:dyDescent="0.2">
      <c r="A53" s="1" t="s">
        <v>99</v>
      </c>
      <c r="B53" s="6">
        <v>1585173.36</v>
      </c>
      <c r="D53" s="1" t="s">
        <v>154</v>
      </c>
      <c r="E53" s="1" t="s">
        <v>77</v>
      </c>
      <c r="F53" s="1" t="s">
        <v>101</v>
      </c>
      <c r="G53" s="1" t="s">
        <v>100</v>
      </c>
      <c r="H53" s="2">
        <v>45316</v>
      </c>
      <c r="I53" s="1" t="s">
        <v>10</v>
      </c>
      <c r="J53" s="1" t="s">
        <v>75</v>
      </c>
      <c r="K53" s="12" t="s">
        <v>165</v>
      </c>
      <c r="L53" s="13" t="s">
        <v>162</v>
      </c>
      <c r="M53" s="13" t="s">
        <v>163</v>
      </c>
      <c r="N53" s="13" t="s">
        <v>164</v>
      </c>
      <c r="O53" s="6">
        <v>1585173.36</v>
      </c>
    </row>
    <row r="54" spans="1:15" ht="12.75" customHeight="1" x14ac:dyDescent="0.2">
      <c r="A54" s="3" t="s">
        <v>99</v>
      </c>
      <c r="B54" s="8">
        <v>-0.1</v>
      </c>
      <c r="C54" s="7"/>
      <c r="D54" s="3" t="s">
        <v>154</v>
      </c>
      <c r="E54" s="3" t="s">
        <v>77</v>
      </c>
      <c r="F54" s="3" t="s">
        <v>101</v>
      </c>
      <c r="G54" s="3" t="s">
        <v>100</v>
      </c>
      <c r="H54" s="4">
        <v>45316</v>
      </c>
      <c r="I54" s="3" t="s">
        <v>10</v>
      </c>
      <c r="J54" s="3" t="s">
        <v>89</v>
      </c>
      <c r="K54" s="9" t="s">
        <v>165</v>
      </c>
      <c r="L54" s="14" t="s">
        <v>162</v>
      </c>
      <c r="M54" s="14" t="s">
        <v>163</v>
      </c>
      <c r="N54" s="14" t="s">
        <v>164</v>
      </c>
      <c r="O54" s="8">
        <v>-0.1</v>
      </c>
    </row>
    <row r="55" spans="1:15" ht="12.75" customHeight="1" x14ac:dyDescent="0.2">
      <c r="A55" s="1" t="s">
        <v>99</v>
      </c>
      <c r="B55" s="6">
        <v>237776</v>
      </c>
      <c r="D55" s="1" t="s">
        <v>154</v>
      </c>
      <c r="E55" s="1" t="s">
        <v>77</v>
      </c>
      <c r="F55" s="1" t="s">
        <v>101</v>
      </c>
      <c r="G55" s="1" t="s">
        <v>100</v>
      </c>
      <c r="H55" s="2">
        <v>45316</v>
      </c>
      <c r="I55" s="1" t="s">
        <v>10</v>
      </c>
      <c r="J55" s="1" t="s">
        <v>80</v>
      </c>
      <c r="K55" s="12" t="s">
        <v>165</v>
      </c>
      <c r="L55" s="13" t="s">
        <v>162</v>
      </c>
      <c r="M55" s="13" t="s">
        <v>163</v>
      </c>
      <c r="N55" s="13" t="s">
        <v>164</v>
      </c>
      <c r="O55" s="6">
        <v>237776</v>
      </c>
    </row>
    <row r="56" spans="1:15" s="3" customFormat="1" ht="12.75" customHeight="1" x14ac:dyDescent="0.2">
      <c r="A56" s="1" t="s">
        <v>99</v>
      </c>
      <c r="B56" s="6">
        <v>4219.3900000000003</v>
      </c>
      <c r="C56" s="5"/>
      <c r="D56" s="1" t="s">
        <v>154</v>
      </c>
      <c r="E56" s="1" t="s">
        <v>77</v>
      </c>
      <c r="F56" s="1" t="s">
        <v>101</v>
      </c>
      <c r="G56" s="1" t="s">
        <v>100</v>
      </c>
      <c r="H56" s="2">
        <v>45316</v>
      </c>
      <c r="I56" s="1" t="s">
        <v>10</v>
      </c>
      <c r="J56" s="1" t="s">
        <v>80</v>
      </c>
      <c r="K56" s="12" t="s">
        <v>165</v>
      </c>
      <c r="L56" s="13" t="s">
        <v>162</v>
      </c>
      <c r="M56" s="13" t="s">
        <v>163</v>
      </c>
      <c r="N56" s="13" t="s">
        <v>164</v>
      </c>
      <c r="O56" s="6">
        <v>4219.3900000000003</v>
      </c>
    </row>
    <row r="57" spans="1:15" ht="12.75" customHeight="1" x14ac:dyDescent="0.2">
      <c r="A57" s="1" t="s">
        <v>102</v>
      </c>
      <c r="B57" s="6">
        <v>74865.960000000006</v>
      </c>
      <c r="D57" s="1" t="s">
        <v>154</v>
      </c>
      <c r="E57" s="1" t="s">
        <v>77</v>
      </c>
      <c r="F57" s="1" t="s">
        <v>101</v>
      </c>
      <c r="G57" s="1" t="s">
        <v>103</v>
      </c>
      <c r="H57" s="2">
        <v>45317</v>
      </c>
      <c r="I57" s="1" t="s">
        <v>10</v>
      </c>
      <c r="J57" s="1" t="s">
        <v>75</v>
      </c>
      <c r="K57" s="12" t="s">
        <v>165</v>
      </c>
      <c r="L57" s="13" t="s">
        <v>162</v>
      </c>
      <c r="M57" s="13" t="s">
        <v>163</v>
      </c>
      <c r="N57" s="13" t="s">
        <v>164</v>
      </c>
      <c r="O57" s="6">
        <v>74865.960000000006</v>
      </c>
    </row>
    <row r="58" spans="1:15" ht="12.75" customHeight="1" x14ac:dyDescent="0.2">
      <c r="A58" s="1" t="s">
        <v>102</v>
      </c>
      <c r="B58" s="6">
        <v>1254651.73</v>
      </c>
      <c r="D58" s="1" t="s">
        <v>154</v>
      </c>
      <c r="E58" s="1" t="s">
        <v>77</v>
      </c>
      <c r="F58" s="1" t="s">
        <v>101</v>
      </c>
      <c r="G58" s="1" t="s">
        <v>103</v>
      </c>
      <c r="H58" s="2">
        <v>45317</v>
      </c>
      <c r="I58" s="1" t="s">
        <v>10</v>
      </c>
      <c r="J58" s="1" t="s">
        <v>75</v>
      </c>
      <c r="K58" s="12" t="s">
        <v>165</v>
      </c>
      <c r="L58" s="13" t="s">
        <v>162</v>
      </c>
      <c r="M58" s="13" t="s">
        <v>163</v>
      </c>
      <c r="N58" s="13" t="s">
        <v>164</v>
      </c>
      <c r="O58" s="6">
        <v>1254651.73</v>
      </c>
    </row>
    <row r="59" spans="1:15" ht="12.75" customHeight="1" x14ac:dyDescent="0.2">
      <c r="A59" s="3" t="s">
        <v>102</v>
      </c>
      <c r="B59" s="8">
        <v>-0.3</v>
      </c>
      <c r="C59" s="7"/>
      <c r="D59" s="3" t="s">
        <v>154</v>
      </c>
      <c r="E59" s="3" t="s">
        <v>77</v>
      </c>
      <c r="F59" s="3" t="s">
        <v>101</v>
      </c>
      <c r="G59" s="3" t="s">
        <v>103</v>
      </c>
      <c r="H59" s="4">
        <v>45317</v>
      </c>
      <c r="I59" s="3" t="s">
        <v>10</v>
      </c>
      <c r="J59" s="3" t="s">
        <v>89</v>
      </c>
      <c r="K59" s="9" t="s">
        <v>165</v>
      </c>
      <c r="L59" s="14" t="s">
        <v>162</v>
      </c>
      <c r="M59" s="14" t="s">
        <v>163</v>
      </c>
      <c r="N59" s="14" t="s">
        <v>164</v>
      </c>
      <c r="O59" s="8">
        <v>-0.3</v>
      </c>
    </row>
    <row r="60" spans="1:15" ht="12.75" customHeight="1" x14ac:dyDescent="0.2">
      <c r="A60" s="1" t="s">
        <v>102</v>
      </c>
      <c r="B60" s="6">
        <v>15721.85</v>
      </c>
      <c r="D60" s="1" t="s">
        <v>154</v>
      </c>
      <c r="E60" s="1" t="s">
        <v>77</v>
      </c>
      <c r="F60" s="1" t="s">
        <v>101</v>
      </c>
      <c r="G60" s="1" t="s">
        <v>103</v>
      </c>
      <c r="H60" s="2">
        <v>45317</v>
      </c>
      <c r="I60" s="1" t="s">
        <v>10</v>
      </c>
      <c r="J60" s="1" t="s">
        <v>80</v>
      </c>
      <c r="K60" s="12" t="s">
        <v>165</v>
      </c>
      <c r="L60" s="13" t="s">
        <v>162</v>
      </c>
      <c r="M60" s="13" t="s">
        <v>163</v>
      </c>
      <c r="N60" s="13" t="s">
        <v>164</v>
      </c>
      <c r="O60" s="6">
        <v>15721.85</v>
      </c>
    </row>
    <row r="61" spans="1:15" ht="12.75" customHeight="1" x14ac:dyDescent="0.2">
      <c r="A61" s="1" t="s">
        <v>102</v>
      </c>
      <c r="B61" s="6">
        <v>188197.76000000001</v>
      </c>
      <c r="D61" s="1" t="s">
        <v>154</v>
      </c>
      <c r="E61" s="1" t="s">
        <v>77</v>
      </c>
      <c r="F61" s="1" t="s">
        <v>101</v>
      </c>
      <c r="G61" s="1" t="s">
        <v>103</v>
      </c>
      <c r="H61" s="2">
        <v>45317</v>
      </c>
      <c r="I61" s="1" t="s">
        <v>10</v>
      </c>
      <c r="J61" s="1" t="s">
        <v>80</v>
      </c>
      <c r="K61" s="12" t="s">
        <v>165</v>
      </c>
      <c r="L61" s="13" t="s">
        <v>162</v>
      </c>
      <c r="M61" s="13" t="s">
        <v>163</v>
      </c>
      <c r="N61" s="13" t="s">
        <v>164</v>
      </c>
      <c r="O61" s="6">
        <v>188197.76000000001</v>
      </c>
    </row>
    <row r="62" spans="1:15" s="15" customFormat="1" ht="12.75" customHeight="1" x14ac:dyDescent="0.2">
      <c r="A62" s="1" t="s">
        <v>104</v>
      </c>
      <c r="B62" s="6">
        <v>1396998.18</v>
      </c>
      <c r="C62" s="5"/>
      <c r="D62" s="1" t="s">
        <v>154</v>
      </c>
      <c r="E62" s="1" t="s">
        <v>77</v>
      </c>
      <c r="F62" s="1" t="s">
        <v>101</v>
      </c>
      <c r="G62" s="1" t="s">
        <v>105</v>
      </c>
      <c r="H62" s="2">
        <v>45317</v>
      </c>
      <c r="I62" s="1" t="s">
        <v>10</v>
      </c>
      <c r="J62" s="1" t="s">
        <v>75</v>
      </c>
      <c r="K62" s="12" t="s">
        <v>165</v>
      </c>
      <c r="L62" s="13" t="s">
        <v>162</v>
      </c>
      <c r="M62" s="13" t="s">
        <v>163</v>
      </c>
      <c r="N62" s="13" t="s">
        <v>164</v>
      </c>
      <c r="O62" s="6">
        <v>1396998.18</v>
      </c>
    </row>
    <row r="63" spans="1:15" ht="12.75" customHeight="1" x14ac:dyDescent="0.2">
      <c r="A63" s="1" t="s">
        <v>104</v>
      </c>
      <c r="B63" s="6">
        <v>45896.43</v>
      </c>
      <c r="D63" s="1" t="s">
        <v>154</v>
      </c>
      <c r="E63" s="1" t="s">
        <v>77</v>
      </c>
      <c r="F63" s="1" t="s">
        <v>101</v>
      </c>
      <c r="G63" s="1" t="s">
        <v>105</v>
      </c>
      <c r="H63" s="2">
        <v>45317</v>
      </c>
      <c r="I63" s="1" t="s">
        <v>10</v>
      </c>
      <c r="J63" s="1" t="s">
        <v>80</v>
      </c>
      <c r="K63" s="12" t="s">
        <v>165</v>
      </c>
      <c r="L63" s="13" t="s">
        <v>162</v>
      </c>
      <c r="M63" s="13" t="s">
        <v>163</v>
      </c>
      <c r="N63" s="13" t="s">
        <v>164</v>
      </c>
      <c r="O63" s="6">
        <v>45896.43</v>
      </c>
    </row>
    <row r="64" spans="1:15" ht="12.75" customHeight="1" x14ac:dyDescent="0.2">
      <c r="A64" s="1" t="s">
        <v>104</v>
      </c>
      <c r="B64" s="6">
        <v>209549.73</v>
      </c>
      <c r="D64" s="1" t="s">
        <v>154</v>
      </c>
      <c r="E64" s="1" t="s">
        <v>77</v>
      </c>
      <c r="F64" s="1" t="s">
        <v>101</v>
      </c>
      <c r="G64" s="1" t="s">
        <v>105</v>
      </c>
      <c r="H64" s="2">
        <v>45317</v>
      </c>
      <c r="I64" s="1" t="s">
        <v>10</v>
      </c>
      <c r="J64" s="1" t="s">
        <v>80</v>
      </c>
      <c r="K64" s="12" t="s">
        <v>165</v>
      </c>
      <c r="L64" s="13" t="s">
        <v>162</v>
      </c>
      <c r="M64" s="13" t="s">
        <v>163</v>
      </c>
      <c r="N64" s="13" t="s">
        <v>164</v>
      </c>
      <c r="O64" s="6">
        <v>209549.73</v>
      </c>
    </row>
    <row r="65" spans="1:15" ht="12.75" customHeight="1" x14ac:dyDescent="0.2">
      <c r="A65" s="15" t="s">
        <v>104</v>
      </c>
      <c r="B65" s="16">
        <v>0.24</v>
      </c>
      <c r="C65" s="17"/>
      <c r="D65" s="15" t="s">
        <v>154</v>
      </c>
      <c r="E65" s="15" t="s">
        <v>77</v>
      </c>
      <c r="F65" s="15" t="s">
        <v>101</v>
      </c>
      <c r="G65" s="15" t="s">
        <v>105</v>
      </c>
      <c r="H65" s="18">
        <v>45317</v>
      </c>
      <c r="I65" s="15" t="s">
        <v>10</v>
      </c>
      <c r="J65" s="15" t="s">
        <v>89</v>
      </c>
      <c r="K65" s="19" t="s">
        <v>165</v>
      </c>
      <c r="L65" s="20" t="s">
        <v>162</v>
      </c>
      <c r="M65" s="20" t="s">
        <v>163</v>
      </c>
      <c r="N65" s="20" t="s">
        <v>164</v>
      </c>
      <c r="O65" s="16">
        <v>0.24</v>
      </c>
    </row>
    <row r="66" spans="1:15" ht="12.75" customHeight="1" x14ac:dyDescent="0.2">
      <c r="A66" s="1" t="s">
        <v>104</v>
      </c>
      <c r="B66" s="6">
        <v>218554.42</v>
      </c>
      <c r="D66" s="1" t="s">
        <v>154</v>
      </c>
      <c r="E66" s="1" t="s">
        <v>77</v>
      </c>
      <c r="F66" s="1" t="s">
        <v>101</v>
      </c>
      <c r="G66" s="1" t="s">
        <v>105</v>
      </c>
      <c r="H66" s="2">
        <v>45317</v>
      </c>
      <c r="I66" s="1" t="s">
        <v>10</v>
      </c>
      <c r="J66" s="1" t="s">
        <v>75</v>
      </c>
      <c r="K66" s="12" t="s">
        <v>165</v>
      </c>
      <c r="L66" s="13" t="s">
        <v>162</v>
      </c>
      <c r="M66" s="13" t="s">
        <v>163</v>
      </c>
      <c r="N66" s="13" t="s">
        <v>164</v>
      </c>
      <c r="O66" s="6">
        <v>218554.42</v>
      </c>
    </row>
    <row r="67" spans="1:15" ht="12.75" customHeight="1" x14ac:dyDescent="0.2">
      <c r="A67" s="1" t="s">
        <v>106</v>
      </c>
      <c r="B67" s="6">
        <v>4881</v>
      </c>
      <c r="D67" s="1" t="s">
        <v>154</v>
      </c>
      <c r="E67" s="1" t="s">
        <v>77</v>
      </c>
      <c r="F67" s="1" t="s">
        <v>108</v>
      </c>
      <c r="G67" s="1" t="s">
        <v>107</v>
      </c>
      <c r="H67" s="2">
        <v>45316</v>
      </c>
      <c r="I67" s="1" t="s">
        <v>10</v>
      </c>
      <c r="J67" s="1" t="s">
        <v>75</v>
      </c>
      <c r="K67" s="12" t="s">
        <v>165</v>
      </c>
      <c r="L67" s="13" t="s">
        <v>162</v>
      </c>
      <c r="M67" s="13" t="s">
        <v>163</v>
      </c>
      <c r="N67" s="13" t="s">
        <v>164</v>
      </c>
      <c r="O67" s="6">
        <v>4881</v>
      </c>
    </row>
    <row r="68" spans="1:15" ht="12.75" customHeight="1" x14ac:dyDescent="0.2">
      <c r="A68" s="1" t="s">
        <v>106</v>
      </c>
      <c r="B68" s="6">
        <v>1025.01</v>
      </c>
      <c r="D68" s="1" t="s">
        <v>154</v>
      </c>
      <c r="E68" s="1" t="s">
        <v>77</v>
      </c>
      <c r="F68" s="1" t="s">
        <v>108</v>
      </c>
      <c r="G68" s="1" t="s">
        <v>107</v>
      </c>
      <c r="H68" s="2">
        <v>45316</v>
      </c>
      <c r="I68" s="1" t="s">
        <v>10</v>
      </c>
      <c r="J68" s="1" t="s">
        <v>80</v>
      </c>
      <c r="K68" s="12" t="s">
        <v>165</v>
      </c>
      <c r="L68" s="13" t="s">
        <v>162</v>
      </c>
      <c r="M68" s="13" t="s">
        <v>163</v>
      </c>
      <c r="N68" s="13" t="s">
        <v>164</v>
      </c>
      <c r="O68" s="6">
        <v>1025.01</v>
      </c>
    </row>
    <row r="69" spans="1:15" ht="12.75" customHeight="1" x14ac:dyDescent="0.2">
      <c r="A69" s="1" t="s">
        <v>109</v>
      </c>
      <c r="B69" s="6">
        <v>561337.5</v>
      </c>
      <c r="D69" s="1" t="s">
        <v>154</v>
      </c>
      <c r="E69" s="1" t="s">
        <v>77</v>
      </c>
      <c r="F69" s="1" t="s">
        <v>111</v>
      </c>
      <c r="G69" s="1" t="s">
        <v>110</v>
      </c>
      <c r="H69" s="2">
        <v>45316</v>
      </c>
      <c r="I69" s="1" t="s">
        <v>10</v>
      </c>
      <c r="J69" s="1" t="s">
        <v>75</v>
      </c>
      <c r="K69" s="12" t="s">
        <v>165</v>
      </c>
      <c r="L69" s="13" t="s">
        <v>162</v>
      </c>
      <c r="M69" s="13" t="s">
        <v>163</v>
      </c>
      <c r="N69" s="13" t="s">
        <v>164</v>
      </c>
      <c r="O69" s="6">
        <v>561337.5</v>
      </c>
    </row>
    <row r="70" spans="1:15" ht="12.75" customHeight="1" x14ac:dyDescent="0.2">
      <c r="A70" s="1" t="s">
        <v>109</v>
      </c>
      <c r="B70" s="6">
        <v>117880.88</v>
      </c>
      <c r="D70" s="1" t="s">
        <v>154</v>
      </c>
      <c r="E70" s="1" t="s">
        <v>77</v>
      </c>
      <c r="F70" s="1" t="s">
        <v>111</v>
      </c>
      <c r="G70" s="1" t="s">
        <v>110</v>
      </c>
      <c r="H70" s="2">
        <v>45316</v>
      </c>
      <c r="I70" s="1" t="s">
        <v>10</v>
      </c>
      <c r="J70" s="1" t="s">
        <v>80</v>
      </c>
      <c r="K70" s="12" t="s">
        <v>165</v>
      </c>
      <c r="L70" s="13" t="s">
        <v>162</v>
      </c>
      <c r="M70" s="13" t="s">
        <v>163</v>
      </c>
      <c r="N70" s="13" t="s">
        <v>164</v>
      </c>
      <c r="O70" s="6">
        <v>117880.88</v>
      </c>
    </row>
    <row r="71" spans="1:15" ht="12.75" customHeight="1" x14ac:dyDescent="0.2">
      <c r="A71" s="1" t="s">
        <v>112</v>
      </c>
      <c r="B71" s="6">
        <v>28919645</v>
      </c>
      <c r="D71" s="1" t="s">
        <v>154</v>
      </c>
      <c r="E71" s="1" t="s">
        <v>77</v>
      </c>
      <c r="F71" s="1" t="s">
        <v>114</v>
      </c>
      <c r="G71" s="1" t="s">
        <v>113</v>
      </c>
      <c r="H71" s="2">
        <v>45316</v>
      </c>
      <c r="I71" s="1" t="s">
        <v>10</v>
      </c>
      <c r="J71" s="1" t="s">
        <v>75</v>
      </c>
      <c r="K71" s="12" t="s">
        <v>165</v>
      </c>
      <c r="L71" s="13" t="s">
        <v>162</v>
      </c>
      <c r="M71" s="13" t="s">
        <v>163</v>
      </c>
      <c r="N71" s="13" t="s">
        <v>164</v>
      </c>
      <c r="O71" s="6">
        <v>28919645</v>
      </c>
    </row>
    <row r="72" spans="1:15" ht="12.75" customHeight="1" x14ac:dyDescent="0.2">
      <c r="A72" s="1" t="s">
        <v>112</v>
      </c>
      <c r="B72" s="6">
        <v>148195.10999999999</v>
      </c>
      <c r="D72" s="1" t="s">
        <v>154</v>
      </c>
      <c r="E72" s="1" t="s">
        <v>77</v>
      </c>
      <c r="F72" s="1" t="s">
        <v>114</v>
      </c>
      <c r="G72" s="1" t="s">
        <v>113</v>
      </c>
      <c r="H72" s="2">
        <v>45316</v>
      </c>
      <c r="I72" s="1" t="s">
        <v>10</v>
      </c>
      <c r="J72" s="1" t="s">
        <v>80</v>
      </c>
      <c r="K72" s="12" t="s">
        <v>165</v>
      </c>
      <c r="L72" s="13" t="s">
        <v>162</v>
      </c>
      <c r="M72" s="13" t="s">
        <v>163</v>
      </c>
      <c r="N72" s="13" t="s">
        <v>164</v>
      </c>
      <c r="O72" s="6">
        <v>148195.10999999999</v>
      </c>
    </row>
    <row r="73" spans="1:15" ht="12.75" customHeight="1" x14ac:dyDescent="0.2">
      <c r="A73" s="1" t="s">
        <v>112</v>
      </c>
      <c r="B73" s="6">
        <v>4337946.75</v>
      </c>
      <c r="D73" s="1" t="s">
        <v>154</v>
      </c>
      <c r="E73" s="1" t="s">
        <v>77</v>
      </c>
      <c r="F73" s="1" t="s">
        <v>114</v>
      </c>
      <c r="G73" s="1" t="s">
        <v>113</v>
      </c>
      <c r="H73" s="2">
        <v>45316</v>
      </c>
      <c r="I73" s="1" t="s">
        <v>10</v>
      </c>
      <c r="J73" s="1" t="s">
        <v>80</v>
      </c>
      <c r="K73" s="12" t="s">
        <v>165</v>
      </c>
      <c r="L73" s="13" t="s">
        <v>162</v>
      </c>
      <c r="M73" s="13" t="s">
        <v>163</v>
      </c>
      <c r="N73" s="13" t="s">
        <v>164</v>
      </c>
      <c r="O73" s="6">
        <v>4337946.75</v>
      </c>
    </row>
    <row r="74" spans="1:15" ht="12.75" customHeight="1" x14ac:dyDescent="0.2">
      <c r="A74" s="1" t="s">
        <v>112</v>
      </c>
      <c r="B74" s="6">
        <v>705691</v>
      </c>
      <c r="D74" s="1" t="s">
        <v>154</v>
      </c>
      <c r="E74" s="1" t="s">
        <v>77</v>
      </c>
      <c r="F74" s="1" t="s">
        <v>114</v>
      </c>
      <c r="G74" s="1" t="s">
        <v>113</v>
      </c>
      <c r="H74" s="2">
        <v>45316</v>
      </c>
      <c r="I74" s="1" t="s">
        <v>10</v>
      </c>
      <c r="J74" s="1" t="s">
        <v>75</v>
      </c>
      <c r="K74" s="12" t="s">
        <v>165</v>
      </c>
      <c r="L74" s="13" t="s">
        <v>162</v>
      </c>
      <c r="M74" s="13" t="s">
        <v>163</v>
      </c>
      <c r="N74" s="13" t="s">
        <v>164</v>
      </c>
      <c r="O74" s="6">
        <v>705691</v>
      </c>
    </row>
    <row r="75" spans="1:15" ht="12.75" customHeight="1" x14ac:dyDescent="0.2">
      <c r="A75" s="1" t="s">
        <v>115</v>
      </c>
      <c r="B75" s="6">
        <v>80767.5</v>
      </c>
      <c r="D75" s="1" t="s">
        <v>154</v>
      </c>
      <c r="E75" s="1" t="s">
        <v>77</v>
      </c>
      <c r="F75" s="1" t="s">
        <v>117</v>
      </c>
      <c r="G75" s="1" t="s">
        <v>116</v>
      </c>
      <c r="H75" s="2">
        <v>45316</v>
      </c>
      <c r="I75" s="1" t="s">
        <v>10</v>
      </c>
      <c r="J75" s="1" t="s">
        <v>80</v>
      </c>
      <c r="K75" s="12" t="s">
        <v>165</v>
      </c>
      <c r="L75" s="13" t="s">
        <v>162</v>
      </c>
      <c r="M75" s="13" t="s">
        <v>163</v>
      </c>
      <c r="N75" s="13" t="s">
        <v>164</v>
      </c>
      <c r="O75" s="6">
        <v>80767.5</v>
      </c>
    </row>
    <row r="76" spans="1:15" ht="12.75" customHeight="1" x14ac:dyDescent="0.2">
      <c r="A76" s="1" t="s">
        <v>115</v>
      </c>
      <c r="B76" s="6">
        <v>538450</v>
      </c>
      <c r="D76" s="1" t="s">
        <v>154</v>
      </c>
      <c r="E76" s="1" t="s">
        <v>77</v>
      </c>
      <c r="F76" s="1" t="s">
        <v>117</v>
      </c>
      <c r="G76" s="1" t="s">
        <v>116</v>
      </c>
      <c r="H76" s="2">
        <v>45316</v>
      </c>
      <c r="I76" s="1" t="s">
        <v>10</v>
      </c>
      <c r="J76" s="1" t="s">
        <v>75</v>
      </c>
      <c r="K76" s="12" t="s">
        <v>165</v>
      </c>
      <c r="L76" s="13" t="s">
        <v>162</v>
      </c>
      <c r="M76" s="13" t="s">
        <v>163</v>
      </c>
      <c r="N76" s="13" t="s">
        <v>164</v>
      </c>
      <c r="O76" s="6">
        <v>538450</v>
      </c>
    </row>
    <row r="77" spans="1:15" ht="12.75" customHeight="1" x14ac:dyDescent="0.2">
      <c r="A77" s="1" t="s">
        <v>118</v>
      </c>
      <c r="B77" s="6">
        <v>7580.93</v>
      </c>
      <c r="D77" s="1" t="s">
        <v>154</v>
      </c>
      <c r="E77" s="1" t="s">
        <v>77</v>
      </c>
      <c r="F77" s="1" t="s">
        <v>120</v>
      </c>
      <c r="G77" s="1" t="s">
        <v>119</v>
      </c>
      <c r="H77" s="2">
        <v>45316</v>
      </c>
      <c r="I77" s="1" t="s">
        <v>10</v>
      </c>
      <c r="J77" s="1" t="s">
        <v>75</v>
      </c>
      <c r="K77" s="12" t="s">
        <v>165</v>
      </c>
      <c r="L77" s="13" t="s">
        <v>162</v>
      </c>
      <c r="M77" s="13" t="s">
        <v>163</v>
      </c>
      <c r="N77" s="13" t="s">
        <v>164</v>
      </c>
      <c r="O77" s="6">
        <v>7580.93</v>
      </c>
    </row>
    <row r="78" spans="1:15" ht="12.75" customHeight="1" x14ac:dyDescent="0.2">
      <c r="A78" s="1" t="s">
        <v>118</v>
      </c>
      <c r="B78" s="6">
        <v>43561.1</v>
      </c>
      <c r="D78" s="1" t="s">
        <v>154</v>
      </c>
      <c r="E78" s="1" t="s">
        <v>77</v>
      </c>
      <c r="F78" s="1" t="s">
        <v>120</v>
      </c>
      <c r="G78" s="1" t="s">
        <v>119</v>
      </c>
      <c r="H78" s="2">
        <v>45316</v>
      </c>
      <c r="I78" s="1" t="s">
        <v>10</v>
      </c>
      <c r="J78" s="1" t="s">
        <v>75</v>
      </c>
      <c r="K78" s="12" t="s">
        <v>165</v>
      </c>
      <c r="L78" s="13" t="s">
        <v>162</v>
      </c>
      <c r="M78" s="13" t="s">
        <v>163</v>
      </c>
      <c r="N78" s="13" t="s">
        <v>164</v>
      </c>
      <c r="O78" s="6">
        <v>43561.1</v>
      </c>
    </row>
    <row r="79" spans="1:15" ht="12.75" customHeight="1" x14ac:dyDescent="0.2">
      <c r="A79" s="1" t="s">
        <v>118</v>
      </c>
      <c r="B79" s="6">
        <v>6534.17</v>
      </c>
      <c r="D79" s="1" t="s">
        <v>154</v>
      </c>
      <c r="E79" s="1" t="s">
        <v>77</v>
      </c>
      <c r="F79" s="1" t="s">
        <v>120</v>
      </c>
      <c r="G79" s="1" t="s">
        <v>119</v>
      </c>
      <c r="H79" s="2">
        <v>45316</v>
      </c>
      <c r="I79" s="1" t="s">
        <v>10</v>
      </c>
      <c r="J79" s="1" t="s">
        <v>80</v>
      </c>
      <c r="K79" s="12" t="s">
        <v>165</v>
      </c>
      <c r="L79" s="13" t="s">
        <v>162</v>
      </c>
      <c r="M79" s="13" t="s">
        <v>163</v>
      </c>
      <c r="N79" s="13" t="s">
        <v>164</v>
      </c>
      <c r="O79" s="6">
        <v>6534.17</v>
      </c>
    </row>
    <row r="80" spans="1:15" ht="12.75" customHeight="1" x14ac:dyDescent="0.2">
      <c r="A80" s="1" t="s">
        <v>118</v>
      </c>
      <c r="B80" s="6">
        <v>1592</v>
      </c>
      <c r="D80" s="1" t="s">
        <v>154</v>
      </c>
      <c r="E80" s="1" t="s">
        <v>77</v>
      </c>
      <c r="F80" s="1" t="s">
        <v>120</v>
      </c>
      <c r="G80" s="1" t="s">
        <v>119</v>
      </c>
      <c r="H80" s="2">
        <v>45316</v>
      </c>
      <c r="I80" s="1" t="s">
        <v>10</v>
      </c>
      <c r="J80" s="1" t="s">
        <v>80</v>
      </c>
      <c r="K80" s="12" t="s">
        <v>165</v>
      </c>
      <c r="L80" s="13" t="s">
        <v>162</v>
      </c>
      <c r="M80" s="13" t="s">
        <v>163</v>
      </c>
      <c r="N80" s="13" t="s">
        <v>164</v>
      </c>
      <c r="O80" s="6">
        <v>1592</v>
      </c>
    </row>
    <row r="81" spans="1:15" ht="12.75" customHeight="1" x14ac:dyDescent="0.2">
      <c r="A81" s="1" t="s">
        <v>121</v>
      </c>
      <c r="B81" s="6">
        <v>667822.22</v>
      </c>
      <c r="D81" s="1" t="s">
        <v>154</v>
      </c>
      <c r="E81" s="1" t="s">
        <v>77</v>
      </c>
      <c r="F81" s="1" t="s">
        <v>123</v>
      </c>
      <c r="G81" s="1" t="s">
        <v>122</v>
      </c>
      <c r="H81" s="2">
        <v>45316</v>
      </c>
      <c r="I81" s="1" t="s">
        <v>10</v>
      </c>
      <c r="J81" s="1" t="s">
        <v>80</v>
      </c>
      <c r="K81" s="12" t="s">
        <v>165</v>
      </c>
      <c r="L81" s="13" t="s">
        <v>162</v>
      </c>
      <c r="M81" s="13" t="s">
        <v>163</v>
      </c>
      <c r="N81" s="13" t="s">
        <v>164</v>
      </c>
      <c r="O81" s="6">
        <v>667822.22</v>
      </c>
    </row>
    <row r="82" spans="1:15" ht="12.75" customHeight="1" x14ac:dyDescent="0.2">
      <c r="A82" s="1" t="s">
        <v>121</v>
      </c>
      <c r="B82" s="6">
        <v>3180105.78</v>
      </c>
      <c r="D82" s="1" t="s">
        <v>154</v>
      </c>
      <c r="E82" s="1" t="s">
        <v>77</v>
      </c>
      <c r="F82" s="1" t="s">
        <v>123</v>
      </c>
      <c r="G82" s="1" t="s">
        <v>122</v>
      </c>
      <c r="H82" s="2">
        <v>45316</v>
      </c>
      <c r="I82" s="1" t="s">
        <v>10</v>
      </c>
      <c r="J82" s="1" t="s">
        <v>75</v>
      </c>
      <c r="K82" s="12" t="s">
        <v>165</v>
      </c>
      <c r="L82" s="13" t="s">
        <v>162</v>
      </c>
      <c r="M82" s="13" t="s">
        <v>163</v>
      </c>
      <c r="N82" s="13" t="s">
        <v>164</v>
      </c>
      <c r="O82" s="6">
        <v>3180105.78</v>
      </c>
    </row>
    <row r="83" spans="1:15" ht="12.75" customHeight="1" x14ac:dyDescent="0.2">
      <c r="A83" s="1" t="s">
        <v>61</v>
      </c>
      <c r="B83" s="6">
        <v>1354.61</v>
      </c>
      <c r="D83" s="1" t="s">
        <v>153</v>
      </c>
      <c r="E83" s="1" t="s">
        <v>13</v>
      </c>
      <c r="F83" s="1" t="s">
        <v>63</v>
      </c>
      <c r="G83" s="1" t="s">
        <v>62</v>
      </c>
      <c r="H83" s="2">
        <v>45302</v>
      </c>
      <c r="I83" s="1" t="s">
        <v>10</v>
      </c>
      <c r="J83" s="1" t="s">
        <v>60</v>
      </c>
      <c r="K83" s="12" t="s">
        <v>161</v>
      </c>
      <c r="L83" s="13" t="s">
        <v>162</v>
      </c>
      <c r="M83" s="13" t="s">
        <v>163</v>
      </c>
      <c r="N83" s="13" t="s">
        <v>164</v>
      </c>
      <c r="O83" s="6">
        <v>1354.61</v>
      </c>
    </row>
    <row r="84" spans="1:15" ht="12.75" customHeight="1" x14ac:dyDescent="0.2">
      <c r="A84" s="1" t="s">
        <v>61</v>
      </c>
      <c r="B84" s="6">
        <v>135.46</v>
      </c>
      <c r="D84" s="1" t="s">
        <v>153</v>
      </c>
      <c r="E84" s="1" t="s">
        <v>13</v>
      </c>
      <c r="F84" s="1" t="s">
        <v>63</v>
      </c>
      <c r="G84" s="1" t="s">
        <v>62</v>
      </c>
      <c r="H84" s="2">
        <v>45302</v>
      </c>
      <c r="I84" s="1" t="s">
        <v>10</v>
      </c>
      <c r="J84" s="1" t="s">
        <v>64</v>
      </c>
      <c r="K84" s="12" t="s">
        <v>161</v>
      </c>
      <c r="L84" s="13" t="s">
        <v>162</v>
      </c>
      <c r="M84" s="13" t="s">
        <v>163</v>
      </c>
      <c r="N84" s="13" t="s">
        <v>164</v>
      </c>
      <c r="O84" s="6">
        <v>135.46</v>
      </c>
    </row>
    <row r="85" spans="1:15" ht="12.75" customHeight="1" x14ac:dyDescent="0.2">
      <c r="A85" s="1" t="s">
        <v>143</v>
      </c>
      <c r="B85" s="6">
        <v>47392.52</v>
      </c>
      <c r="D85" s="1" t="s">
        <v>155</v>
      </c>
      <c r="E85" s="1" t="s">
        <v>13</v>
      </c>
      <c r="F85" s="1" t="s">
        <v>63</v>
      </c>
      <c r="G85" s="1" t="s">
        <v>144</v>
      </c>
      <c r="H85" s="2">
        <v>45302</v>
      </c>
      <c r="I85" s="1" t="s">
        <v>10</v>
      </c>
      <c r="J85" s="1" t="s">
        <v>60</v>
      </c>
      <c r="K85" s="12" t="s">
        <v>166</v>
      </c>
      <c r="L85" s="13" t="s">
        <v>162</v>
      </c>
      <c r="M85" s="13" t="s">
        <v>163</v>
      </c>
      <c r="N85" s="13" t="s">
        <v>164</v>
      </c>
      <c r="O85" s="6">
        <v>47392.52</v>
      </c>
    </row>
    <row r="86" spans="1:15" ht="12.75" customHeight="1" x14ac:dyDescent="0.2">
      <c r="A86" s="1" t="s">
        <v>66</v>
      </c>
      <c r="B86" s="6">
        <v>1695.93</v>
      </c>
      <c r="D86" s="1" t="s">
        <v>153</v>
      </c>
      <c r="E86" s="1" t="s">
        <v>13</v>
      </c>
      <c r="F86" s="1" t="s">
        <v>68</v>
      </c>
      <c r="G86" s="1" t="s">
        <v>67</v>
      </c>
      <c r="H86" s="2">
        <v>45321</v>
      </c>
      <c r="I86" s="1" t="s">
        <v>10</v>
      </c>
      <c r="J86" s="1" t="s">
        <v>65</v>
      </c>
      <c r="K86" s="12" t="s">
        <v>161</v>
      </c>
      <c r="L86" s="13" t="s">
        <v>162</v>
      </c>
      <c r="M86" s="13" t="s">
        <v>163</v>
      </c>
      <c r="N86" s="13" t="s">
        <v>164</v>
      </c>
      <c r="O86" s="6">
        <v>1695.93</v>
      </c>
    </row>
    <row r="87" spans="1:15" ht="12.75" customHeight="1" x14ac:dyDescent="0.2">
      <c r="A87" s="1" t="s">
        <v>66</v>
      </c>
      <c r="B87" s="6">
        <v>16959.27</v>
      </c>
      <c r="D87" s="1" t="s">
        <v>153</v>
      </c>
      <c r="E87" s="1" t="s">
        <v>13</v>
      </c>
      <c r="F87" s="1" t="s">
        <v>68</v>
      </c>
      <c r="G87" s="1" t="s">
        <v>67</v>
      </c>
      <c r="H87" s="2">
        <v>45321</v>
      </c>
      <c r="I87" s="1" t="s">
        <v>10</v>
      </c>
      <c r="J87" s="1" t="s">
        <v>69</v>
      </c>
      <c r="K87" s="12" t="s">
        <v>161</v>
      </c>
      <c r="L87" s="13" t="s">
        <v>162</v>
      </c>
      <c r="M87" s="13" t="s">
        <v>163</v>
      </c>
      <c r="N87" s="13" t="s">
        <v>164</v>
      </c>
      <c r="O87" s="6">
        <v>16959.27</v>
      </c>
    </row>
    <row r="88" spans="1:15" ht="12.75" customHeight="1" x14ac:dyDescent="0.2">
      <c r="A88" s="1" t="s">
        <v>145</v>
      </c>
      <c r="B88" s="6">
        <v>157662.85</v>
      </c>
      <c r="D88" s="1" t="s">
        <v>155</v>
      </c>
      <c r="E88" s="1" t="s">
        <v>13</v>
      </c>
      <c r="F88" s="1" t="s">
        <v>68</v>
      </c>
      <c r="G88" s="1" t="s">
        <v>146</v>
      </c>
      <c r="H88" s="2">
        <v>45321</v>
      </c>
      <c r="I88" s="1" t="s">
        <v>10</v>
      </c>
      <c r="J88" s="1" t="s">
        <v>69</v>
      </c>
      <c r="K88" s="12" t="s">
        <v>166</v>
      </c>
      <c r="L88" s="13" t="s">
        <v>162</v>
      </c>
      <c r="M88" s="13" t="s">
        <v>163</v>
      </c>
      <c r="N88" s="13" t="s">
        <v>164</v>
      </c>
      <c r="O88" s="6">
        <v>157662.85</v>
      </c>
    </row>
    <row r="89" spans="1:15" ht="12.75" customHeight="1" x14ac:dyDescent="0.2">
      <c r="A89" s="1" t="s">
        <v>71</v>
      </c>
      <c r="B89" s="6">
        <v>108082.16</v>
      </c>
      <c r="D89" s="1" t="s">
        <v>153</v>
      </c>
      <c r="E89" s="1" t="s">
        <v>13</v>
      </c>
      <c r="F89" s="1" t="s">
        <v>73</v>
      </c>
      <c r="G89" s="1" t="s">
        <v>72</v>
      </c>
      <c r="H89" s="2">
        <v>45322</v>
      </c>
      <c r="I89" s="1" t="s">
        <v>10</v>
      </c>
      <c r="J89" s="1" t="s">
        <v>70</v>
      </c>
      <c r="K89" s="12" t="s">
        <v>161</v>
      </c>
      <c r="L89" s="13" t="s">
        <v>162</v>
      </c>
      <c r="M89" s="13" t="s">
        <v>163</v>
      </c>
      <c r="N89" s="13" t="s">
        <v>164</v>
      </c>
      <c r="O89" s="6">
        <v>108082.16</v>
      </c>
    </row>
    <row r="90" spans="1:15" ht="12.75" customHeight="1" x14ac:dyDescent="0.2">
      <c r="A90" s="1" t="s">
        <v>71</v>
      </c>
      <c r="B90" s="6">
        <v>1080821.6000000001</v>
      </c>
      <c r="D90" s="1" t="s">
        <v>153</v>
      </c>
      <c r="E90" s="1" t="s">
        <v>13</v>
      </c>
      <c r="F90" s="1" t="s">
        <v>73</v>
      </c>
      <c r="G90" s="1" t="s">
        <v>72</v>
      </c>
      <c r="H90" s="2">
        <v>45322</v>
      </c>
      <c r="I90" s="1" t="s">
        <v>10</v>
      </c>
      <c r="J90" s="1" t="s">
        <v>74</v>
      </c>
      <c r="K90" s="12" t="s">
        <v>161</v>
      </c>
      <c r="L90" s="13" t="s">
        <v>162</v>
      </c>
      <c r="M90" s="13" t="s">
        <v>163</v>
      </c>
      <c r="N90" s="13" t="s">
        <v>164</v>
      </c>
      <c r="O90" s="6">
        <v>1080821.6000000001</v>
      </c>
    </row>
    <row r="91" spans="1:15" ht="12.75" customHeight="1" x14ac:dyDescent="0.2">
      <c r="A91" s="3" t="s">
        <v>152</v>
      </c>
      <c r="B91" s="8">
        <v>-15276826.4</v>
      </c>
      <c r="C91" s="8"/>
      <c r="D91" s="10">
        <v>64910002</v>
      </c>
      <c r="E91" s="10" t="s">
        <v>149</v>
      </c>
      <c r="F91" s="3" t="s">
        <v>150</v>
      </c>
      <c r="G91" s="3"/>
      <c r="H91" s="4">
        <v>45322</v>
      </c>
      <c r="I91" s="3" t="s">
        <v>10</v>
      </c>
      <c r="J91" s="3" t="s">
        <v>151</v>
      </c>
      <c r="K91" s="12" t="s">
        <v>165</v>
      </c>
      <c r="L91" s="13" t="s">
        <v>162</v>
      </c>
      <c r="M91" s="13" t="s">
        <v>163</v>
      </c>
      <c r="N91" s="13" t="s">
        <v>164</v>
      </c>
      <c r="O91" s="8">
        <v>-15276826.4</v>
      </c>
    </row>
    <row r="92" spans="1:15" ht="12.75" customHeight="1" x14ac:dyDescent="0.2">
      <c r="A92" s="3" t="s">
        <v>148</v>
      </c>
      <c r="B92" s="8">
        <v>-6348535.46</v>
      </c>
      <c r="C92" s="8"/>
      <c r="D92" s="10">
        <v>64910001</v>
      </c>
      <c r="E92" s="10" t="s">
        <v>149</v>
      </c>
      <c r="F92" s="3" t="s">
        <v>150</v>
      </c>
      <c r="G92" s="3"/>
      <c r="H92" s="4">
        <v>45322</v>
      </c>
      <c r="I92" s="3" t="s">
        <v>10</v>
      </c>
      <c r="J92" s="3" t="s">
        <v>147</v>
      </c>
      <c r="K92" s="12" t="s">
        <v>161</v>
      </c>
      <c r="L92" s="13" t="s">
        <v>162</v>
      </c>
      <c r="M92" s="13" t="s">
        <v>163</v>
      </c>
      <c r="N92" s="13" t="s">
        <v>164</v>
      </c>
      <c r="O92" s="8">
        <v>-6348535.46</v>
      </c>
    </row>
    <row r="93" spans="1:15" ht="12.75" customHeight="1" x14ac:dyDescent="0.2">
      <c r="A93" s="3" t="s">
        <v>148</v>
      </c>
      <c r="B93" s="8">
        <v>-174923.32</v>
      </c>
      <c r="C93" s="8"/>
      <c r="D93" s="10">
        <v>64910003</v>
      </c>
      <c r="E93" s="10" t="s">
        <v>149</v>
      </c>
      <c r="F93" s="3" t="s">
        <v>150</v>
      </c>
      <c r="G93" s="3"/>
      <c r="H93" s="4">
        <v>45322</v>
      </c>
      <c r="I93" s="3" t="s">
        <v>10</v>
      </c>
      <c r="J93" s="3" t="s">
        <v>147</v>
      </c>
      <c r="K93" s="12" t="s">
        <v>166</v>
      </c>
      <c r="L93" s="13" t="s">
        <v>162</v>
      </c>
      <c r="M93" s="13" t="s">
        <v>163</v>
      </c>
      <c r="N93" s="13" t="s">
        <v>164</v>
      </c>
      <c r="O93" s="8">
        <v>-174923.32</v>
      </c>
    </row>
    <row r="94" spans="1:15" ht="12.75" customHeight="1" x14ac:dyDescent="0.2">
      <c r="B94" s="5">
        <f>SUM(B2:B93)</f>
        <v>47622776.179999985</v>
      </c>
      <c r="O94" s="5">
        <f>SUM(O2:O93)</f>
        <v>47622776.179999985</v>
      </c>
    </row>
  </sheetData>
  <sortState ref="A2:O100">
    <sortCondition ref="L2:L100"/>
    <sortCondition ref="A2:A100"/>
  </sortState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KT bonusy shrnutí</vt:lpstr>
      <vt:lpstr>Bonusy po měsících</vt:lpstr>
      <vt:lpstr>Bonusy dle dod.</vt:lpstr>
      <vt:lpstr>0124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Buzková Eva</cp:lastModifiedBy>
  <cp:lastPrinted>2024-02-16T10:00:43Z</cp:lastPrinted>
  <dcterms:modified xsi:type="dcterms:W3CDTF">2024-02-16T10:00:51Z</dcterms:modified>
</cp:coreProperties>
</file>