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5\EN 0125\"/>
    </mc:Choice>
  </mc:AlternateContent>
  <xr:revisionPtr revIDLastSave="0" documentId="13_ncr:1_{FD3F132F-E894-4476-9186-8865B97BB6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4" r:id="rId1"/>
    <sheet name="Bonusy po měsících" sheetId="3" r:id="rId2"/>
    <sheet name="Bonusy dle dod." sheetId="2" r:id="rId3"/>
    <sheet name="1.2025" sheetId="1" r:id="rId4"/>
  </sheets>
  <calcPr calcId="191029"/>
  <pivotCaches>
    <pivotCache cacheId="8" r:id="rId5"/>
  </pivotCaches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<sst xmlns="http://schemas.openxmlformats.org/spreadsheetml/2006/main" count="1144" uniqueCount="215">
  <si>
    <t>Číslo deníku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</si>
  <si>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</si>
  <si>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</si>
  <si>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</si>
  <si>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</si>
  <si>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</si>
  <si>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</si>
  <si>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</si>
  <si>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</si>
  <si>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</si>
  <si>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Grifols_rok 2024_sklad</t>
  </si>
  <si>
    <t>Buzková Eva</t>
  </si>
  <si>
    <t>50113300</t>
  </si>
  <si>
    <t>32110700</t>
  </si>
  <si>
    <t>DP-2025-707-000002</t>
  </si>
  <si>
    <t>Grifols s.r.o.</t>
  </si>
  <si>
    <t>5616031233</t>
  </si>
  <si>
    <t>Neuplatněná DPH - Grifols_rok 2024_sklad</t>
  </si>
  <si>
    <t>DP-2025-707-000003</t>
  </si>
  <si>
    <t>5616031234</t>
  </si>
  <si>
    <t>Swedish Orphan Bio_2.pol.2024_sklad</t>
  </si>
  <si>
    <t>DP-2025-707-000004</t>
  </si>
  <si>
    <t>PHARMOS, a.s.</t>
  </si>
  <si>
    <t>2525000022</t>
  </si>
  <si>
    <t>Neuplatněná DPH - Swedish Orphan Bio_2.pol.2024_sklad</t>
  </si>
  <si>
    <t>Bayer_2.pol.2024_sklad</t>
  </si>
  <si>
    <t>DP-2025-707-000005</t>
  </si>
  <si>
    <t>BAYER s.r.o.</t>
  </si>
  <si>
    <t>9757501341</t>
  </si>
  <si>
    <t>Neuplatněná DPH - Bayer_2.pol.2024_sklad</t>
  </si>
  <si>
    <t>ROCHE_4.Q.2024_sklad</t>
  </si>
  <si>
    <t>DP-2025-707-000006</t>
  </si>
  <si>
    <t>ROCHE s.r.o.</t>
  </si>
  <si>
    <t>4650007435</t>
  </si>
  <si>
    <t>Neuplatněná DPH - ROCHE_4.Q.2024_sklad</t>
  </si>
  <si>
    <t>AstraZeneca_2.pol.2024_sklad</t>
  </si>
  <si>
    <t>DP-2025-707-000008</t>
  </si>
  <si>
    <t>PHOENIX lékárenský velkoobchod, s.r.o.</t>
  </si>
  <si>
    <t>7992402316</t>
  </si>
  <si>
    <t>Neuplatněná DPH - AstraZeneca_2.pol.2024_sklad</t>
  </si>
  <si>
    <t>DP-2025-707-000009</t>
  </si>
  <si>
    <t>7992402420</t>
  </si>
  <si>
    <t>Astellas_2.pol.2024_sklad</t>
  </si>
  <si>
    <t>DP-2025-707-000012</t>
  </si>
  <si>
    <t>7992402396</t>
  </si>
  <si>
    <t>Neuplatněná DPH - Astellas_2.pol.2024_sklad</t>
  </si>
  <si>
    <t>Promedica Praha Group_2.pol.2024_sklad</t>
  </si>
  <si>
    <t>DP-2025-707-000016</t>
  </si>
  <si>
    <t>PROMEDICA PRAHA GROUP, a.s.</t>
  </si>
  <si>
    <t>158119</t>
  </si>
  <si>
    <t>Neuplatněná DPH - Promedica Praha Group_2.pol.2024_sklad</t>
  </si>
  <si>
    <t>BSB_2.pol.2024_sklad</t>
  </si>
  <si>
    <t>DP-2025-707-000017</t>
  </si>
  <si>
    <t>7992402475</t>
  </si>
  <si>
    <t>Neuplatněná DPH - BSB_2.pol.2024_sklad</t>
  </si>
  <si>
    <t>G.L.Pharma_2.pol.2024_sklad</t>
  </si>
  <si>
    <t>DP-2025-707-000019</t>
  </si>
  <si>
    <t>Alliance Healthcare s.r.o.</t>
  </si>
  <si>
    <t>3915001063</t>
  </si>
  <si>
    <t>Neuplatněná DPH - G.L.Pharma_2.pol.2024_sklad</t>
  </si>
  <si>
    <t>Abbvie_rok 2024_sklad</t>
  </si>
  <si>
    <t>DP-2025-707-000021</t>
  </si>
  <si>
    <t>AbbVie s.r.o.</t>
  </si>
  <si>
    <t>811002840</t>
  </si>
  <si>
    <t>Neuplatněná DPH - Abbvie_rok 2024_sklad</t>
  </si>
  <si>
    <t>Eli Lilly_2.pol.2024_sklad</t>
  </si>
  <si>
    <t>DP-2025-707-000022</t>
  </si>
  <si>
    <t>ELI LILLY ČR, s.r.o.</t>
  </si>
  <si>
    <t>120000009</t>
  </si>
  <si>
    <t>Neuplatněná DPH - Eli Lilly_2.pol.2024_sklad</t>
  </si>
  <si>
    <t>Novatin_4.Q.2024_sklad</t>
  </si>
  <si>
    <t>DP-2025-707-000024</t>
  </si>
  <si>
    <t>158156</t>
  </si>
  <si>
    <t>Neuplatněná DPH - Novatin_4.Q.2024_sklad</t>
  </si>
  <si>
    <t>Baxter_2.pol.2024_sklad</t>
  </si>
  <si>
    <t>DP-2025-707-000026</t>
  </si>
  <si>
    <t>BAXTER CZECH spol. s r.o.</t>
  </si>
  <si>
    <t>25002006</t>
  </si>
  <si>
    <t>Neuplatněná DPH - Baxter_2.pol.2024_sklad</t>
  </si>
  <si>
    <t>Servier_2.pol.2024_sklad</t>
  </si>
  <si>
    <t>FP-2025-707-000002</t>
  </si>
  <si>
    <t>SERVIER s.r.o.</t>
  </si>
  <si>
    <t>1250300073</t>
  </si>
  <si>
    <t>Neuplatněná DPH - Servier_2.pol.2024_sklad</t>
  </si>
  <si>
    <t>Octapharma_2.pol.2024_sklad</t>
  </si>
  <si>
    <t>FP-2025-707-000003</t>
  </si>
  <si>
    <t>Octapharma AG</t>
  </si>
  <si>
    <t>19</t>
  </si>
  <si>
    <t>Neuplatněná DPH - Octapharma_2.pol.2024_sklad</t>
  </si>
  <si>
    <t>Boehringer Ingelheim_2.pol.2024_sklad</t>
  </si>
  <si>
    <t>FP-2025-707-000010</t>
  </si>
  <si>
    <t>Boehringer Ingelheim, spol. s r.o.</t>
  </si>
  <si>
    <t>6340477899</t>
  </si>
  <si>
    <t>Neuplatněná DPH - Boehringer Ingelheim_2.pol.2024_sklad</t>
  </si>
  <si>
    <t>finanční bonus</t>
  </si>
  <si>
    <t>50115300</t>
  </si>
  <si>
    <t>32130000</t>
  </si>
  <si>
    <t>FP-2025-25-000002</t>
  </si>
  <si>
    <t>Prague Medical s.r.o.</t>
  </si>
  <si>
    <t>988240017</t>
  </si>
  <si>
    <t>Neuplatněná DPH - finanční bonus</t>
  </si>
  <si>
    <t>FP-2025-25-000003</t>
  </si>
  <si>
    <t>917240026</t>
  </si>
  <si>
    <t>FP-2025-25-000004</t>
  </si>
  <si>
    <t>917240027</t>
  </si>
  <si>
    <t>FP-2025-25-000005</t>
  </si>
  <si>
    <t>ALINEX - Kácovská, s.r.o.</t>
  </si>
  <si>
    <t>605250005</t>
  </si>
  <si>
    <t>FP-2025-25-000006</t>
  </si>
  <si>
    <t>BoneCare s.r.o.</t>
  </si>
  <si>
    <t>22500102</t>
  </si>
  <si>
    <t>FP-2025-25-000007</t>
  </si>
  <si>
    <t>VENAMA s.r.o.</t>
  </si>
  <si>
    <t>240400007</t>
  </si>
  <si>
    <t>FP-2025-25-000008</t>
  </si>
  <si>
    <t>EP SERVICES s.r.o.</t>
  </si>
  <si>
    <t>70009832</t>
  </si>
  <si>
    <t>FP-2025-25-000009</t>
  </si>
  <si>
    <t>3914000083</t>
  </si>
  <si>
    <t>FP-2025-25-000010</t>
  </si>
  <si>
    <t>3914000264</t>
  </si>
  <si>
    <t>FP-2025-25-000011</t>
  </si>
  <si>
    <t>3915000585</t>
  </si>
  <si>
    <t>FP-2025-25-000012</t>
  </si>
  <si>
    <t>3915000604</t>
  </si>
  <si>
    <t>FP-2025-25-000013</t>
  </si>
  <si>
    <t>Cardiomedical, s.r.o.</t>
  </si>
  <si>
    <t>240400057</t>
  </si>
  <si>
    <t>FP-2025-25-000014</t>
  </si>
  <si>
    <t>BEZNOSKA, s.r.o.</t>
  </si>
  <si>
    <t>20250049</t>
  </si>
  <si>
    <t>FP-2025-25-000015</t>
  </si>
  <si>
    <t>Innova Medical s.r.o.</t>
  </si>
  <si>
    <t>2402039</t>
  </si>
  <si>
    <t>FP-2025-25-000016</t>
  </si>
  <si>
    <t>Fresenius Medical Care - ČR, s.r.o.</t>
  </si>
  <si>
    <t>2993630772</t>
  </si>
  <si>
    <t>FP-2025-25-000017</t>
  </si>
  <si>
    <t>MEDIFINE a.s.</t>
  </si>
  <si>
    <t>2408301</t>
  </si>
  <si>
    <t>Haléřové vyrovnání</t>
  </si>
  <si>
    <t>FP-2025-25-000018</t>
  </si>
  <si>
    <t>2408302</t>
  </si>
  <si>
    <t>FP-2025-25-000019</t>
  </si>
  <si>
    <t>2408303</t>
  </si>
  <si>
    <t>Grifols_rok 2024_prodej</t>
  </si>
  <si>
    <t>50490360</t>
  </si>
  <si>
    <t>DP-2025-707-000001</t>
  </si>
  <si>
    <t>5616031232</t>
  </si>
  <si>
    <t>ROCHE_4.Q.2024_prodej</t>
  </si>
  <si>
    <t>DP-2025-707-000007</t>
  </si>
  <si>
    <t>4650007436</t>
  </si>
  <si>
    <t>AstraZeneca_2.pol.2024_prodej</t>
  </si>
  <si>
    <t>DP-2025-707-000010</t>
  </si>
  <si>
    <t>7992402309</t>
  </si>
  <si>
    <t>DP-2025-707-000011</t>
  </si>
  <si>
    <t>7992402418</t>
  </si>
  <si>
    <t>Astellas_2.pol.2024_prodej</t>
  </si>
  <si>
    <t>DP-2025-707-000013</t>
  </si>
  <si>
    <t>7992402385</t>
  </si>
  <si>
    <t>DP-2025-707-000014</t>
  </si>
  <si>
    <t>7992402390</t>
  </si>
  <si>
    <t>Promedica Praha Group_2.pol.2024_prodej</t>
  </si>
  <si>
    <t>DP-2025-707-000015</t>
  </si>
  <si>
    <t>158118</t>
  </si>
  <si>
    <t>G.L.Pharma_2.pol.2024_prodej</t>
  </si>
  <si>
    <t>DP-2025-707-000018</t>
  </si>
  <si>
    <t>3915001042</t>
  </si>
  <si>
    <t>Abbvie_rok 2024_prodej</t>
  </si>
  <si>
    <t>DP-2025-707-000020</t>
  </si>
  <si>
    <t>811002800</t>
  </si>
  <si>
    <t>Novatin_4.Q.2024_prodej</t>
  </si>
  <si>
    <t>DP-2025-707-000023</t>
  </si>
  <si>
    <t>158155</t>
  </si>
  <si>
    <t>Baxter_2.pol.2024_prodej</t>
  </si>
  <si>
    <t>DP-2025-707-000025</t>
  </si>
  <si>
    <t>25002005</t>
  </si>
  <si>
    <t>Servier_2.pol.2024_prodej</t>
  </si>
  <si>
    <t>FP-2025-707-000001</t>
  </si>
  <si>
    <t>1250300072</t>
  </si>
  <si>
    <t>Boehringer Ingelheim_2.pol.2024_prodej</t>
  </si>
  <si>
    <t>FP-2025-707-000011</t>
  </si>
  <si>
    <t>6340478064</t>
  </si>
  <si>
    <t>STORNO dohad.pol.2024 - neadresné bonusy (léky)</t>
  </si>
  <si>
    <t>ID-2025-01-000101</t>
  </si>
  <si>
    <t>Fakultní nemocnice Olomouc</t>
  </si>
  <si>
    <t>STORNO dohad neadresných bonusů za rok 2024 (zdravotnický materiál)</t>
  </si>
  <si>
    <t>ID-2025-01-000100</t>
  </si>
  <si>
    <t>Položka</t>
  </si>
  <si>
    <t>Období</t>
  </si>
  <si>
    <t>Měsíc</t>
  </si>
  <si>
    <t>Rok</t>
  </si>
  <si>
    <t>Částka celkem</t>
  </si>
  <si>
    <t>LÉKY</t>
  </si>
  <si>
    <t>1/2025</t>
  </si>
  <si>
    <t>leden</t>
  </si>
  <si>
    <t>2025</t>
  </si>
  <si>
    <t>ZDRAV.MAT.</t>
  </si>
  <si>
    <t>ZBOŽÍ</t>
  </si>
  <si>
    <t>Popisky řádků</t>
  </si>
  <si>
    <t>Celkový součet</t>
  </si>
  <si>
    <t>Součet z Částka</t>
  </si>
  <si>
    <t>Popisky sloupců</t>
  </si>
  <si>
    <t>storno dohad. pol. 23</t>
  </si>
  <si>
    <t>BONUSY Léky a ZM dle dodavatelů</t>
  </si>
  <si>
    <t>Bonusy celkem vč.bonusů za nákup zboží (lékárna)</t>
  </si>
  <si>
    <t>NEADRESNÉ BONUSY FNOL shrnutí  1 / 2025</t>
  </si>
  <si>
    <t>HV před zdaněním za 1 / 2025</t>
  </si>
  <si>
    <t>Poznámka:</t>
  </si>
  <si>
    <t>účet 50113300, 50115300, 50490360.</t>
  </si>
  <si>
    <t>V roce 2025 byly bonusy za léky, zdrav.materiál a zboží účtovány dle dodavatelů mínusem na nákladový</t>
  </si>
  <si>
    <t xml:space="preserve">Na základě ústního pokynu vedoucího UEZP z roku 2018, došlo v roce 2025 (ID-2025-01-000118) k přeúčtování do výnosů na účty </t>
  </si>
  <si>
    <t>64910001, 64910002, 64910003.</t>
  </si>
  <si>
    <t>V Olomouci dne 18.2.2025</t>
  </si>
  <si>
    <t>Vypracovala: Eva Buzková - vedoucí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</si>
</sst>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/>
    <xf numFmtId="0" fontId="0" fillId="2" borderId="0" xfId="0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47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vertical="center"/>
    </dxf>
    <dxf>
      <alignment horizontal="center"/>
    </dxf>
    <dxf>
      <numFmt numFmtId="4" formatCode="#,##0.00"/>
    </dxf>
    <dxf>
      <alignment vertical="center"/>
    </dxf>
    <dxf>
      <alignment horizontal="center"/>
    </dxf>
    <dxf>
      <numFmt numFmtId="4" formatCode="#,##0.00"/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alignment vertical="center"/>
    </dxf>
    <dxf>
      <alignment horizontal="center"/>
    </dxf>
    <dxf>
      <alignment horizontal="center"/>
    </dxf>
    <dxf>
      <alignment vertic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numFmt numFmtId="4" formatCode="#,##0.0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47625</xdr:colOff>
      <xdr:row>74</xdr:row>
      <xdr:rowOff>68883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BAE71BF-4A08-40AD-B09D-722151BC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76950"/>
          <a:ext cx="8248650" cy="573625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706.594080902774" createdVersion="6" refreshedVersion="6" minRefreshableVersion="3" recordCount="96" xr:uid="{7270BA66-130F-4015-9B6B-CB4092537491}">
  <cacheSource type="worksheet">
    <worksheetSource ref="A1:O97" sheet="1.2025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7017656.3600000003" maxValue="33032803"/>
    </cacheField>
    <cacheField name="Číslo deníku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0" maxValue="38800000"/>
    </cacheField>
    <cacheField name="Obchodní partner" numFmtId="0">
      <sharedItems count="24">
        <s v="Grifols s.r.o."/>
        <s v="PHARMOS, a.s."/>
        <s v="BAYER s.r.o."/>
        <s v="ROCHE s.r.o."/>
        <s v="PHOENIX lékárenský velkoobchod, s.r.o."/>
        <s v="PROMEDICA PRAHA GROUP, a.s."/>
        <s v="Alliance Healthcare s.r.o."/>
        <s v="AbbVie s.r.o."/>
        <s v="ELI LILLY ČR, s.r.o."/>
        <s v="BAXTER CZECH spol. s r.o."/>
        <s v="SERVIER s.r.o."/>
        <s v="Octapharma AG"/>
        <s v="Boehringer Ingelheim, spol. s r.o."/>
        <s v="Prague Medical s.r.o."/>
        <s v="ALINEX - Kácovská, s.r.o."/>
        <s v="BoneCare s.r.o."/>
        <s v="VENAMA s.r.o."/>
        <s v="EP SERVICES s.r.o."/>
        <s v="Cardiomedical, s.r.o."/>
        <s v="BEZNOSKA, s.r.o."/>
        <s v="Innova Medical s.r.o."/>
        <s v="Fresenius Medical Care - ČR, s.r.o."/>
        <s v="MEDIFINE a.s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5-01-06T00:00:00" maxDate="2025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1">
        <s v="leden"/>
      </sharedItems>
    </cacheField>
    <cacheField name="Rok" numFmtId="49">
      <sharedItems count="1">
        <s v="2025"/>
      </sharedItems>
    </cacheField>
    <cacheField name="Částka celkem" numFmtId="4">
      <sharedItems containsSemiMixedTypes="0" containsString="0" containsNumber="1" minValue="-7017656.3600000003" maxValue="33032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s v="DP-2025-707-000002"/>
    <n v="1317626"/>
    <m/>
    <s v="50113300"/>
    <s v="32110700"/>
    <x v="0"/>
    <s v="5616031233"/>
    <d v="2025-01-15T00:00:00"/>
    <s v="Buzková Eva"/>
    <s v="Grifols_rok 2024_sklad"/>
    <x v="0"/>
    <s v="1/2025"/>
    <x v="0"/>
    <x v="0"/>
    <n v="1317626"/>
  </r>
  <r>
    <s v="DP-2025-707-000002"/>
    <n v="158115.12"/>
    <m/>
    <s v="50113300"/>
    <s v="32110700"/>
    <x v="0"/>
    <s v="5616031233"/>
    <d v="2025-01-15T00:00:00"/>
    <s v="Buzková Eva"/>
    <s v="Neuplatněná DPH - Grifols_rok 2024_sklad"/>
    <x v="0"/>
    <s v="1/2025"/>
    <x v="0"/>
    <x v="0"/>
    <n v="158115.12"/>
  </r>
  <r>
    <s v="DP-2025-707-000003"/>
    <n v="4158"/>
    <m/>
    <s v="50113300"/>
    <s v="32110700"/>
    <x v="0"/>
    <s v="5616031234"/>
    <d v="2025-01-15T00:00:00"/>
    <s v="Buzková Eva"/>
    <s v="Grifols_rok 2024_sklad"/>
    <x v="0"/>
    <s v="1/2025"/>
    <x v="0"/>
    <x v="0"/>
    <n v="4158"/>
  </r>
  <r>
    <s v="DP-2025-707-000004"/>
    <n v="1938544"/>
    <m/>
    <s v="50113300"/>
    <s v="32110700"/>
    <x v="1"/>
    <s v="2525000022"/>
    <d v="2025-01-14T00:00:00"/>
    <s v="Buzková Eva"/>
    <s v="Swedish Orphan Bio_2.pol.2024_sklad"/>
    <x v="0"/>
    <s v="1/2025"/>
    <x v="0"/>
    <x v="0"/>
    <n v="1938544"/>
  </r>
  <r>
    <s v="DP-2025-707-000004"/>
    <n v="232625.28"/>
    <m/>
    <s v="50113300"/>
    <s v="32110700"/>
    <x v="1"/>
    <s v="2525000022"/>
    <d v="2025-01-14T00:00:00"/>
    <s v="Buzková Eva"/>
    <s v="Neuplatněná DPH - Swedish Orphan Bio_2.pol.2024_sklad"/>
    <x v="0"/>
    <s v="1/2025"/>
    <x v="0"/>
    <x v="0"/>
    <n v="232625.28"/>
  </r>
  <r>
    <s v="DP-2025-707-000005"/>
    <n v="1057205.99"/>
    <m/>
    <s v="50113300"/>
    <s v="32110700"/>
    <x v="2"/>
    <s v="9757501341"/>
    <d v="2025-01-14T00:00:00"/>
    <s v="Buzková Eva"/>
    <s v="Bayer_2.pol.2024_sklad"/>
    <x v="0"/>
    <s v="1/2025"/>
    <x v="0"/>
    <x v="0"/>
    <n v="1057205.99"/>
  </r>
  <r>
    <s v="DP-2025-707-000005"/>
    <n v="126864.72"/>
    <m/>
    <s v="50113300"/>
    <s v="32110700"/>
    <x v="2"/>
    <s v="9757501341"/>
    <d v="2025-01-14T00:00:00"/>
    <s v="Buzková Eva"/>
    <s v="Neuplatněná DPH - Bayer_2.pol.2024_sklad"/>
    <x v="0"/>
    <s v="1/2025"/>
    <x v="0"/>
    <x v="0"/>
    <n v="126864.72"/>
  </r>
  <r>
    <s v="DP-2025-707-000006"/>
    <n v="1712144.16"/>
    <m/>
    <s v="50113300"/>
    <s v="32110700"/>
    <x v="3"/>
    <s v="4650007435"/>
    <d v="2025-01-15T00:00:00"/>
    <s v="Buzková Eva"/>
    <s v="ROCHE_4.Q.2024_sklad"/>
    <x v="0"/>
    <s v="1/2025"/>
    <x v="0"/>
    <x v="0"/>
    <n v="1712144.16"/>
  </r>
  <r>
    <s v="DP-2025-707-000006"/>
    <n v="205457.3"/>
    <m/>
    <s v="50113300"/>
    <s v="32110700"/>
    <x v="3"/>
    <s v="4650007435"/>
    <d v="2025-01-15T00:00:00"/>
    <s v="Buzková Eva"/>
    <s v="Neuplatněná DPH - ROCHE_4.Q.2024_sklad"/>
    <x v="0"/>
    <s v="1/2025"/>
    <x v="0"/>
    <x v="0"/>
    <n v="205457.3"/>
  </r>
  <r>
    <s v="DP-2025-707-000008"/>
    <n v="1895789.04"/>
    <m/>
    <s v="50113300"/>
    <s v="32110700"/>
    <x v="4"/>
    <s v="7992402316"/>
    <d v="2025-01-16T00:00:00"/>
    <s v="Buzková Eva"/>
    <s v="AstraZeneca_2.pol.2024_sklad"/>
    <x v="0"/>
    <s v="1/2025"/>
    <x v="0"/>
    <x v="0"/>
    <n v="1895789.04"/>
  </r>
  <r>
    <s v="DP-2025-707-000008"/>
    <n v="227494.68"/>
    <m/>
    <s v="50113300"/>
    <s v="32110700"/>
    <x v="4"/>
    <s v="7992402316"/>
    <d v="2025-01-16T00:00:00"/>
    <s v="Buzková Eva"/>
    <s v="Neuplatněná DPH - AstraZeneca_2.pol.2024_sklad"/>
    <x v="0"/>
    <s v="1/2025"/>
    <x v="0"/>
    <x v="0"/>
    <n v="227494.68"/>
  </r>
  <r>
    <s v="DP-2025-707-000009"/>
    <n v="157461.94"/>
    <m/>
    <s v="50113300"/>
    <s v="32110700"/>
    <x v="4"/>
    <s v="7992402420"/>
    <d v="2025-01-16T00:00:00"/>
    <s v="Buzková Eva"/>
    <s v="AstraZeneca_2.pol.2024_sklad"/>
    <x v="0"/>
    <s v="1/2025"/>
    <x v="0"/>
    <x v="0"/>
    <n v="157461.94"/>
  </r>
  <r>
    <s v="DP-2025-707-000009"/>
    <n v="18895.43"/>
    <m/>
    <s v="50113300"/>
    <s v="32110700"/>
    <x v="4"/>
    <s v="7992402420"/>
    <d v="2025-01-16T00:00:00"/>
    <s v="Buzková Eva"/>
    <s v="Neuplatněná DPH - AstraZeneca_2.pol.2024_sklad"/>
    <x v="0"/>
    <s v="1/2025"/>
    <x v="0"/>
    <x v="0"/>
    <n v="18895.43"/>
  </r>
  <r>
    <s v="DP-2025-707-000012"/>
    <n v="32549.89"/>
    <m/>
    <s v="50113300"/>
    <s v="32110700"/>
    <x v="4"/>
    <s v="7992402396"/>
    <d v="2025-01-21T00:00:00"/>
    <s v="Buzková Eva"/>
    <s v="Astellas_2.pol.2024_sklad"/>
    <x v="0"/>
    <s v="1/2025"/>
    <x v="0"/>
    <x v="0"/>
    <n v="32549.89"/>
  </r>
  <r>
    <s v="DP-2025-707-000012"/>
    <n v="3905.99"/>
    <m/>
    <s v="50113300"/>
    <s v="32110700"/>
    <x v="4"/>
    <s v="7992402396"/>
    <d v="2025-01-21T00:00:00"/>
    <s v="Buzková Eva"/>
    <s v="Neuplatněná DPH - Astellas_2.pol.2024_sklad"/>
    <x v="0"/>
    <s v="1/2025"/>
    <x v="0"/>
    <x v="0"/>
    <n v="3905.99"/>
  </r>
  <r>
    <s v="DP-2025-707-000016"/>
    <n v="287684.96999999997"/>
    <m/>
    <s v="50113300"/>
    <s v="32110700"/>
    <x v="5"/>
    <s v="158119"/>
    <d v="2025-01-23T00:00:00"/>
    <s v="Buzková Eva"/>
    <s v="Promedica Praha Group_2.pol.2024_sklad"/>
    <x v="0"/>
    <s v="1/2025"/>
    <x v="0"/>
    <x v="0"/>
    <n v="287684.96999999997"/>
  </r>
  <r>
    <s v="DP-2025-707-000016"/>
    <n v="34522.199999999997"/>
    <m/>
    <s v="50113300"/>
    <s v="32110700"/>
    <x v="5"/>
    <s v="158119"/>
    <d v="2025-01-23T00:00:00"/>
    <s v="Buzková Eva"/>
    <s v="Neuplatněná DPH - Promedica Praha Group_2.pol.2024_sklad"/>
    <x v="0"/>
    <s v="1/2025"/>
    <x v="0"/>
    <x v="0"/>
    <n v="34522.199999999997"/>
  </r>
  <r>
    <s v="DP-2025-707-000017"/>
    <n v="19965.900000000001"/>
    <m/>
    <s v="50113300"/>
    <s v="32110700"/>
    <x v="4"/>
    <s v="7992402475"/>
    <d v="2025-01-27T00:00:00"/>
    <s v="Buzková Eva"/>
    <s v="BSB_2.pol.2024_sklad"/>
    <x v="0"/>
    <s v="1/2025"/>
    <x v="0"/>
    <x v="0"/>
    <n v="19965.900000000001"/>
  </r>
  <r>
    <s v="DP-2025-707-000017"/>
    <n v="2395.91"/>
    <m/>
    <s v="50113300"/>
    <s v="32110700"/>
    <x v="4"/>
    <s v="7992402475"/>
    <d v="2025-01-27T00:00:00"/>
    <s v="Buzková Eva"/>
    <s v="Neuplatněná DPH - BSB_2.pol.2024_sklad"/>
    <x v="0"/>
    <s v="1/2025"/>
    <x v="0"/>
    <x v="0"/>
    <n v="2395.91"/>
  </r>
  <r>
    <s v="DP-2025-707-000019"/>
    <n v="10294.43"/>
    <m/>
    <s v="50113300"/>
    <s v="32110700"/>
    <x v="6"/>
    <s v="3915001063"/>
    <d v="2025-01-28T00:00:00"/>
    <s v="Buzková Eva"/>
    <s v="G.L.Pharma_2.pol.2024_sklad"/>
    <x v="0"/>
    <s v="1/2025"/>
    <x v="0"/>
    <x v="0"/>
    <n v="10294.43"/>
  </r>
  <r>
    <s v="DP-2025-707-000019"/>
    <n v="1235.33"/>
    <m/>
    <s v="50113300"/>
    <s v="32110700"/>
    <x v="6"/>
    <s v="3915001063"/>
    <d v="2025-01-28T00:00:00"/>
    <s v="Buzková Eva"/>
    <s v="Neuplatněná DPH - G.L.Pharma_2.pol.2024_sklad"/>
    <x v="0"/>
    <s v="1/2025"/>
    <x v="0"/>
    <x v="0"/>
    <n v="1235.33"/>
  </r>
  <r>
    <s v="DP-2025-707-000021"/>
    <n v="1253246.81"/>
    <m/>
    <s v="50113300"/>
    <s v="32110700"/>
    <x v="7"/>
    <s v="811002840"/>
    <d v="2025-01-29T00:00:00"/>
    <s v="Buzková Eva"/>
    <s v="Abbvie_rok 2024_sklad"/>
    <x v="0"/>
    <s v="1/2025"/>
    <x v="0"/>
    <x v="0"/>
    <n v="1253246.81"/>
  </r>
  <r>
    <s v="DP-2025-707-000021"/>
    <n v="150389.62"/>
    <m/>
    <s v="50113300"/>
    <s v="32110700"/>
    <x v="7"/>
    <s v="811002840"/>
    <d v="2025-01-29T00:00:00"/>
    <s v="Buzková Eva"/>
    <s v="Neuplatněná DPH - Abbvie_rok 2024_sklad"/>
    <x v="0"/>
    <s v="1/2025"/>
    <x v="0"/>
    <x v="0"/>
    <n v="150389.62"/>
  </r>
  <r>
    <s v="DP-2025-707-000022"/>
    <n v="562059.81999999995"/>
    <m/>
    <s v="50113300"/>
    <s v="32110700"/>
    <x v="8"/>
    <s v="120000009"/>
    <d v="2025-01-31T00:00:00"/>
    <s v="Buzková Eva"/>
    <s v="Eli Lilly_2.pol.2024_sklad"/>
    <x v="0"/>
    <s v="1/2025"/>
    <x v="0"/>
    <x v="0"/>
    <n v="562059.81999999995"/>
  </r>
  <r>
    <s v="DP-2025-707-000022"/>
    <n v="67447.179999999993"/>
    <m/>
    <s v="50113300"/>
    <s v="32110700"/>
    <x v="8"/>
    <s v="120000009"/>
    <d v="2025-01-31T00:00:00"/>
    <s v="Buzková Eva"/>
    <s v="Neuplatněná DPH - Eli Lilly_2.pol.2024_sklad"/>
    <x v="0"/>
    <s v="1/2025"/>
    <x v="0"/>
    <x v="0"/>
    <n v="67447.179999999993"/>
  </r>
  <r>
    <s v="DP-2025-707-000024"/>
    <n v="492868.44"/>
    <m/>
    <s v="50113300"/>
    <s v="32110700"/>
    <x v="5"/>
    <s v="158156"/>
    <d v="2025-01-31T00:00:00"/>
    <s v="Buzková Eva"/>
    <s v="Novatin_4.Q.2024_sklad"/>
    <x v="0"/>
    <s v="1/2025"/>
    <x v="0"/>
    <x v="0"/>
    <n v="492868.44"/>
  </r>
  <r>
    <s v="DP-2025-707-000024"/>
    <n v="59144.21"/>
    <m/>
    <s v="50113300"/>
    <s v="32110700"/>
    <x v="5"/>
    <s v="158156"/>
    <d v="2025-01-31T00:00:00"/>
    <s v="Buzková Eva"/>
    <s v="Neuplatněná DPH - Novatin_4.Q.2024_sklad"/>
    <x v="0"/>
    <s v="1/2025"/>
    <x v="0"/>
    <x v="0"/>
    <n v="59144.21"/>
  </r>
  <r>
    <s v="DP-2025-707-000026"/>
    <n v="34679.440000000002"/>
    <m/>
    <s v="50113300"/>
    <s v="32110700"/>
    <x v="9"/>
    <s v="25002006"/>
    <d v="2025-01-31T00:00:00"/>
    <s v="Buzková Eva"/>
    <s v="Baxter_2.pol.2024_sklad"/>
    <x v="0"/>
    <s v="1/2025"/>
    <x v="0"/>
    <x v="0"/>
    <n v="34679.440000000002"/>
  </r>
  <r>
    <s v="DP-2025-707-000026"/>
    <n v="4161.53"/>
    <m/>
    <s v="50113300"/>
    <s v="32110700"/>
    <x v="9"/>
    <s v="25002006"/>
    <d v="2025-01-31T00:00:00"/>
    <s v="Buzková Eva"/>
    <s v="Neuplatněná DPH - Baxter_2.pol.2024_sklad"/>
    <x v="0"/>
    <s v="1/2025"/>
    <x v="0"/>
    <x v="0"/>
    <n v="4161.53"/>
  </r>
  <r>
    <s v="FP-2025-707-000002"/>
    <n v="25778.81"/>
    <m/>
    <s v="50113300"/>
    <s v="32110700"/>
    <x v="10"/>
    <s v="1250300073"/>
    <d v="2025-01-29T00:00:00"/>
    <s v="Buzková Eva"/>
    <s v="Servier_2.pol.2024_sklad"/>
    <x v="0"/>
    <s v="1/2025"/>
    <x v="0"/>
    <x v="0"/>
    <n v="25778.81"/>
  </r>
  <r>
    <s v="FP-2025-707-000002"/>
    <n v="3093.46"/>
    <m/>
    <s v="50113300"/>
    <s v="32110700"/>
    <x v="10"/>
    <s v="1250300073"/>
    <d v="2025-01-29T00:00:00"/>
    <s v="Buzková Eva"/>
    <s v="Neuplatněná DPH - Servier_2.pol.2024_sklad"/>
    <x v="0"/>
    <s v="1/2025"/>
    <x v="0"/>
    <x v="0"/>
    <n v="3093.46"/>
  </r>
  <r>
    <s v="FP-2025-707-000003"/>
    <n v="982264.5"/>
    <m/>
    <s v="50113300"/>
    <s v="32110700"/>
    <x v="11"/>
    <s v="19"/>
    <d v="2025-01-31T00:00:00"/>
    <s v="Buzková Eva"/>
    <s v="Octapharma_2.pol.2024_sklad"/>
    <x v="0"/>
    <s v="1/2025"/>
    <x v="0"/>
    <x v="0"/>
    <n v="982264.5"/>
  </r>
  <r>
    <s v="FP-2025-707-000003"/>
    <n v="117871.74"/>
    <m/>
    <s v="50113300"/>
    <s v="32110700"/>
    <x v="11"/>
    <s v="19"/>
    <d v="2025-01-31T00:00:00"/>
    <s v="Buzková Eva"/>
    <s v="Neuplatněná DPH - Octapharma_2.pol.2024_sklad"/>
    <x v="0"/>
    <s v="1/2025"/>
    <x v="0"/>
    <x v="0"/>
    <n v="117871.74"/>
  </r>
  <r>
    <s v="FP-2025-707-000010"/>
    <n v="31206.17"/>
    <m/>
    <s v="50113300"/>
    <s v="32110700"/>
    <x v="12"/>
    <s v="6340477899"/>
    <d v="2025-01-30T00:00:00"/>
    <s v="Buzková Eva"/>
    <s v="Boehringer Ingelheim_2.pol.2024_sklad"/>
    <x v="0"/>
    <s v="1/2025"/>
    <x v="0"/>
    <x v="0"/>
    <n v="31206.17"/>
  </r>
  <r>
    <s v="FP-2025-707-000010"/>
    <n v="3744.74"/>
    <m/>
    <s v="50113300"/>
    <s v="32110700"/>
    <x v="12"/>
    <s v="6340477899"/>
    <d v="2025-01-30T00:00:00"/>
    <s v="Buzková Eva"/>
    <s v="Neuplatněná DPH - Boehringer Ingelheim_2.pol.2024_sklad"/>
    <x v="0"/>
    <s v="1/2025"/>
    <x v="0"/>
    <x v="0"/>
    <n v="3744.74"/>
  </r>
  <r>
    <s v="FP-2025-25-000002"/>
    <n v="133622.1"/>
    <m/>
    <s v="50115300"/>
    <s v="32130000"/>
    <x v="13"/>
    <s v="988240017"/>
    <d v="2025-01-20T00:00:00"/>
    <s v="Buzková Eva"/>
    <s v="finanční bonus"/>
    <x v="1"/>
    <s v="1/2025"/>
    <x v="0"/>
    <x v="0"/>
    <n v="133622.1"/>
  </r>
  <r>
    <s v="FP-2025-25-000002"/>
    <n v="16034.65"/>
    <m/>
    <s v="50115300"/>
    <s v="32130000"/>
    <x v="13"/>
    <s v="988240017"/>
    <d v="2025-01-20T00:00:00"/>
    <s v="Buzková Eva"/>
    <s v="Neuplatněná DPH - finanční bonus"/>
    <x v="1"/>
    <s v="1/2025"/>
    <x v="0"/>
    <x v="0"/>
    <n v="16034.65"/>
  </r>
  <r>
    <s v="FP-2025-25-000003"/>
    <n v="3820124"/>
    <m/>
    <s v="50115300"/>
    <s v="32130000"/>
    <x v="13"/>
    <s v="917240026"/>
    <d v="2025-01-20T00:00:00"/>
    <s v="Buzková Eva"/>
    <s v="finanční bonus"/>
    <x v="1"/>
    <s v="1/2025"/>
    <x v="0"/>
    <x v="0"/>
    <n v="3820124"/>
  </r>
  <r>
    <s v="FP-2025-25-000003"/>
    <n v="458414.88"/>
    <m/>
    <s v="50115300"/>
    <s v="32130000"/>
    <x v="13"/>
    <s v="917240026"/>
    <d v="2025-01-20T00:00:00"/>
    <s v="Buzková Eva"/>
    <s v="Neuplatněná DPH - finanční bonus"/>
    <x v="1"/>
    <s v="1/2025"/>
    <x v="0"/>
    <x v="0"/>
    <n v="458414.88"/>
  </r>
  <r>
    <s v="FP-2025-25-000004"/>
    <n v="11064.45"/>
    <m/>
    <s v="50115300"/>
    <s v="32130000"/>
    <x v="13"/>
    <s v="917240027"/>
    <d v="2025-01-20T00:00:00"/>
    <s v="Buzková Eva"/>
    <s v="finanční bonus"/>
    <x v="1"/>
    <s v="1/2025"/>
    <x v="0"/>
    <x v="0"/>
    <n v="11064.45"/>
  </r>
  <r>
    <s v="FP-2025-25-000004"/>
    <n v="1327.73"/>
    <m/>
    <s v="50115300"/>
    <s v="32130000"/>
    <x v="13"/>
    <s v="917240027"/>
    <d v="2025-01-20T00:00:00"/>
    <s v="Buzková Eva"/>
    <s v="Neuplatněná DPH - finanční bonus"/>
    <x v="1"/>
    <s v="1/2025"/>
    <x v="0"/>
    <x v="0"/>
    <n v="1327.73"/>
  </r>
  <r>
    <s v="FP-2025-25-000005"/>
    <n v="89003.17"/>
    <m/>
    <s v="50115300"/>
    <s v="32130000"/>
    <x v="14"/>
    <s v="605250005"/>
    <d v="2025-01-20T00:00:00"/>
    <s v="Buzková Eva"/>
    <s v="finanční bonus"/>
    <x v="1"/>
    <s v="1/2025"/>
    <x v="0"/>
    <x v="0"/>
    <n v="89003.17"/>
  </r>
  <r>
    <s v="FP-2025-25-000005"/>
    <n v="10680.38"/>
    <m/>
    <s v="50115300"/>
    <s v="32130000"/>
    <x v="14"/>
    <s v="605250005"/>
    <d v="2025-01-20T00:00:00"/>
    <s v="Buzková Eva"/>
    <s v="Neuplatněná DPH - finanční bonus"/>
    <x v="1"/>
    <s v="1/2025"/>
    <x v="0"/>
    <x v="0"/>
    <n v="10680.38"/>
  </r>
  <r>
    <s v="FP-2025-25-000006"/>
    <n v="2211950.89"/>
    <m/>
    <s v="50115300"/>
    <s v="32130000"/>
    <x v="15"/>
    <s v="22500102"/>
    <d v="2025-01-20T00:00:00"/>
    <s v="Buzková Eva"/>
    <s v="finanční bonus"/>
    <x v="1"/>
    <s v="1/2025"/>
    <x v="0"/>
    <x v="0"/>
    <n v="2211950.89"/>
  </r>
  <r>
    <s v="FP-2025-25-000006"/>
    <n v="265434.11"/>
    <m/>
    <s v="50115300"/>
    <s v="32130000"/>
    <x v="15"/>
    <s v="22500102"/>
    <d v="2025-01-20T00:00:00"/>
    <s v="Buzková Eva"/>
    <s v="Neuplatněná DPH - finanční bonus"/>
    <x v="1"/>
    <s v="1/2025"/>
    <x v="0"/>
    <x v="0"/>
    <n v="265434.11"/>
  </r>
  <r>
    <s v="FP-2025-25-000007"/>
    <n v="121800"/>
    <m/>
    <s v="50115300"/>
    <s v="32130000"/>
    <x v="16"/>
    <s v="240400007"/>
    <d v="2025-01-20T00:00:00"/>
    <s v="Buzková Eva"/>
    <s v="finanční bonus"/>
    <x v="1"/>
    <s v="1/2025"/>
    <x v="0"/>
    <x v="0"/>
    <n v="121800"/>
  </r>
  <r>
    <s v="FP-2025-25-000007"/>
    <n v="14616"/>
    <m/>
    <s v="50115300"/>
    <s v="32130000"/>
    <x v="16"/>
    <s v="240400007"/>
    <d v="2025-01-20T00:00:00"/>
    <s v="Buzková Eva"/>
    <s v="Neuplatněná DPH - finanční bonus"/>
    <x v="1"/>
    <s v="1/2025"/>
    <x v="0"/>
    <x v="0"/>
    <n v="14616"/>
  </r>
  <r>
    <s v="FP-2025-25-000008"/>
    <n v="3466539.29"/>
    <m/>
    <s v="50115300"/>
    <s v="32130000"/>
    <x v="17"/>
    <s v="70009832"/>
    <d v="2025-01-21T00:00:00"/>
    <s v="Buzková Eva"/>
    <s v="finanční bonus"/>
    <x v="1"/>
    <s v="1/2025"/>
    <x v="0"/>
    <x v="0"/>
    <n v="3466539.29"/>
  </r>
  <r>
    <s v="FP-2025-25-000008"/>
    <n v="415984.71"/>
    <m/>
    <s v="50115300"/>
    <s v="32130000"/>
    <x v="17"/>
    <s v="70009832"/>
    <d v="2025-01-21T00:00:00"/>
    <s v="Buzková Eva"/>
    <s v="Neuplatněná DPH - finanční bonus"/>
    <x v="1"/>
    <s v="1/2025"/>
    <x v="0"/>
    <x v="0"/>
    <n v="415984.71"/>
  </r>
  <r>
    <s v="FP-2025-25-000009"/>
    <n v="31395"/>
    <m/>
    <s v="50115300"/>
    <s v="32130000"/>
    <x v="6"/>
    <s v="3914000083"/>
    <d v="2025-01-22T00:00:00"/>
    <s v="Buzková Eva"/>
    <s v="finanční bonus"/>
    <x v="1"/>
    <s v="1/2025"/>
    <x v="0"/>
    <x v="0"/>
    <n v="31395"/>
  </r>
  <r>
    <s v="FP-2025-25-000009"/>
    <n v="4709.25"/>
    <m/>
    <s v="50115300"/>
    <s v="32130000"/>
    <x v="6"/>
    <s v="3914000083"/>
    <d v="2025-01-22T00:00:00"/>
    <s v="Buzková Eva"/>
    <s v="Neuplatněná DPH - finanční bonus"/>
    <x v="1"/>
    <s v="1/2025"/>
    <x v="0"/>
    <x v="0"/>
    <n v="4709.25"/>
  </r>
  <r>
    <s v="FP-2025-25-000010"/>
    <n v="56660.6"/>
    <m/>
    <s v="50115300"/>
    <s v="32130000"/>
    <x v="6"/>
    <s v="3914000264"/>
    <d v="2025-01-22T00:00:00"/>
    <s v="Buzková Eva"/>
    <s v="finanční bonus"/>
    <x v="1"/>
    <s v="1/2025"/>
    <x v="0"/>
    <x v="0"/>
    <n v="56660.6"/>
  </r>
  <r>
    <s v="FP-2025-25-000010"/>
    <n v="8499.09"/>
    <m/>
    <s v="50115300"/>
    <s v="32130000"/>
    <x v="6"/>
    <s v="3914000264"/>
    <d v="2025-01-22T00:00:00"/>
    <s v="Buzková Eva"/>
    <s v="Neuplatněná DPH - finanční bonus"/>
    <x v="1"/>
    <s v="1/2025"/>
    <x v="0"/>
    <x v="0"/>
    <n v="8499.09"/>
  </r>
  <r>
    <s v="FP-2025-25-000011"/>
    <n v="28938"/>
    <m/>
    <s v="50115300"/>
    <s v="32130000"/>
    <x v="6"/>
    <s v="3915000585"/>
    <d v="2025-01-22T00:00:00"/>
    <s v="Buzková Eva"/>
    <s v="finanční bonus"/>
    <x v="1"/>
    <s v="1/2025"/>
    <x v="0"/>
    <x v="0"/>
    <n v="28938"/>
  </r>
  <r>
    <s v="FP-2025-25-000011"/>
    <n v="3472.56"/>
    <m/>
    <s v="50115300"/>
    <s v="32130000"/>
    <x v="6"/>
    <s v="3915000585"/>
    <d v="2025-01-22T00:00:00"/>
    <s v="Buzková Eva"/>
    <s v="Neuplatněná DPH - finanční bonus"/>
    <x v="1"/>
    <s v="1/2025"/>
    <x v="0"/>
    <x v="0"/>
    <n v="3472.56"/>
  </r>
  <r>
    <s v="FP-2025-25-000012"/>
    <n v="202844.9"/>
    <m/>
    <s v="50115300"/>
    <s v="32130000"/>
    <x v="6"/>
    <s v="3915000604"/>
    <d v="2025-01-22T00:00:00"/>
    <s v="Buzková Eva"/>
    <s v="finanční bonus"/>
    <x v="1"/>
    <s v="1/2025"/>
    <x v="0"/>
    <x v="0"/>
    <n v="202844.9"/>
  </r>
  <r>
    <s v="FP-2025-25-000012"/>
    <n v="78"/>
    <m/>
    <s v="50115300"/>
    <s v="32130000"/>
    <x v="6"/>
    <s v="3915000604"/>
    <d v="2025-01-22T00:00:00"/>
    <s v="Buzková Eva"/>
    <s v="finanční bonus"/>
    <x v="1"/>
    <s v="1/2025"/>
    <x v="0"/>
    <x v="0"/>
    <n v="78"/>
  </r>
  <r>
    <s v="FP-2025-25-000012"/>
    <n v="16.38"/>
    <m/>
    <s v="50115300"/>
    <s v="32130000"/>
    <x v="6"/>
    <s v="3915000604"/>
    <d v="2025-01-22T00:00:00"/>
    <s v="Buzková Eva"/>
    <s v="Neuplatněná DPH - finanční bonus"/>
    <x v="1"/>
    <s v="1/2025"/>
    <x v="0"/>
    <x v="0"/>
    <n v="16.38"/>
  </r>
  <r>
    <s v="FP-2025-25-000012"/>
    <n v="24341.39"/>
    <m/>
    <s v="50115300"/>
    <s v="32130000"/>
    <x v="6"/>
    <s v="3915000604"/>
    <d v="2025-01-22T00:00:00"/>
    <s v="Buzková Eva"/>
    <s v="Neuplatněná DPH - finanční bonus"/>
    <x v="1"/>
    <s v="1/2025"/>
    <x v="0"/>
    <x v="0"/>
    <n v="24341.39"/>
  </r>
  <r>
    <s v="FP-2025-25-000013"/>
    <n v="33032803"/>
    <m/>
    <s v="50115300"/>
    <s v="32130000"/>
    <x v="18"/>
    <s v="240400057"/>
    <d v="2025-01-22T00:00:00"/>
    <s v="Buzková Eva"/>
    <s v="finanční bonus"/>
    <x v="1"/>
    <s v="1/2025"/>
    <x v="0"/>
    <x v="0"/>
    <n v="33032803"/>
  </r>
  <r>
    <s v="FP-2025-25-000013"/>
    <n v="3963936.36"/>
    <m/>
    <s v="50115300"/>
    <s v="32130000"/>
    <x v="18"/>
    <s v="240400057"/>
    <d v="2025-01-22T00:00:00"/>
    <s v="Buzková Eva"/>
    <s v="Neuplatněná DPH - finanční bonus"/>
    <x v="1"/>
    <s v="1/2025"/>
    <x v="0"/>
    <x v="0"/>
    <n v="3963936.36"/>
  </r>
  <r>
    <s v="FP-2025-25-000013"/>
    <n v="115817"/>
    <m/>
    <s v="50115300"/>
    <s v="32130000"/>
    <x v="18"/>
    <s v="240400057"/>
    <d v="2025-01-22T00:00:00"/>
    <s v="Buzková Eva"/>
    <s v="finanční bonus"/>
    <x v="1"/>
    <s v="1/2025"/>
    <x v="0"/>
    <x v="0"/>
    <n v="115817"/>
  </r>
  <r>
    <s v="FP-2025-25-000013"/>
    <n v="24321.57"/>
    <m/>
    <s v="50115300"/>
    <s v="32130000"/>
    <x v="18"/>
    <s v="240400057"/>
    <d v="2025-01-22T00:00:00"/>
    <s v="Buzková Eva"/>
    <s v="Neuplatněná DPH - finanční bonus"/>
    <x v="1"/>
    <s v="1/2025"/>
    <x v="0"/>
    <x v="0"/>
    <n v="24321.57"/>
  </r>
  <r>
    <s v="FP-2025-25-000014"/>
    <n v="4160"/>
    <m/>
    <s v="50115300"/>
    <s v="32130000"/>
    <x v="19"/>
    <s v="20250049"/>
    <d v="2025-01-06T00:00:00"/>
    <s v="Buzková Eva"/>
    <s v="finanční bonus"/>
    <x v="1"/>
    <s v="1/2025"/>
    <x v="0"/>
    <x v="0"/>
    <n v="4160"/>
  </r>
  <r>
    <s v="FP-2025-25-000014"/>
    <n v="499.2"/>
    <m/>
    <s v="50115300"/>
    <s v="32130000"/>
    <x v="19"/>
    <s v="20250049"/>
    <d v="2025-01-06T00:00:00"/>
    <s v="Buzková Eva"/>
    <s v="Neuplatněná DPH - finanční bonus"/>
    <x v="1"/>
    <s v="1/2025"/>
    <x v="0"/>
    <x v="0"/>
    <n v="499.2"/>
  </r>
  <r>
    <s v="FP-2025-25-000015"/>
    <n v="820727.7"/>
    <m/>
    <s v="50115300"/>
    <s v="32130000"/>
    <x v="20"/>
    <s v="2402039"/>
    <d v="2025-01-24T00:00:00"/>
    <s v="Buzková Eva"/>
    <s v="finanční bonus"/>
    <x v="1"/>
    <s v="1/2025"/>
    <x v="0"/>
    <x v="0"/>
    <n v="820727.7"/>
  </r>
  <r>
    <s v="FP-2025-25-000015"/>
    <n v="98487.32"/>
    <m/>
    <s v="50115300"/>
    <s v="32130000"/>
    <x v="20"/>
    <s v="2402039"/>
    <d v="2025-01-24T00:00:00"/>
    <s v="Buzková Eva"/>
    <s v="Neuplatněná DPH - finanční bonus"/>
    <x v="1"/>
    <s v="1/2025"/>
    <x v="0"/>
    <x v="0"/>
    <n v="98487.32"/>
  </r>
  <r>
    <s v="FP-2025-25-000016"/>
    <n v="24773.5"/>
    <m/>
    <s v="50115300"/>
    <s v="32130000"/>
    <x v="21"/>
    <s v="2993630772"/>
    <d v="2025-01-28T00:00:00"/>
    <s v="Buzková Eva"/>
    <s v="finanční bonus"/>
    <x v="1"/>
    <s v="1/2025"/>
    <x v="0"/>
    <x v="0"/>
    <n v="24773.5"/>
  </r>
  <r>
    <s v="FP-2025-25-000016"/>
    <n v="9490.32"/>
    <m/>
    <s v="50115300"/>
    <s v="32130000"/>
    <x v="21"/>
    <s v="2993630772"/>
    <d v="2025-01-28T00:00:00"/>
    <s v="Buzková Eva"/>
    <s v="Neuplatněná DPH - finanční bonus"/>
    <x v="1"/>
    <s v="1/2025"/>
    <x v="0"/>
    <x v="0"/>
    <n v="9490.32"/>
  </r>
  <r>
    <s v="FP-2025-25-000016"/>
    <n v="2972.82"/>
    <m/>
    <s v="50115300"/>
    <s v="32130000"/>
    <x v="21"/>
    <s v="2993630772"/>
    <d v="2025-01-28T00:00:00"/>
    <s v="Buzková Eva"/>
    <s v="Neuplatněná DPH - finanční bonus"/>
    <x v="1"/>
    <s v="1/2025"/>
    <x v="0"/>
    <x v="0"/>
    <n v="2972.82"/>
  </r>
  <r>
    <s v="FP-2025-25-000016"/>
    <n v="45192"/>
    <m/>
    <s v="50115300"/>
    <s v="32130000"/>
    <x v="21"/>
    <s v="2993630772"/>
    <d v="2025-01-28T00:00:00"/>
    <s v="Buzková Eva"/>
    <s v="finanční bonus"/>
    <x v="1"/>
    <s v="1/2025"/>
    <x v="0"/>
    <x v="0"/>
    <n v="45192"/>
  </r>
  <r>
    <s v="FP-2025-25-000017"/>
    <n v="2955549.83"/>
    <m/>
    <s v="50115300"/>
    <s v="32130000"/>
    <x v="22"/>
    <s v="2408301"/>
    <d v="2025-01-30T00:00:00"/>
    <s v="Buzková Eva"/>
    <s v="finanční bonus"/>
    <x v="1"/>
    <s v="1/2025"/>
    <x v="0"/>
    <x v="0"/>
    <n v="2955549.83"/>
  </r>
  <r>
    <s v="FP-2025-25-000017"/>
    <n v="354665.98"/>
    <m/>
    <s v="50115300"/>
    <s v="32130000"/>
    <x v="22"/>
    <s v="2408301"/>
    <d v="2025-01-30T00:00:00"/>
    <s v="Buzková Eva"/>
    <s v="Neuplatněná DPH - finanční bonus"/>
    <x v="1"/>
    <s v="1/2025"/>
    <x v="0"/>
    <x v="0"/>
    <n v="354665.98"/>
  </r>
  <r>
    <s v="FP-2025-25-000017"/>
    <n v="0.19"/>
    <m/>
    <s v="50115300"/>
    <s v="32130000"/>
    <x v="22"/>
    <s v="2408301"/>
    <d v="2025-01-30T00:00:00"/>
    <s v="Buzková Eva"/>
    <s v="Haléřové vyrovnání"/>
    <x v="1"/>
    <s v="1/2025"/>
    <x v="0"/>
    <x v="0"/>
    <n v="0.19"/>
  </r>
  <r>
    <s v="FP-2025-25-000018"/>
    <n v="0.14000000000000001"/>
    <m/>
    <s v="50115300"/>
    <s v="32130000"/>
    <x v="22"/>
    <s v="2408302"/>
    <d v="2025-01-30T00:00:00"/>
    <s v="Buzková Eva"/>
    <s v="Haléřové vyrovnání"/>
    <x v="1"/>
    <s v="1/2025"/>
    <x v="0"/>
    <x v="0"/>
    <n v="0.14000000000000001"/>
  </r>
  <r>
    <s v="FP-2025-25-000018"/>
    <n v="1212957.9099999999"/>
    <m/>
    <s v="50115300"/>
    <s v="32130000"/>
    <x v="22"/>
    <s v="2408302"/>
    <d v="2025-01-30T00:00:00"/>
    <s v="Buzková Eva"/>
    <s v="finanční bonus"/>
    <x v="1"/>
    <s v="1/2025"/>
    <x v="0"/>
    <x v="0"/>
    <n v="1212957.9099999999"/>
  </r>
  <r>
    <s v="FP-2025-25-000018"/>
    <n v="145554.95000000001"/>
    <m/>
    <s v="50115300"/>
    <s v="32130000"/>
    <x v="22"/>
    <s v="2408302"/>
    <d v="2025-01-30T00:00:00"/>
    <s v="Buzková Eva"/>
    <s v="Neuplatněná DPH - finanční bonus"/>
    <x v="1"/>
    <s v="1/2025"/>
    <x v="0"/>
    <x v="0"/>
    <n v="145554.95000000001"/>
  </r>
  <r>
    <s v="FP-2025-25-000019"/>
    <n v="439633.77"/>
    <m/>
    <s v="50115300"/>
    <s v="32130000"/>
    <x v="22"/>
    <s v="2408303"/>
    <d v="2025-01-30T00:00:00"/>
    <s v="Buzková Eva"/>
    <s v="finanční bonus"/>
    <x v="1"/>
    <s v="1/2025"/>
    <x v="0"/>
    <x v="0"/>
    <n v="439633.77"/>
  </r>
  <r>
    <s v="FP-2025-25-000019"/>
    <n v="52756.05"/>
    <m/>
    <s v="50115300"/>
    <s v="32130000"/>
    <x v="22"/>
    <s v="2408303"/>
    <d v="2025-01-30T00:00:00"/>
    <s v="Buzková Eva"/>
    <s v="Neuplatněná DPH - finanční bonus"/>
    <x v="1"/>
    <s v="1/2025"/>
    <x v="0"/>
    <x v="0"/>
    <n v="52756.05"/>
  </r>
  <r>
    <s v="FP-2025-25-000019"/>
    <n v="0.18"/>
    <m/>
    <s v="50115300"/>
    <s v="32130000"/>
    <x v="22"/>
    <s v="2408303"/>
    <d v="2025-01-30T00:00:00"/>
    <s v="Buzková Eva"/>
    <s v="Haléřové vyrovnání"/>
    <x v="1"/>
    <s v="1/2025"/>
    <x v="0"/>
    <x v="0"/>
    <n v="0.18"/>
  </r>
  <r>
    <s v="DP-2025-707-000001"/>
    <n v="16065"/>
    <m/>
    <s v="50490360"/>
    <s v="32110700"/>
    <x v="0"/>
    <s v="5616031232"/>
    <d v="2025-01-15T00:00:00"/>
    <s v="Buzková Eva"/>
    <s v="Grifols_rok 2024_prodej"/>
    <x v="2"/>
    <s v="1/2025"/>
    <x v="0"/>
    <x v="0"/>
    <n v="16065"/>
  </r>
  <r>
    <s v="DP-2025-707-000007"/>
    <n v="46855.839999999997"/>
    <m/>
    <s v="50490360"/>
    <s v="32110700"/>
    <x v="3"/>
    <s v="4650007436"/>
    <d v="2025-01-15T00:00:00"/>
    <s v="Buzková Eva"/>
    <s v="ROCHE_4.Q.2024_prodej"/>
    <x v="2"/>
    <s v="1/2025"/>
    <x v="0"/>
    <x v="0"/>
    <n v="46855.839999999997"/>
  </r>
  <r>
    <s v="DP-2025-707-000010"/>
    <n v="314117.09999999998"/>
    <m/>
    <s v="50490360"/>
    <s v="32110700"/>
    <x v="4"/>
    <s v="7992402309"/>
    <d v="2025-01-16T00:00:00"/>
    <s v="Buzková Eva"/>
    <s v="AstraZeneca_2.pol.2024_prodej"/>
    <x v="2"/>
    <s v="1/2025"/>
    <x v="0"/>
    <x v="0"/>
    <n v="314117.09999999998"/>
  </r>
  <r>
    <s v="DP-2025-707-000011"/>
    <n v="26090.2"/>
    <m/>
    <s v="50490360"/>
    <s v="32110700"/>
    <x v="4"/>
    <s v="7992402418"/>
    <d v="2025-01-16T00:00:00"/>
    <s v="Buzková Eva"/>
    <s v="AstraZeneca_2.pol.2024_prodej"/>
    <x v="2"/>
    <s v="1/2025"/>
    <x v="0"/>
    <x v="0"/>
    <n v="26090.2"/>
  </r>
  <r>
    <s v="DP-2025-707-000013"/>
    <n v="57096.69"/>
    <m/>
    <s v="50490360"/>
    <s v="32110700"/>
    <x v="4"/>
    <s v="7992402385"/>
    <d v="2025-01-21T00:00:00"/>
    <s v="Buzková Eva"/>
    <s v="Astellas_2.pol.2024_prodej"/>
    <x v="2"/>
    <s v="1/2025"/>
    <x v="0"/>
    <x v="0"/>
    <n v="57096.69"/>
  </r>
  <r>
    <s v="DP-2025-707-000014"/>
    <n v="615991.54"/>
    <m/>
    <s v="50490360"/>
    <s v="32110700"/>
    <x v="4"/>
    <s v="7992402390"/>
    <d v="2025-01-21T00:00:00"/>
    <s v="Buzková Eva"/>
    <s v="Astellas_2.pol.2024_prodej"/>
    <x v="2"/>
    <s v="1/2025"/>
    <x v="0"/>
    <x v="0"/>
    <n v="615991.54"/>
  </r>
  <r>
    <s v="DP-2025-707-000015"/>
    <n v="258075.59"/>
    <m/>
    <s v="50490360"/>
    <s v="32110700"/>
    <x v="5"/>
    <s v="158118"/>
    <d v="2025-01-23T00:00:00"/>
    <s v="Buzková Eva"/>
    <s v="Promedica Praha Group_2.pol.2024_prodej"/>
    <x v="2"/>
    <s v="1/2025"/>
    <x v="0"/>
    <x v="0"/>
    <n v="258075.59"/>
  </r>
  <r>
    <s v="DP-2025-707-000018"/>
    <n v="347069.73"/>
    <m/>
    <s v="50490360"/>
    <s v="32110700"/>
    <x v="6"/>
    <s v="3915001042"/>
    <d v="2025-01-28T00:00:00"/>
    <s v="Buzková Eva"/>
    <s v="G.L.Pharma_2.pol.2024_prodej"/>
    <x v="2"/>
    <s v="1/2025"/>
    <x v="0"/>
    <x v="0"/>
    <n v="347069.73"/>
  </r>
  <r>
    <s v="DP-2025-707-000020"/>
    <n v="69980.61"/>
    <m/>
    <s v="50490360"/>
    <s v="32110700"/>
    <x v="7"/>
    <s v="811002800"/>
    <d v="2025-01-29T00:00:00"/>
    <s v="Buzková Eva"/>
    <s v="Abbvie_rok 2024_prodej"/>
    <x v="2"/>
    <s v="1/2025"/>
    <x v="0"/>
    <x v="0"/>
    <n v="69980.61"/>
  </r>
  <r>
    <s v="DP-2025-707-000023"/>
    <n v="364466.64"/>
    <m/>
    <s v="50490360"/>
    <s v="32110700"/>
    <x v="5"/>
    <s v="158155"/>
    <d v="2025-01-31T00:00:00"/>
    <s v="Buzková Eva"/>
    <s v="Novatin_4.Q.2024_prodej"/>
    <x v="2"/>
    <s v="1/2025"/>
    <x v="0"/>
    <x v="0"/>
    <n v="364466.64"/>
  </r>
  <r>
    <s v="DP-2025-707-000025"/>
    <n v="8533.1299999999992"/>
    <m/>
    <s v="50490360"/>
    <s v="32110700"/>
    <x v="9"/>
    <s v="25002005"/>
    <d v="2025-01-31T00:00:00"/>
    <s v="Buzková Eva"/>
    <s v="Baxter_2.pol.2024_prodej"/>
    <x v="2"/>
    <s v="1/2025"/>
    <x v="0"/>
    <x v="0"/>
    <n v="8533.1299999999992"/>
  </r>
  <r>
    <s v="FP-2025-707-000001"/>
    <n v="190590.88"/>
    <m/>
    <s v="50490360"/>
    <s v="32110700"/>
    <x v="10"/>
    <s v="1250300072"/>
    <d v="2025-01-29T00:00:00"/>
    <s v="Buzková Eva"/>
    <s v="Servier_2.pol.2024_prodej"/>
    <x v="2"/>
    <s v="1/2025"/>
    <x v="0"/>
    <x v="0"/>
    <n v="190590.88"/>
  </r>
  <r>
    <s v="FP-2025-707-000011"/>
    <n v="206818.92"/>
    <m/>
    <s v="50490360"/>
    <s v="32110700"/>
    <x v="12"/>
    <s v="6340478064"/>
    <d v="2025-01-30T00:00:00"/>
    <s v="Buzková Eva"/>
    <s v="Boehringer Ingelheim_2.pol.2024_prodej"/>
    <x v="2"/>
    <s v="1/2025"/>
    <x v="0"/>
    <x v="0"/>
    <n v="206818.92"/>
  </r>
  <r>
    <s v="ID-2025-01-000101"/>
    <n v="-6274860"/>
    <m/>
    <n v="50113300"/>
    <n v="38800000"/>
    <x v="23"/>
    <m/>
    <d v="2025-01-31T00:00:00"/>
    <s v="Buzková Eva"/>
    <s v="STORNO dohad.pol.2024 - neadresné bonusy (léky)"/>
    <x v="0"/>
    <s v="1/2025"/>
    <x v="0"/>
    <x v="0"/>
    <n v="-6274860"/>
  </r>
  <r>
    <s v="ID-2025-01-000100"/>
    <n v="-7017656.3600000003"/>
    <m/>
    <n v="50115300"/>
    <n v="38800000"/>
    <x v="23"/>
    <m/>
    <d v="2025-01-31T00:00:00"/>
    <s v="Buzková Eva"/>
    <s v="STORNO dohad neadresných bonusů za rok 2024 (zdravotnický materiál)"/>
    <x v="1"/>
    <s v="1/2025"/>
    <x v="0"/>
    <x v="0"/>
    <n v="-7017656.3600000003"/>
  </r>
  <r>
    <s v="ID-2025-01-000101"/>
    <n v="-116835"/>
    <m/>
    <n v="50490360"/>
    <n v="38800000"/>
    <x v="23"/>
    <m/>
    <d v="2025-01-31T00:00:00"/>
    <s v="Buzková Eva"/>
    <s v="STORNO dohad.pol.2024 - neadresné bonusy (léky)"/>
    <x v="2"/>
    <s v="1/2025"/>
    <x v="0"/>
    <x v="0"/>
    <n v="-1168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4B0DC-DDC6-464F-9D16-43E962A2C5C7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1">
    <format dxfId="19">
      <pivotArea dataOnly="0" labelOnly="1" fieldPosition="0">
        <references count="1">
          <reference field="13" count="0"/>
        </references>
      </pivotArea>
    </format>
    <format dxfId="20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DCB0A2-BB2A-4610-8821-D0F1BBB8CA7E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1"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fieldPosition="0">
        <references count="1">
          <reference field="13" count="0"/>
        </references>
      </pivotArea>
    </format>
    <format dxfId="25">
      <pivotArea outline="0" collapsedLevelsAreSubtotals="1" fieldPosition="0"/>
    </format>
    <format dxfId="15">
      <pivotArea type="origin" dataOnly="0" labelOnly="1" outline="0" fieldPosition="0"/>
    </format>
    <format dxfId="14">
      <pivotArea field="13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852172-BEC2-4FF9-95BA-20E820546FF8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1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1"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2E4DDE-1BBB-4CED-B300-46518F9DBA3B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1">
    <format dxfId="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94FFE0-1672-44DF-BC77-8D93F6102C9D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3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5">
        <item x="7"/>
        <item x="14"/>
        <item x="6"/>
        <item x="9"/>
        <item x="2"/>
        <item x="19"/>
        <item x="12"/>
        <item x="15"/>
        <item x="18"/>
        <item x="8"/>
        <item x="17"/>
        <item x="23"/>
        <item x="21"/>
        <item x="0"/>
        <item x="20"/>
        <item x="22"/>
        <item x="11"/>
        <item x="1"/>
        <item x="4"/>
        <item x="13"/>
        <item x="5"/>
        <item x="3"/>
        <item x="10"/>
        <item x="1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9">
    <i>
      <x/>
    </i>
    <i r="1">
      <x/>
    </i>
    <i r="1">
      <x v="2"/>
    </i>
    <i r="1">
      <x v="3"/>
    </i>
    <i r="1">
      <x v="4"/>
    </i>
    <i r="1">
      <x v="6"/>
    </i>
    <i r="1">
      <x v="9"/>
    </i>
    <i r="1">
      <x v="11"/>
    </i>
    <i r="1">
      <x v="13"/>
    </i>
    <i r="1">
      <x v="16"/>
    </i>
    <i r="1">
      <x v="17"/>
    </i>
    <i r="1">
      <x v="18"/>
    </i>
    <i r="1">
      <x v="20"/>
    </i>
    <i r="1">
      <x v="21"/>
    </i>
    <i r="1">
      <x v="22"/>
    </i>
    <i>
      <x v="2"/>
    </i>
    <i r="1">
      <x v="1"/>
    </i>
    <i r="1">
      <x v="2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9"/>
    </i>
    <i r="1">
      <x v="2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6">
    <format dxfId="46">
      <pivotArea dataOnly="0" labelOnly="1" fieldPosition="0">
        <references count="1">
          <reference field="13" count="0"/>
        </references>
      </pivotArea>
    </format>
    <format dxfId="44">
      <pivotArea outline="0" collapsedLevelsAreSubtotals="1" fieldPosition="0"/>
    </format>
    <format dxfId="43">
      <pivotArea collapsedLevelsAreSubtotals="1" fieldPosition="0">
        <references count="2">
          <reference field="5" count="1">
            <x v="11"/>
          </reference>
          <reference field="10" count="1" selected="0">
            <x v="0"/>
          </reference>
        </references>
      </pivotArea>
    </format>
    <format dxfId="42">
      <pivotArea dataOnly="0" labelOnly="1" fieldPosition="0">
        <references count="2">
          <reference field="5" count="1">
            <x v="11"/>
          </reference>
          <reference field="10" count="1" selected="0">
            <x v="0"/>
          </reference>
        </references>
      </pivotArea>
    </format>
    <format dxfId="41">
      <pivotArea collapsedLevelsAreSubtotals="1" fieldPosition="0">
        <references count="2">
          <reference field="5" count="1">
            <x v="11"/>
          </reference>
          <reference field="10" count="1" selected="0">
            <x v="2"/>
          </reference>
        </references>
      </pivotArea>
    </format>
    <format dxfId="40">
      <pivotArea dataOnly="0" labelOnly="1" fieldPosition="0">
        <references count="2">
          <reference field="5" count="1">
            <x v="11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C5E3-8CD8-41E1-BA19-6BB2A445931E}">
  <dimension ref="A1:E37"/>
  <sheetViews>
    <sheetView tabSelected="1" workbookViewId="0">
      <selection activeCell="A6" sqref="A6"/>
    </sheetView>
  </sheetViews>
  <sheetFormatPr defaultRowHeight="12.75" x14ac:dyDescent="0.2"/>
  <cols>
    <col min="1" max="1" width="26.28515625" bestFit="1" customWidth="1"/>
    <col min="2" max="2" width="18" bestFit="1" customWidth="1"/>
    <col min="3" max="3" width="14.7109375" bestFit="1" customWidth="1"/>
  </cols>
  <sheetData>
    <row r="1" spans="1:5" ht="15.75" x14ac:dyDescent="0.25">
      <c r="A1" s="23" t="s">
        <v>206</v>
      </c>
      <c r="B1" s="23"/>
      <c r="C1" s="23"/>
      <c r="D1" s="23"/>
      <c r="E1" s="23"/>
    </row>
    <row r="2" spans="1:5" x14ac:dyDescent="0.2">
      <c r="A2" s="24"/>
      <c r="B2" s="24"/>
      <c r="C2" s="25"/>
      <c r="D2" s="24"/>
      <c r="E2" s="26"/>
    </row>
    <row r="3" spans="1:5" ht="15.75" x14ac:dyDescent="0.25">
      <c r="A3" s="27" t="s">
        <v>205</v>
      </c>
      <c r="B3" s="27"/>
      <c r="C3" s="27"/>
      <c r="D3" s="27"/>
      <c r="E3" s="27"/>
    </row>
    <row r="4" spans="1:5" x14ac:dyDescent="0.2">
      <c r="A4" s="28"/>
      <c r="B4" s="28"/>
      <c r="C4" s="28"/>
      <c r="D4" s="28"/>
      <c r="E4" s="28"/>
    </row>
    <row r="5" spans="1:5" x14ac:dyDescent="0.2">
      <c r="A5" s="28"/>
      <c r="B5" s="28"/>
      <c r="C5" s="28"/>
      <c r="D5" s="28"/>
      <c r="E5" s="28"/>
    </row>
    <row r="6" spans="1:5" x14ac:dyDescent="0.2">
      <c r="A6" s="28"/>
      <c r="B6" s="28"/>
      <c r="C6" s="28"/>
      <c r="D6" s="28"/>
      <c r="E6" s="28"/>
    </row>
    <row r="7" spans="1:5" x14ac:dyDescent="0.2">
      <c r="A7" s="28"/>
      <c r="B7" s="28"/>
      <c r="C7" s="28"/>
      <c r="D7" s="28"/>
      <c r="E7" s="28"/>
    </row>
    <row r="8" spans="1:5" x14ac:dyDescent="0.2">
      <c r="A8" s="29" t="s">
        <v>201</v>
      </c>
      <c r="B8" s="29" t="s">
        <v>202</v>
      </c>
      <c r="C8" s="29"/>
    </row>
    <row r="9" spans="1:5" x14ac:dyDescent="0.2">
      <c r="A9" s="30" t="s">
        <v>199</v>
      </c>
      <c r="B9" s="31" t="s">
        <v>196</v>
      </c>
      <c r="C9" s="30" t="s">
        <v>200</v>
      </c>
    </row>
    <row r="10" spans="1:5" x14ac:dyDescent="0.2">
      <c r="A10" s="13" t="s">
        <v>193</v>
      </c>
      <c r="B10" s="16">
        <v>6958032.75</v>
      </c>
      <c r="C10" s="16">
        <v>6958032.75</v>
      </c>
    </row>
    <row r="11" spans="1:5" x14ac:dyDescent="0.2">
      <c r="A11" s="13" t="s">
        <v>197</v>
      </c>
      <c r="B11" s="16">
        <v>47684194.960000001</v>
      </c>
      <c r="C11" s="16">
        <v>47684194.960000001</v>
      </c>
    </row>
    <row r="12" spans="1:5" x14ac:dyDescent="0.2">
      <c r="A12" s="32" t="s">
        <v>200</v>
      </c>
      <c r="B12" s="33">
        <v>54642227.710000001</v>
      </c>
      <c r="C12" s="33">
        <v>54642227.710000001</v>
      </c>
    </row>
    <row r="15" spans="1:5" x14ac:dyDescent="0.2">
      <c r="A15" s="29" t="s">
        <v>201</v>
      </c>
      <c r="B15" s="29" t="s">
        <v>202</v>
      </c>
      <c r="C15" s="29"/>
    </row>
    <row r="16" spans="1:5" x14ac:dyDescent="0.2">
      <c r="A16" s="34" t="s">
        <v>199</v>
      </c>
      <c r="B16" s="35" t="s">
        <v>196</v>
      </c>
      <c r="C16" s="34" t="s">
        <v>200</v>
      </c>
      <c r="D16" s="12"/>
      <c r="E16" s="12"/>
    </row>
    <row r="17" spans="1:4" x14ac:dyDescent="0.2">
      <c r="A17" s="13" t="s">
        <v>193</v>
      </c>
      <c r="B17" s="16">
        <v>6958032.75</v>
      </c>
      <c r="C17" s="16">
        <v>6958032.75</v>
      </c>
    </row>
    <row r="18" spans="1:4" x14ac:dyDescent="0.2">
      <c r="A18" s="13" t="s">
        <v>198</v>
      </c>
      <c r="B18" s="16">
        <v>2404916.87</v>
      </c>
      <c r="C18" s="16">
        <v>2404916.87</v>
      </c>
    </row>
    <row r="19" spans="1:4" x14ac:dyDescent="0.2">
      <c r="A19" s="13" t="s">
        <v>197</v>
      </c>
      <c r="B19" s="16">
        <v>47684194.960000001</v>
      </c>
      <c r="C19" s="16">
        <v>47684194.960000001</v>
      </c>
    </row>
    <row r="20" spans="1:4" x14ac:dyDescent="0.2">
      <c r="A20" s="36" t="s">
        <v>200</v>
      </c>
      <c r="B20" s="37">
        <v>57047144.579999998</v>
      </c>
      <c r="C20" s="37">
        <v>57047144.579999998</v>
      </c>
    </row>
    <row r="24" spans="1:4" ht="13.5" thickBot="1" x14ac:dyDescent="0.25"/>
    <row r="25" spans="1:4" s="28" customFormat="1" thickBot="1" x14ac:dyDescent="0.25">
      <c r="A25" s="38" t="s">
        <v>207</v>
      </c>
      <c r="B25" s="38">
        <v>105035109.72</v>
      </c>
      <c r="D25" s="39"/>
    </row>
    <row r="28" spans="1:4" x14ac:dyDescent="0.2">
      <c r="A28" s="40" t="s">
        <v>208</v>
      </c>
    </row>
    <row r="29" spans="1:4" x14ac:dyDescent="0.2">
      <c r="A29" s="40" t="s">
        <v>210</v>
      </c>
    </row>
    <row r="30" spans="1:4" x14ac:dyDescent="0.2">
      <c r="A30" s="40" t="s">
        <v>209</v>
      </c>
    </row>
    <row r="31" spans="1:4" x14ac:dyDescent="0.2">
      <c r="A31" s="41" t="s">
        <v>211</v>
      </c>
    </row>
    <row r="32" spans="1:4" x14ac:dyDescent="0.2">
      <c r="A32" s="28" t="s">
        <v>212</v>
      </c>
    </row>
    <row r="33" spans="1:1" x14ac:dyDescent="0.2">
      <c r="A33" s="28"/>
    </row>
    <row r="34" spans="1:1" x14ac:dyDescent="0.2">
      <c r="A34" s="28" t="s">
        <v>213</v>
      </c>
    </row>
    <row r="35" spans="1:1" x14ac:dyDescent="0.2">
      <c r="A35" s="28" t="s">
        <v>214</v>
      </c>
    </row>
    <row r="36" spans="1:1" x14ac:dyDescent="0.2">
      <c r="A36" s="28"/>
    </row>
    <row r="37" spans="1:1" x14ac:dyDescent="0.2">
      <c r="A37" s="28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0F67-5443-4492-B53F-5C75E3BC41A7}">
  <dimension ref="A1:C14"/>
  <sheetViews>
    <sheetView workbookViewId="0">
      <selection activeCell="G20" sqref="G20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14.7109375" bestFit="1" customWidth="1"/>
  </cols>
  <sheetData>
    <row r="1" spans="1:3" x14ac:dyDescent="0.2">
      <c r="A1" s="22" t="s">
        <v>188</v>
      </c>
      <c r="B1" s="22" t="s">
        <v>193</v>
      </c>
    </row>
    <row r="3" spans="1:3" x14ac:dyDescent="0.2">
      <c r="A3" s="12" t="s">
        <v>201</v>
      </c>
      <c r="B3" s="12" t="s">
        <v>202</v>
      </c>
    </row>
    <row r="4" spans="1:3" x14ac:dyDescent="0.2">
      <c r="A4" s="12" t="s">
        <v>199</v>
      </c>
      <c r="B4" t="s">
        <v>196</v>
      </c>
      <c r="C4" t="s">
        <v>200</v>
      </c>
    </row>
    <row r="5" spans="1:3" x14ac:dyDescent="0.2">
      <c r="A5" s="13" t="s">
        <v>195</v>
      </c>
      <c r="B5" s="16">
        <v>6958032.75</v>
      </c>
      <c r="C5" s="16">
        <v>6958032.75</v>
      </c>
    </row>
    <row r="6" spans="1:3" x14ac:dyDescent="0.2">
      <c r="A6" s="13" t="s">
        <v>200</v>
      </c>
      <c r="B6" s="16">
        <v>6958032.75</v>
      </c>
      <c r="C6" s="16">
        <v>6958032.75</v>
      </c>
    </row>
    <row r="9" spans="1:3" x14ac:dyDescent="0.2">
      <c r="A9" s="22" t="s">
        <v>188</v>
      </c>
      <c r="B9" s="22" t="s">
        <v>197</v>
      </c>
    </row>
    <row r="11" spans="1:3" x14ac:dyDescent="0.2">
      <c r="A11" s="12" t="s">
        <v>201</v>
      </c>
      <c r="B11" s="12" t="s">
        <v>202</v>
      </c>
    </row>
    <row r="12" spans="1:3" x14ac:dyDescent="0.2">
      <c r="A12" s="12" t="s">
        <v>199</v>
      </c>
      <c r="B12" t="s">
        <v>196</v>
      </c>
      <c r="C12" t="s">
        <v>200</v>
      </c>
    </row>
    <row r="13" spans="1:3" x14ac:dyDescent="0.2">
      <c r="A13" s="13" t="s">
        <v>195</v>
      </c>
      <c r="B13" s="16">
        <v>47684194.960000016</v>
      </c>
      <c r="C13" s="16">
        <v>47684194.960000016</v>
      </c>
    </row>
    <row r="14" spans="1:3" x14ac:dyDescent="0.2">
      <c r="A14" s="13" t="s">
        <v>200</v>
      </c>
      <c r="B14" s="16">
        <v>47684194.960000016</v>
      </c>
      <c r="C14" s="16">
        <v>47684194.960000016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2967-8C87-4581-9409-D86111F92028}">
  <dimension ref="A1:D38"/>
  <sheetViews>
    <sheetView workbookViewId="0">
      <selection activeCell="G21" sqref="G20:G21"/>
    </sheetView>
  </sheetViews>
  <sheetFormatPr defaultRowHeight="12.75" x14ac:dyDescent="0.2"/>
  <cols>
    <col min="1" max="1" width="40" bestFit="1" customWidth="1"/>
    <col min="2" max="2" width="18" bestFit="1" customWidth="1"/>
    <col min="3" max="3" width="14.7109375" bestFit="1" customWidth="1"/>
    <col min="4" max="4" width="13.7109375" customWidth="1"/>
  </cols>
  <sheetData>
    <row r="1" spans="1:4" x14ac:dyDescent="0.2">
      <c r="A1" s="21" t="s">
        <v>204</v>
      </c>
    </row>
    <row r="3" spans="1:4" x14ac:dyDescent="0.2">
      <c r="A3" s="12" t="s">
        <v>201</v>
      </c>
      <c r="B3" s="12" t="s">
        <v>202</v>
      </c>
    </row>
    <row r="4" spans="1:4" x14ac:dyDescent="0.2">
      <c r="A4" s="12" t="s">
        <v>199</v>
      </c>
      <c r="B4" s="15" t="s">
        <v>196</v>
      </c>
      <c r="C4" t="s">
        <v>200</v>
      </c>
    </row>
    <row r="5" spans="1:4" x14ac:dyDescent="0.2">
      <c r="A5" s="13" t="s">
        <v>193</v>
      </c>
      <c r="B5" s="16">
        <v>6958032.7500000009</v>
      </c>
      <c r="C5" s="16">
        <v>6958032.7500000009</v>
      </c>
    </row>
    <row r="6" spans="1:4" x14ac:dyDescent="0.2">
      <c r="A6" s="14" t="s">
        <v>62</v>
      </c>
      <c r="B6" s="16">
        <v>1403636.4300000002</v>
      </c>
      <c r="C6" s="16">
        <v>1403636.4300000002</v>
      </c>
    </row>
    <row r="7" spans="1:4" x14ac:dyDescent="0.2">
      <c r="A7" s="14" t="s">
        <v>57</v>
      </c>
      <c r="B7" s="16">
        <v>11529.76</v>
      </c>
      <c r="C7" s="16">
        <v>11529.76</v>
      </c>
    </row>
    <row r="8" spans="1:4" x14ac:dyDescent="0.2">
      <c r="A8" s="14" t="s">
        <v>76</v>
      </c>
      <c r="B8" s="16">
        <v>38840.97</v>
      </c>
      <c r="C8" s="16">
        <v>38840.97</v>
      </c>
    </row>
    <row r="9" spans="1:4" x14ac:dyDescent="0.2">
      <c r="A9" s="14" t="s">
        <v>27</v>
      </c>
      <c r="B9" s="16">
        <v>1184070.71</v>
      </c>
      <c r="C9" s="16">
        <v>1184070.71</v>
      </c>
    </row>
    <row r="10" spans="1:4" x14ac:dyDescent="0.2">
      <c r="A10" s="14" t="s">
        <v>91</v>
      </c>
      <c r="B10" s="16">
        <v>34950.909999999996</v>
      </c>
      <c r="C10" s="16">
        <v>34950.909999999996</v>
      </c>
    </row>
    <row r="11" spans="1:4" x14ac:dyDescent="0.2">
      <c r="A11" s="14" t="s">
        <v>67</v>
      </c>
      <c r="B11" s="16">
        <v>629507</v>
      </c>
      <c r="C11" s="16">
        <v>629507</v>
      </c>
    </row>
    <row r="12" spans="1:4" s="20" customFormat="1" ht="24" x14ac:dyDescent="0.2">
      <c r="A12" s="18" t="s">
        <v>185</v>
      </c>
      <c r="B12" s="19">
        <v>-6274860</v>
      </c>
      <c r="C12" s="19">
        <v>-6274860</v>
      </c>
      <c r="D12" s="17" t="s">
        <v>203</v>
      </c>
    </row>
    <row r="13" spans="1:4" x14ac:dyDescent="0.2">
      <c r="A13" s="14" t="s">
        <v>15</v>
      </c>
      <c r="B13" s="16">
        <v>1479899.12</v>
      </c>
      <c r="C13" s="16">
        <v>1479899.12</v>
      </c>
    </row>
    <row r="14" spans="1:4" x14ac:dyDescent="0.2">
      <c r="A14" s="14" t="s">
        <v>86</v>
      </c>
      <c r="B14" s="16">
        <v>1100136.24</v>
      </c>
      <c r="C14" s="16">
        <v>1100136.24</v>
      </c>
    </row>
    <row r="15" spans="1:4" x14ac:dyDescent="0.2">
      <c r="A15" s="14" t="s">
        <v>22</v>
      </c>
      <c r="B15" s="16">
        <v>2171169.2799999998</v>
      </c>
      <c r="C15" s="16">
        <v>2171169.2799999998</v>
      </c>
    </row>
    <row r="16" spans="1:4" x14ac:dyDescent="0.2">
      <c r="A16" s="14" t="s">
        <v>37</v>
      </c>
      <c r="B16" s="16">
        <v>2358458.7800000007</v>
      </c>
      <c r="C16" s="16">
        <v>2358458.7800000007</v>
      </c>
    </row>
    <row r="17" spans="1:3" x14ac:dyDescent="0.2">
      <c r="A17" s="14" t="s">
        <v>48</v>
      </c>
      <c r="B17" s="16">
        <v>874219.82</v>
      </c>
      <c r="C17" s="16">
        <v>874219.82</v>
      </c>
    </row>
    <row r="18" spans="1:3" x14ac:dyDescent="0.2">
      <c r="A18" s="14" t="s">
        <v>32</v>
      </c>
      <c r="B18" s="16">
        <v>1917601.46</v>
      </c>
      <c r="C18" s="16">
        <v>1917601.46</v>
      </c>
    </row>
    <row r="19" spans="1:3" x14ac:dyDescent="0.2">
      <c r="A19" s="14" t="s">
        <v>81</v>
      </c>
      <c r="B19" s="16">
        <v>28872.27</v>
      </c>
      <c r="C19" s="16">
        <v>28872.27</v>
      </c>
    </row>
    <row r="20" spans="1:3" x14ac:dyDescent="0.2">
      <c r="A20" s="13" t="s">
        <v>197</v>
      </c>
      <c r="B20" s="16">
        <v>47684194.960000008</v>
      </c>
      <c r="C20" s="16">
        <v>47684194.960000008</v>
      </c>
    </row>
    <row r="21" spans="1:3" x14ac:dyDescent="0.2">
      <c r="A21" s="14" t="s">
        <v>106</v>
      </c>
      <c r="B21" s="16">
        <v>99683.55</v>
      </c>
      <c r="C21" s="16">
        <v>99683.55</v>
      </c>
    </row>
    <row r="22" spans="1:3" x14ac:dyDescent="0.2">
      <c r="A22" s="14" t="s">
        <v>57</v>
      </c>
      <c r="B22" s="16">
        <v>360955.17000000004</v>
      </c>
      <c r="C22" s="16">
        <v>360955.17000000004</v>
      </c>
    </row>
    <row r="23" spans="1:3" x14ac:dyDescent="0.2">
      <c r="A23" s="14" t="s">
        <v>129</v>
      </c>
      <c r="B23" s="16">
        <v>4659.2</v>
      </c>
      <c r="C23" s="16">
        <v>4659.2</v>
      </c>
    </row>
    <row r="24" spans="1:3" x14ac:dyDescent="0.2">
      <c r="A24" s="14" t="s">
        <v>109</v>
      </c>
      <c r="B24" s="16">
        <v>2477385</v>
      </c>
      <c r="C24" s="16">
        <v>2477385</v>
      </c>
    </row>
    <row r="25" spans="1:3" x14ac:dyDescent="0.2">
      <c r="A25" s="14" t="s">
        <v>126</v>
      </c>
      <c r="B25" s="16">
        <v>37136877.93</v>
      </c>
      <c r="C25" s="16">
        <v>37136877.93</v>
      </c>
    </row>
    <row r="26" spans="1:3" x14ac:dyDescent="0.2">
      <c r="A26" s="14" t="s">
        <v>115</v>
      </c>
      <c r="B26" s="16">
        <v>3882524</v>
      </c>
      <c r="C26" s="16">
        <v>3882524</v>
      </c>
    </row>
    <row r="27" spans="1:3" x14ac:dyDescent="0.2">
      <c r="A27" s="18" t="s">
        <v>185</v>
      </c>
      <c r="B27" s="19">
        <v>-7017656.3600000003</v>
      </c>
      <c r="C27" s="19">
        <v>-7017656.3600000003</v>
      </c>
    </row>
    <row r="28" spans="1:3" x14ac:dyDescent="0.2">
      <c r="A28" s="14" t="s">
        <v>135</v>
      </c>
      <c r="B28" s="16">
        <v>82428.639999999999</v>
      </c>
      <c r="C28" s="16">
        <v>82428.639999999999</v>
      </c>
    </row>
    <row r="29" spans="1:3" x14ac:dyDescent="0.2">
      <c r="A29" s="14" t="s">
        <v>132</v>
      </c>
      <c r="B29" s="16">
        <v>919215.02</v>
      </c>
      <c r="C29" s="16">
        <v>919215.02</v>
      </c>
    </row>
    <row r="30" spans="1:3" x14ac:dyDescent="0.2">
      <c r="A30" s="14" t="s">
        <v>138</v>
      </c>
      <c r="B30" s="16">
        <v>5161118.9999999991</v>
      </c>
      <c r="C30" s="16">
        <v>5161118.9999999991</v>
      </c>
    </row>
    <row r="31" spans="1:3" x14ac:dyDescent="0.2">
      <c r="A31" s="14" t="s">
        <v>98</v>
      </c>
      <c r="B31" s="16">
        <v>4440587.8100000005</v>
      </c>
      <c r="C31" s="16">
        <v>4440587.8100000005</v>
      </c>
    </row>
    <row r="32" spans="1:3" x14ac:dyDescent="0.2">
      <c r="A32" s="14" t="s">
        <v>112</v>
      </c>
      <c r="B32" s="16">
        <v>136416</v>
      </c>
      <c r="C32" s="16">
        <v>136416</v>
      </c>
    </row>
    <row r="33" spans="1:4" x14ac:dyDescent="0.2">
      <c r="A33" s="13" t="s">
        <v>200</v>
      </c>
      <c r="B33" s="16">
        <v>54642227.710000008</v>
      </c>
      <c r="C33" s="16">
        <v>54642227.710000008</v>
      </c>
    </row>
    <row r="38" spans="1:4" s="20" customFormat="1" ht="24" x14ac:dyDescent="0.2">
      <c r="A38"/>
      <c r="B38"/>
      <c r="C38"/>
      <c r="D38" s="17" t="s">
        <v>203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4"/>
  <sheetViews>
    <sheetView workbookViewId="0">
      <selection sqref="A1:O97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8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9.5703125" style="1" bestFit="1" customWidth="1"/>
    <col min="11" max="12" width="17.28515625" style="1" bestFit="1" customWidth="1"/>
    <col min="13" max="13" width="7.7109375" style="1" bestFit="1" customWidth="1"/>
    <col min="15" max="15" width="13.28515625" bestFit="1" customWidth="1"/>
    <col min="16" max="16384" width="11.42578125" style="1"/>
  </cols>
  <sheetData>
    <row r="1" spans="1:15" ht="12.75" customHeight="1" x14ac:dyDescent="0.2">
      <c r="A1" s="1" t="s">
        <v>7</v>
      </c>
      <c r="B1" s="8" t="s">
        <v>1</v>
      </c>
      <c r="C1" s="1" t="s">
        <v>0</v>
      </c>
      <c r="D1" s="1" t="s">
        <v>5</v>
      </c>
      <c r="E1" s="1" t="s">
        <v>6</v>
      </c>
      <c r="F1" s="1" t="s">
        <v>8</v>
      </c>
      <c r="G1" s="1" t="s">
        <v>9</v>
      </c>
      <c r="H1" s="1" t="s">
        <v>2</v>
      </c>
      <c r="I1" s="1" t="s">
        <v>4</v>
      </c>
      <c r="J1" s="1" t="s">
        <v>3</v>
      </c>
      <c r="K1" s="5" t="s">
        <v>188</v>
      </c>
      <c r="L1" s="5" t="s">
        <v>189</v>
      </c>
      <c r="M1" s="5" t="s">
        <v>190</v>
      </c>
      <c r="N1" s="5" t="s">
        <v>191</v>
      </c>
      <c r="O1" s="5" t="s">
        <v>192</v>
      </c>
    </row>
    <row r="2" spans="1:15" ht="12.75" customHeight="1" x14ac:dyDescent="0.2">
      <c r="A2" s="1" t="s">
        <v>14</v>
      </c>
      <c r="B2" s="9">
        <v>1317626</v>
      </c>
      <c r="D2" s="1" t="s">
        <v>12</v>
      </c>
      <c r="E2" s="1" t="s">
        <v>13</v>
      </c>
      <c r="F2" s="1" t="s">
        <v>15</v>
      </c>
      <c r="G2" s="1" t="s">
        <v>16</v>
      </c>
      <c r="H2" s="2">
        <v>45672</v>
      </c>
      <c r="I2" s="1" t="s">
        <v>11</v>
      </c>
      <c r="J2" s="1" t="s">
        <v>10</v>
      </c>
      <c r="K2" s="6" t="s">
        <v>193</v>
      </c>
      <c r="L2" s="7" t="s">
        <v>194</v>
      </c>
      <c r="M2" s="7" t="s">
        <v>195</v>
      </c>
      <c r="N2" s="7" t="s">
        <v>196</v>
      </c>
      <c r="O2" s="9">
        <v>1317626</v>
      </c>
    </row>
    <row r="3" spans="1:15" ht="12.75" customHeight="1" x14ac:dyDescent="0.2">
      <c r="A3" s="1" t="s">
        <v>14</v>
      </c>
      <c r="B3" s="9">
        <v>158115.12</v>
      </c>
      <c r="D3" s="1" t="s">
        <v>12</v>
      </c>
      <c r="E3" s="1" t="s">
        <v>13</v>
      </c>
      <c r="F3" s="1" t="s">
        <v>15</v>
      </c>
      <c r="G3" s="1" t="s">
        <v>16</v>
      </c>
      <c r="H3" s="2">
        <v>45672</v>
      </c>
      <c r="I3" s="1" t="s">
        <v>11</v>
      </c>
      <c r="J3" s="1" t="s">
        <v>17</v>
      </c>
      <c r="K3" s="6" t="s">
        <v>193</v>
      </c>
      <c r="L3" s="7" t="s">
        <v>194</v>
      </c>
      <c r="M3" s="7" t="s">
        <v>195</v>
      </c>
      <c r="N3" s="7" t="s">
        <v>196</v>
      </c>
      <c r="O3" s="9">
        <v>158115.12</v>
      </c>
    </row>
    <row r="4" spans="1:15" ht="12.75" customHeight="1" x14ac:dyDescent="0.2">
      <c r="A4" s="1" t="s">
        <v>18</v>
      </c>
      <c r="B4" s="9">
        <v>4158</v>
      </c>
      <c r="D4" s="1" t="s">
        <v>12</v>
      </c>
      <c r="E4" s="1" t="s">
        <v>13</v>
      </c>
      <c r="F4" s="1" t="s">
        <v>15</v>
      </c>
      <c r="G4" s="1" t="s">
        <v>19</v>
      </c>
      <c r="H4" s="2">
        <v>45672</v>
      </c>
      <c r="I4" s="1" t="s">
        <v>11</v>
      </c>
      <c r="J4" s="1" t="s">
        <v>10</v>
      </c>
      <c r="K4" s="6" t="s">
        <v>193</v>
      </c>
      <c r="L4" s="7" t="s">
        <v>194</v>
      </c>
      <c r="M4" s="7" t="s">
        <v>195</v>
      </c>
      <c r="N4" s="7" t="s">
        <v>196</v>
      </c>
      <c r="O4" s="9">
        <v>4158</v>
      </c>
    </row>
    <row r="5" spans="1:15" ht="12.75" customHeight="1" x14ac:dyDescent="0.2">
      <c r="A5" s="1" t="s">
        <v>21</v>
      </c>
      <c r="B5" s="9">
        <v>1938544</v>
      </c>
      <c r="D5" s="1" t="s">
        <v>12</v>
      </c>
      <c r="E5" s="1" t="s">
        <v>13</v>
      </c>
      <c r="F5" s="1" t="s">
        <v>22</v>
      </c>
      <c r="G5" s="1" t="s">
        <v>23</v>
      </c>
      <c r="H5" s="2">
        <v>45671</v>
      </c>
      <c r="I5" s="1" t="s">
        <v>11</v>
      </c>
      <c r="J5" s="1" t="s">
        <v>20</v>
      </c>
      <c r="K5" s="6" t="s">
        <v>193</v>
      </c>
      <c r="L5" s="7" t="s">
        <v>194</v>
      </c>
      <c r="M5" s="7" t="s">
        <v>195</v>
      </c>
      <c r="N5" s="7" t="s">
        <v>196</v>
      </c>
      <c r="O5" s="9">
        <v>1938544</v>
      </c>
    </row>
    <row r="6" spans="1:15" ht="12.75" customHeight="1" x14ac:dyDescent="0.2">
      <c r="A6" s="1" t="s">
        <v>21</v>
      </c>
      <c r="B6" s="9">
        <v>232625.28</v>
      </c>
      <c r="D6" s="1" t="s">
        <v>12</v>
      </c>
      <c r="E6" s="1" t="s">
        <v>13</v>
      </c>
      <c r="F6" s="1" t="s">
        <v>22</v>
      </c>
      <c r="G6" s="1" t="s">
        <v>23</v>
      </c>
      <c r="H6" s="2">
        <v>45671</v>
      </c>
      <c r="I6" s="1" t="s">
        <v>11</v>
      </c>
      <c r="J6" s="1" t="s">
        <v>24</v>
      </c>
      <c r="K6" s="6" t="s">
        <v>193</v>
      </c>
      <c r="L6" s="7" t="s">
        <v>194</v>
      </c>
      <c r="M6" s="7" t="s">
        <v>195</v>
      </c>
      <c r="N6" s="7" t="s">
        <v>196</v>
      </c>
      <c r="O6" s="9">
        <v>232625.28</v>
      </c>
    </row>
    <row r="7" spans="1:15" ht="12.75" customHeight="1" x14ac:dyDescent="0.2">
      <c r="A7" s="1" t="s">
        <v>26</v>
      </c>
      <c r="B7" s="9">
        <v>1057205.99</v>
      </c>
      <c r="D7" s="1" t="s">
        <v>12</v>
      </c>
      <c r="E7" s="1" t="s">
        <v>13</v>
      </c>
      <c r="F7" s="1" t="s">
        <v>27</v>
      </c>
      <c r="G7" s="1" t="s">
        <v>28</v>
      </c>
      <c r="H7" s="2">
        <v>45671</v>
      </c>
      <c r="I7" s="1" t="s">
        <v>11</v>
      </c>
      <c r="J7" s="1" t="s">
        <v>25</v>
      </c>
      <c r="K7" s="6" t="s">
        <v>193</v>
      </c>
      <c r="L7" s="7" t="s">
        <v>194</v>
      </c>
      <c r="M7" s="7" t="s">
        <v>195</v>
      </c>
      <c r="N7" s="7" t="s">
        <v>196</v>
      </c>
      <c r="O7" s="9">
        <v>1057205.99</v>
      </c>
    </row>
    <row r="8" spans="1:15" ht="12.75" customHeight="1" x14ac:dyDescent="0.2">
      <c r="A8" s="1" t="s">
        <v>26</v>
      </c>
      <c r="B8" s="9">
        <v>126864.72</v>
      </c>
      <c r="D8" s="1" t="s">
        <v>12</v>
      </c>
      <c r="E8" s="1" t="s">
        <v>13</v>
      </c>
      <c r="F8" s="1" t="s">
        <v>27</v>
      </c>
      <c r="G8" s="1" t="s">
        <v>28</v>
      </c>
      <c r="H8" s="2">
        <v>45671</v>
      </c>
      <c r="I8" s="1" t="s">
        <v>11</v>
      </c>
      <c r="J8" s="1" t="s">
        <v>29</v>
      </c>
      <c r="K8" s="6" t="s">
        <v>193</v>
      </c>
      <c r="L8" s="7" t="s">
        <v>194</v>
      </c>
      <c r="M8" s="7" t="s">
        <v>195</v>
      </c>
      <c r="N8" s="7" t="s">
        <v>196</v>
      </c>
      <c r="O8" s="9">
        <v>126864.72</v>
      </c>
    </row>
    <row r="9" spans="1:15" ht="12.75" customHeight="1" x14ac:dyDescent="0.2">
      <c r="A9" s="1" t="s">
        <v>31</v>
      </c>
      <c r="B9" s="9">
        <v>1712144.16</v>
      </c>
      <c r="D9" s="1" t="s">
        <v>12</v>
      </c>
      <c r="E9" s="1" t="s">
        <v>13</v>
      </c>
      <c r="F9" s="1" t="s">
        <v>32</v>
      </c>
      <c r="G9" s="1" t="s">
        <v>33</v>
      </c>
      <c r="H9" s="2">
        <v>45672</v>
      </c>
      <c r="I9" s="1" t="s">
        <v>11</v>
      </c>
      <c r="J9" s="1" t="s">
        <v>30</v>
      </c>
      <c r="K9" s="6" t="s">
        <v>193</v>
      </c>
      <c r="L9" s="7" t="s">
        <v>194</v>
      </c>
      <c r="M9" s="7" t="s">
        <v>195</v>
      </c>
      <c r="N9" s="7" t="s">
        <v>196</v>
      </c>
      <c r="O9" s="9">
        <v>1712144.16</v>
      </c>
    </row>
    <row r="10" spans="1:15" ht="12.75" customHeight="1" x14ac:dyDescent="0.2">
      <c r="A10" s="1" t="s">
        <v>31</v>
      </c>
      <c r="B10" s="9">
        <v>205457.3</v>
      </c>
      <c r="D10" s="1" t="s">
        <v>12</v>
      </c>
      <c r="E10" s="1" t="s">
        <v>13</v>
      </c>
      <c r="F10" s="1" t="s">
        <v>32</v>
      </c>
      <c r="G10" s="1" t="s">
        <v>33</v>
      </c>
      <c r="H10" s="2">
        <v>45672</v>
      </c>
      <c r="I10" s="1" t="s">
        <v>11</v>
      </c>
      <c r="J10" s="1" t="s">
        <v>34</v>
      </c>
      <c r="K10" s="6" t="s">
        <v>193</v>
      </c>
      <c r="L10" s="7" t="s">
        <v>194</v>
      </c>
      <c r="M10" s="7" t="s">
        <v>195</v>
      </c>
      <c r="N10" s="7" t="s">
        <v>196</v>
      </c>
      <c r="O10" s="9">
        <v>205457.3</v>
      </c>
    </row>
    <row r="11" spans="1:15" ht="12.75" customHeight="1" x14ac:dyDescent="0.2">
      <c r="A11" s="1" t="s">
        <v>36</v>
      </c>
      <c r="B11" s="9">
        <v>1895789.04</v>
      </c>
      <c r="D11" s="1" t="s">
        <v>12</v>
      </c>
      <c r="E11" s="1" t="s">
        <v>13</v>
      </c>
      <c r="F11" s="1" t="s">
        <v>37</v>
      </c>
      <c r="G11" s="1" t="s">
        <v>38</v>
      </c>
      <c r="H11" s="2">
        <v>45673</v>
      </c>
      <c r="I11" s="1" t="s">
        <v>11</v>
      </c>
      <c r="J11" s="1" t="s">
        <v>35</v>
      </c>
      <c r="K11" s="6" t="s">
        <v>193</v>
      </c>
      <c r="L11" s="7" t="s">
        <v>194</v>
      </c>
      <c r="M11" s="7" t="s">
        <v>195</v>
      </c>
      <c r="N11" s="7" t="s">
        <v>196</v>
      </c>
      <c r="O11" s="9">
        <v>1895789.04</v>
      </c>
    </row>
    <row r="12" spans="1:15" ht="12.75" customHeight="1" x14ac:dyDescent="0.2">
      <c r="A12" s="1" t="s">
        <v>36</v>
      </c>
      <c r="B12" s="9">
        <v>227494.68</v>
      </c>
      <c r="D12" s="1" t="s">
        <v>12</v>
      </c>
      <c r="E12" s="1" t="s">
        <v>13</v>
      </c>
      <c r="F12" s="1" t="s">
        <v>37</v>
      </c>
      <c r="G12" s="1" t="s">
        <v>38</v>
      </c>
      <c r="H12" s="2">
        <v>45673</v>
      </c>
      <c r="I12" s="1" t="s">
        <v>11</v>
      </c>
      <c r="J12" s="1" t="s">
        <v>39</v>
      </c>
      <c r="K12" s="6" t="s">
        <v>193</v>
      </c>
      <c r="L12" s="7" t="s">
        <v>194</v>
      </c>
      <c r="M12" s="7" t="s">
        <v>195</v>
      </c>
      <c r="N12" s="7" t="s">
        <v>196</v>
      </c>
      <c r="O12" s="9">
        <v>227494.68</v>
      </c>
    </row>
    <row r="13" spans="1:15" ht="12.75" customHeight="1" x14ac:dyDescent="0.2">
      <c r="A13" s="1" t="s">
        <v>40</v>
      </c>
      <c r="B13" s="9">
        <v>157461.94</v>
      </c>
      <c r="D13" s="1" t="s">
        <v>12</v>
      </c>
      <c r="E13" s="1" t="s">
        <v>13</v>
      </c>
      <c r="F13" s="1" t="s">
        <v>37</v>
      </c>
      <c r="G13" s="1" t="s">
        <v>41</v>
      </c>
      <c r="H13" s="2">
        <v>45673</v>
      </c>
      <c r="I13" s="1" t="s">
        <v>11</v>
      </c>
      <c r="J13" s="1" t="s">
        <v>35</v>
      </c>
      <c r="K13" s="6" t="s">
        <v>193</v>
      </c>
      <c r="L13" s="7" t="s">
        <v>194</v>
      </c>
      <c r="M13" s="7" t="s">
        <v>195</v>
      </c>
      <c r="N13" s="7" t="s">
        <v>196</v>
      </c>
      <c r="O13" s="9">
        <v>157461.94</v>
      </c>
    </row>
    <row r="14" spans="1:15" ht="12.75" customHeight="1" x14ac:dyDescent="0.2">
      <c r="A14" s="1" t="s">
        <v>40</v>
      </c>
      <c r="B14" s="9">
        <v>18895.43</v>
      </c>
      <c r="D14" s="1" t="s">
        <v>12</v>
      </c>
      <c r="E14" s="1" t="s">
        <v>13</v>
      </c>
      <c r="F14" s="1" t="s">
        <v>37</v>
      </c>
      <c r="G14" s="1" t="s">
        <v>41</v>
      </c>
      <c r="H14" s="2">
        <v>45673</v>
      </c>
      <c r="I14" s="1" t="s">
        <v>11</v>
      </c>
      <c r="J14" s="1" t="s">
        <v>39</v>
      </c>
      <c r="K14" s="6" t="s">
        <v>193</v>
      </c>
      <c r="L14" s="7" t="s">
        <v>194</v>
      </c>
      <c r="M14" s="7" t="s">
        <v>195</v>
      </c>
      <c r="N14" s="7" t="s">
        <v>196</v>
      </c>
      <c r="O14" s="9">
        <v>18895.43</v>
      </c>
    </row>
    <row r="15" spans="1:15" ht="12.75" customHeight="1" x14ac:dyDescent="0.2">
      <c r="A15" s="1" t="s">
        <v>43</v>
      </c>
      <c r="B15" s="9">
        <v>32549.89</v>
      </c>
      <c r="D15" s="1" t="s">
        <v>12</v>
      </c>
      <c r="E15" s="1" t="s">
        <v>13</v>
      </c>
      <c r="F15" s="1" t="s">
        <v>37</v>
      </c>
      <c r="G15" s="1" t="s">
        <v>44</v>
      </c>
      <c r="H15" s="2">
        <v>45678</v>
      </c>
      <c r="I15" s="1" t="s">
        <v>11</v>
      </c>
      <c r="J15" s="1" t="s">
        <v>42</v>
      </c>
      <c r="K15" s="6" t="s">
        <v>193</v>
      </c>
      <c r="L15" s="7" t="s">
        <v>194</v>
      </c>
      <c r="M15" s="7" t="s">
        <v>195</v>
      </c>
      <c r="N15" s="7" t="s">
        <v>196</v>
      </c>
      <c r="O15" s="9">
        <v>32549.89</v>
      </c>
    </row>
    <row r="16" spans="1:15" ht="12.75" customHeight="1" x14ac:dyDescent="0.2">
      <c r="A16" s="1" t="s">
        <v>43</v>
      </c>
      <c r="B16" s="9">
        <v>3905.99</v>
      </c>
      <c r="D16" s="1" t="s">
        <v>12</v>
      </c>
      <c r="E16" s="1" t="s">
        <v>13</v>
      </c>
      <c r="F16" s="1" t="s">
        <v>37</v>
      </c>
      <c r="G16" s="1" t="s">
        <v>44</v>
      </c>
      <c r="H16" s="2">
        <v>45678</v>
      </c>
      <c r="I16" s="1" t="s">
        <v>11</v>
      </c>
      <c r="J16" s="1" t="s">
        <v>45</v>
      </c>
      <c r="K16" s="6" t="s">
        <v>193</v>
      </c>
      <c r="L16" s="7" t="s">
        <v>194</v>
      </c>
      <c r="M16" s="7" t="s">
        <v>195</v>
      </c>
      <c r="N16" s="7" t="s">
        <v>196</v>
      </c>
      <c r="O16" s="9">
        <v>3905.99</v>
      </c>
    </row>
    <row r="17" spans="1:15" ht="12.75" customHeight="1" x14ac:dyDescent="0.2">
      <c r="A17" s="1" t="s">
        <v>47</v>
      </c>
      <c r="B17" s="9">
        <v>287684.96999999997</v>
      </c>
      <c r="D17" s="1" t="s">
        <v>12</v>
      </c>
      <c r="E17" s="1" t="s">
        <v>13</v>
      </c>
      <c r="F17" s="1" t="s">
        <v>48</v>
      </c>
      <c r="G17" s="1" t="s">
        <v>49</v>
      </c>
      <c r="H17" s="2">
        <v>45680</v>
      </c>
      <c r="I17" s="1" t="s">
        <v>11</v>
      </c>
      <c r="J17" s="1" t="s">
        <v>46</v>
      </c>
      <c r="K17" s="6" t="s">
        <v>193</v>
      </c>
      <c r="L17" s="7" t="s">
        <v>194</v>
      </c>
      <c r="M17" s="7" t="s">
        <v>195</v>
      </c>
      <c r="N17" s="7" t="s">
        <v>196</v>
      </c>
      <c r="O17" s="9">
        <v>287684.96999999997</v>
      </c>
    </row>
    <row r="18" spans="1:15" ht="12.75" customHeight="1" x14ac:dyDescent="0.2">
      <c r="A18" s="1" t="s">
        <v>47</v>
      </c>
      <c r="B18" s="9">
        <v>34522.199999999997</v>
      </c>
      <c r="D18" s="1" t="s">
        <v>12</v>
      </c>
      <c r="E18" s="1" t="s">
        <v>13</v>
      </c>
      <c r="F18" s="1" t="s">
        <v>48</v>
      </c>
      <c r="G18" s="1" t="s">
        <v>49</v>
      </c>
      <c r="H18" s="2">
        <v>45680</v>
      </c>
      <c r="I18" s="1" t="s">
        <v>11</v>
      </c>
      <c r="J18" s="1" t="s">
        <v>50</v>
      </c>
      <c r="K18" s="6" t="s">
        <v>193</v>
      </c>
      <c r="L18" s="7" t="s">
        <v>194</v>
      </c>
      <c r="M18" s="7" t="s">
        <v>195</v>
      </c>
      <c r="N18" s="7" t="s">
        <v>196</v>
      </c>
      <c r="O18" s="9">
        <v>34522.199999999997</v>
      </c>
    </row>
    <row r="19" spans="1:15" ht="12.75" customHeight="1" x14ac:dyDescent="0.2">
      <c r="A19" s="1" t="s">
        <v>52</v>
      </c>
      <c r="B19" s="9">
        <v>19965.900000000001</v>
      </c>
      <c r="D19" s="1" t="s">
        <v>12</v>
      </c>
      <c r="E19" s="1" t="s">
        <v>13</v>
      </c>
      <c r="F19" s="1" t="s">
        <v>37</v>
      </c>
      <c r="G19" s="1" t="s">
        <v>53</v>
      </c>
      <c r="H19" s="2">
        <v>45684</v>
      </c>
      <c r="I19" s="1" t="s">
        <v>11</v>
      </c>
      <c r="J19" s="1" t="s">
        <v>51</v>
      </c>
      <c r="K19" s="6" t="s">
        <v>193</v>
      </c>
      <c r="L19" s="7" t="s">
        <v>194</v>
      </c>
      <c r="M19" s="7" t="s">
        <v>195</v>
      </c>
      <c r="N19" s="7" t="s">
        <v>196</v>
      </c>
      <c r="O19" s="9">
        <v>19965.900000000001</v>
      </c>
    </row>
    <row r="20" spans="1:15" ht="12.75" customHeight="1" x14ac:dyDescent="0.2">
      <c r="A20" s="1" t="s">
        <v>52</v>
      </c>
      <c r="B20" s="9">
        <v>2395.91</v>
      </c>
      <c r="D20" s="1" t="s">
        <v>12</v>
      </c>
      <c r="E20" s="1" t="s">
        <v>13</v>
      </c>
      <c r="F20" s="1" t="s">
        <v>37</v>
      </c>
      <c r="G20" s="1" t="s">
        <v>53</v>
      </c>
      <c r="H20" s="2">
        <v>45684</v>
      </c>
      <c r="I20" s="1" t="s">
        <v>11</v>
      </c>
      <c r="J20" s="1" t="s">
        <v>54</v>
      </c>
      <c r="K20" s="6" t="s">
        <v>193</v>
      </c>
      <c r="L20" s="7" t="s">
        <v>194</v>
      </c>
      <c r="M20" s="7" t="s">
        <v>195</v>
      </c>
      <c r="N20" s="7" t="s">
        <v>196</v>
      </c>
      <c r="O20" s="9">
        <v>2395.91</v>
      </c>
    </row>
    <row r="21" spans="1:15" ht="12.75" customHeight="1" x14ac:dyDescent="0.2">
      <c r="A21" s="1" t="s">
        <v>56</v>
      </c>
      <c r="B21" s="9">
        <v>10294.43</v>
      </c>
      <c r="D21" s="1" t="s">
        <v>12</v>
      </c>
      <c r="E21" s="1" t="s">
        <v>13</v>
      </c>
      <c r="F21" s="1" t="s">
        <v>57</v>
      </c>
      <c r="G21" s="1" t="s">
        <v>58</v>
      </c>
      <c r="H21" s="2">
        <v>45685</v>
      </c>
      <c r="I21" s="1" t="s">
        <v>11</v>
      </c>
      <c r="J21" s="1" t="s">
        <v>55</v>
      </c>
      <c r="K21" s="6" t="s">
        <v>193</v>
      </c>
      <c r="L21" s="7" t="s">
        <v>194</v>
      </c>
      <c r="M21" s="7" t="s">
        <v>195</v>
      </c>
      <c r="N21" s="7" t="s">
        <v>196</v>
      </c>
      <c r="O21" s="9">
        <v>10294.43</v>
      </c>
    </row>
    <row r="22" spans="1:15" ht="12.75" customHeight="1" x14ac:dyDescent="0.2">
      <c r="A22" s="1" t="s">
        <v>56</v>
      </c>
      <c r="B22" s="9">
        <v>1235.33</v>
      </c>
      <c r="D22" s="1" t="s">
        <v>12</v>
      </c>
      <c r="E22" s="1" t="s">
        <v>13</v>
      </c>
      <c r="F22" s="1" t="s">
        <v>57</v>
      </c>
      <c r="G22" s="1" t="s">
        <v>58</v>
      </c>
      <c r="H22" s="2">
        <v>45685</v>
      </c>
      <c r="I22" s="1" t="s">
        <v>11</v>
      </c>
      <c r="J22" s="1" t="s">
        <v>59</v>
      </c>
      <c r="K22" s="6" t="s">
        <v>193</v>
      </c>
      <c r="L22" s="7" t="s">
        <v>194</v>
      </c>
      <c r="M22" s="7" t="s">
        <v>195</v>
      </c>
      <c r="N22" s="7" t="s">
        <v>196</v>
      </c>
      <c r="O22" s="9">
        <v>1235.33</v>
      </c>
    </row>
    <row r="23" spans="1:15" ht="12.75" customHeight="1" x14ac:dyDescent="0.2">
      <c r="A23" s="1" t="s">
        <v>61</v>
      </c>
      <c r="B23" s="9">
        <v>1253246.81</v>
      </c>
      <c r="D23" s="1" t="s">
        <v>12</v>
      </c>
      <c r="E23" s="1" t="s">
        <v>13</v>
      </c>
      <c r="F23" s="1" t="s">
        <v>62</v>
      </c>
      <c r="G23" s="1" t="s">
        <v>63</v>
      </c>
      <c r="H23" s="2">
        <v>45686</v>
      </c>
      <c r="I23" s="1" t="s">
        <v>11</v>
      </c>
      <c r="J23" s="1" t="s">
        <v>60</v>
      </c>
      <c r="K23" s="6" t="s">
        <v>193</v>
      </c>
      <c r="L23" s="7" t="s">
        <v>194</v>
      </c>
      <c r="M23" s="7" t="s">
        <v>195</v>
      </c>
      <c r="N23" s="7" t="s">
        <v>196</v>
      </c>
      <c r="O23" s="9">
        <v>1253246.81</v>
      </c>
    </row>
    <row r="24" spans="1:15" ht="12.75" customHeight="1" x14ac:dyDescent="0.2">
      <c r="A24" s="1" t="s">
        <v>61</v>
      </c>
      <c r="B24" s="9">
        <v>150389.62</v>
      </c>
      <c r="D24" s="1" t="s">
        <v>12</v>
      </c>
      <c r="E24" s="1" t="s">
        <v>13</v>
      </c>
      <c r="F24" s="1" t="s">
        <v>62</v>
      </c>
      <c r="G24" s="1" t="s">
        <v>63</v>
      </c>
      <c r="H24" s="2">
        <v>45686</v>
      </c>
      <c r="I24" s="1" t="s">
        <v>11</v>
      </c>
      <c r="J24" s="1" t="s">
        <v>64</v>
      </c>
      <c r="K24" s="6" t="s">
        <v>193</v>
      </c>
      <c r="L24" s="7" t="s">
        <v>194</v>
      </c>
      <c r="M24" s="7" t="s">
        <v>195</v>
      </c>
      <c r="N24" s="7" t="s">
        <v>196</v>
      </c>
      <c r="O24" s="9">
        <v>150389.62</v>
      </c>
    </row>
    <row r="25" spans="1:15" ht="12.75" customHeight="1" x14ac:dyDescent="0.2">
      <c r="A25" s="1" t="s">
        <v>66</v>
      </c>
      <c r="B25" s="9">
        <v>562059.81999999995</v>
      </c>
      <c r="D25" s="1" t="s">
        <v>12</v>
      </c>
      <c r="E25" s="1" t="s">
        <v>13</v>
      </c>
      <c r="F25" s="1" t="s">
        <v>67</v>
      </c>
      <c r="G25" s="1" t="s">
        <v>68</v>
      </c>
      <c r="H25" s="2">
        <v>45688</v>
      </c>
      <c r="I25" s="1" t="s">
        <v>11</v>
      </c>
      <c r="J25" s="1" t="s">
        <v>65</v>
      </c>
      <c r="K25" s="6" t="s">
        <v>193</v>
      </c>
      <c r="L25" s="7" t="s">
        <v>194</v>
      </c>
      <c r="M25" s="7" t="s">
        <v>195</v>
      </c>
      <c r="N25" s="7" t="s">
        <v>196</v>
      </c>
      <c r="O25" s="9">
        <v>562059.81999999995</v>
      </c>
    </row>
    <row r="26" spans="1:15" ht="12.75" customHeight="1" x14ac:dyDescent="0.2">
      <c r="A26" s="1" t="s">
        <v>66</v>
      </c>
      <c r="B26" s="9">
        <v>67447.179999999993</v>
      </c>
      <c r="D26" s="1" t="s">
        <v>12</v>
      </c>
      <c r="E26" s="1" t="s">
        <v>13</v>
      </c>
      <c r="F26" s="1" t="s">
        <v>67</v>
      </c>
      <c r="G26" s="1" t="s">
        <v>68</v>
      </c>
      <c r="H26" s="2">
        <v>45688</v>
      </c>
      <c r="I26" s="1" t="s">
        <v>11</v>
      </c>
      <c r="J26" s="1" t="s">
        <v>69</v>
      </c>
      <c r="K26" s="6" t="s">
        <v>193</v>
      </c>
      <c r="L26" s="7" t="s">
        <v>194</v>
      </c>
      <c r="M26" s="7" t="s">
        <v>195</v>
      </c>
      <c r="N26" s="7" t="s">
        <v>196</v>
      </c>
      <c r="O26" s="9">
        <v>67447.179999999993</v>
      </c>
    </row>
    <row r="27" spans="1:15" ht="12.75" customHeight="1" x14ac:dyDescent="0.2">
      <c r="A27" s="1" t="s">
        <v>71</v>
      </c>
      <c r="B27" s="9">
        <v>492868.44</v>
      </c>
      <c r="D27" s="1" t="s">
        <v>12</v>
      </c>
      <c r="E27" s="1" t="s">
        <v>13</v>
      </c>
      <c r="F27" s="1" t="s">
        <v>48</v>
      </c>
      <c r="G27" s="1" t="s">
        <v>72</v>
      </c>
      <c r="H27" s="2">
        <v>45688</v>
      </c>
      <c r="I27" s="1" t="s">
        <v>11</v>
      </c>
      <c r="J27" s="1" t="s">
        <v>70</v>
      </c>
      <c r="K27" s="6" t="s">
        <v>193</v>
      </c>
      <c r="L27" s="7" t="s">
        <v>194</v>
      </c>
      <c r="M27" s="7" t="s">
        <v>195</v>
      </c>
      <c r="N27" s="7" t="s">
        <v>196</v>
      </c>
      <c r="O27" s="9">
        <v>492868.44</v>
      </c>
    </row>
    <row r="28" spans="1:15" ht="12.75" customHeight="1" x14ac:dyDescent="0.2">
      <c r="A28" s="1" t="s">
        <v>71</v>
      </c>
      <c r="B28" s="9">
        <v>59144.21</v>
      </c>
      <c r="D28" s="1" t="s">
        <v>12</v>
      </c>
      <c r="E28" s="1" t="s">
        <v>13</v>
      </c>
      <c r="F28" s="1" t="s">
        <v>48</v>
      </c>
      <c r="G28" s="1" t="s">
        <v>72</v>
      </c>
      <c r="H28" s="2">
        <v>45688</v>
      </c>
      <c r="I28" s="1" t="s">
        <v>11</v>
      </c>
      <c r="J28" s="1" t="s">
        <v>73</v>
      </c>
      <c r="K28" s="6" t="s">
        <v>193</v>
      </c>
      <c r="L28" s="7" t="s">
        <v>194</v>
      </c>
      <c r="M28" s="7" t="s">
        <v>195</v>
      </c>
      <c r="N28" s="7" t="s">
        <v>196</v>
      </c>
      <c r="O28" s="9">
        <v>59144.21</v>
      </c>
    </row>
    <row r="29" spans="1:15" ht="12.75" customHeight="1" x14ac:dyDescent="0.2">
      <c r="A29" s="1" t="s">
        <v>75</v>
      </c>
      <c r="B29" s="9">
        <v>34679.440000000002</v>
      </c>
      <c r="D29" s="1" t="s">
        <v>12</v>
      </c>
      <c r="E29" s="1" t="s">
        <v>13</v>
      </c>
      <c r="F29" s="1" t="s">
        <v>76</v>
      </c>
      <c r="G29" s="1" t="s">
        <v>77</v>
      </c>
      <c r="H29" s="2">
        <v>45688</v>
      </c>
      <c r="I29" s="1" t="s">
        <v>11</v>
      </c>
      <c r="J29" s="1" t="s">
        <v>74</v>
      </c>
      <c r="K29" s="6" t="s">
        <v>193</v>
      </c>
      <c r="L29" s="7" t="s">
        <v>194</v>
      </c>
      <c r="M29" s="7" t="s">
        <v>195</v>
      </c>
      <c r="N29" s="7" t="s">
        <v>196</v>
      </c>
      <c r="O29" s="9">
        <v>34679.440000000002</v>
      </c>
    </row>
    <row r="30" spans="1:15" ht="12.75" customHeight="1" x14ac:dyDescent="0.2">
      <c r="A30" s="1" t="s">
        <v>75</v>
      </c>
      <c r="B30" s="9">
        <v>4161.53</v>
      </c>
      <c r="D30" s="1" t="s">
        <v>12</v>
      </c>
      <c r="E30" s="1" t="s">
        <v>13</v>
      </c>
      <c r="F30" s="1" t="s">
        <v>76</v>
      </c>
      <c r="G30" s="1" t="s">
        <v>77</v>
      </c>
      <c r="H30" s="2">
        <v>45688</v>
      </c>
      <c r="I30" s="1" t="s">
        <v>11</v>
      </c>
      <c r="J30" s="1" t="s">
        <v>78</v>
      </c>
      <c r="K30" s="6" t="s">
        <v>193</v>
      </c>
      <c r="L30" s="7" t="s">
        <v>194</v>
      </c>
      <c r="M30" s="7" t="s">
        <v>195</v>
      </c>
      <c r="N30" s="7" t="s">
        <v>196</v>
      </c>
      <c r="O30" s="9">
        <v>4161.53</v>
      </c>
    </row>
    <row r="31" spans="1:15" ht="12.75" customHeight="1" x14ac:dyDescent="0.2">
      <c r="A31" s="1" t="s">
        <v>80</v>
      </c>
      <c r="B31" s="9">
        <v>25778.81</v>
      </c>
      <c r="D31" s="1" t="s">
        <v>12</v>
      </c>
      <c r="E31" s="1" t="s">
        <v>13</v>
      </c>
      <c r="F31" s="1" t="s">
        <v>81</v>
      </c>
      <c r="G31" s="1" t="s">
        <v>82</v>
      </c>
      <c r="H31" s="2">
        <v>45686</v>
      </c>
      <c r="I31" s="1" t="s">
        <v>11</v>
      </c>
      <c r="J31" s="1" t="s">
        <v>79</v>
      </c>
      <c r="K31" s="6" t="s">
        <v>193</v>
      </c>
      <c r="L31" s="7" t="s">
        <v>194</v>
      </c>
      <c r="M31" s="7" t="s">
        <v>195</v>
      </c>
      <c r="N31" s="7" t="s">
        <v>196</v>
      </c>
      <c r="O31" s="9">
        <v>25778.81</v>
      </c>
    </row>
    <row r="32" spans="1:15" ht="12.75" customHeight="1" x14ac:dyDescent="0.2">
      <c r="A32" s="1" t="s">
        <v>80</v>
      </c>
      <c r="B32" s="9">
        <v>3093.46</v>
      </c>
      <c r="D32" s="1" t="s">
        <v>12</v>
      </c>
      <c r="E32" s="1" t="s">
        <v>13</v>
      </c>
      <c r="F32" s="1" t="s">
        <v>81</v>
      </c>
      <c r="G32" s="1" t="s">
        <v>82</v>
      </c>
      <c r="H32" s="2">
        <v>45686</v>
      </c>
      <c r="I32" s="1" t="s">
        <v>11</v>
      </c>
      <c r="J32" s="1" t="s">
        <v>83</v>
      </c>
      <c r="K32" s="6" t="s">
        <v>193</v>
      </c>
      <c r="L32" s="7" t="s">
        <v>194</v>
      </c>
      <c r="M32" s="7" t="s">
        <v>195</v>
      </c>
      <c r="N32" s="7" t="s">
        <v>196</v>
      </c>
      <c r="O32" s="9">
        <v>3093.46</v>
      </c>
    </row>
    <row r="33" spans="1:15" ht="12.75" customHeight="1" x14ac:dyDescent="0.2">
      <c r="A33" s="1" t="s">
        <v>85</v>
      </c>
      <c r="B33" s="9">
        <v>982264.5</v>
      </c>
      <c r="D33" s="1" t="s">
        <v>12</v>
      </c>
      <c r="E33" s="1" t="s">
        <v>13</v>
      </c>
      <c r="F33" s="1" t="s">
        <v>86</v>
      </c>
      <c r="G33" s="1" t="s">
        <v>87</v>
      </c>
      <c r="H33" s="2">
        <v>45688</v>
      </c>
      <c r="I33" s="1" t="s">
        <v>11</v>
      </c>
      <c r="J33" s="1" t="s">
        <v>84</v>
      </c>
      <c r="K33" s="6" t="s">
        <v>193</v>
      </c>
      <c r="L33" s="7" t="s">
        <v>194</v>
      </c>
      <c r="M33" s="7" t="s">
        <v>195</v>
      </c>
      <c r="N33" s="7" t="s">
        <v>196</v>
      </c>
      <c r="O33" s="9">
        <v>982264.5</v>
      </c>
    </row>
    <row r="34" spans="1:15" ht="12.75" customHeight="1" x14ac:dyDescent="0.2">
      <c r="A34" s="1" t="s">
        <v>85</v>
      </c>
      <c r="B34" s="9">
        <v>117871.74</v>
      </c>
      <c r="D34" s="1" t="s">
        <v>12</v>
      </c>
      <c r="E34" s="1" t="s">
        <v>13</v>
      </c>
      <c r="F34" s="1" t="s">
        <v>86</v>
      </c>
      <c r="G34" s="1" t="s">
        <v>87</v>
      </c>
      <c r="H34" s="2">
        <v>45688</v>
      </c>
      <c r="I34" s="1" t="s">
        <v>11</v>
      </c>
      <c r="J34" s="1" t="s">
        <v>88</v>
      </c>
      <c r="K34" s="6" t="s">
        <v>193</v>
      </c>
      <c r="L34" s="7" t="s">
        <v>194</v>
      </c>
      <c r="M34" s="7" t="s">
        <v>195</v>
      </c>
      <c r="N34" s="7" t="s">
        <v>196</v>
      </c>
      <c r="O34" s="9">
        <v>117871.74</v>
      </c>
    </row>
    <row r="35" spans="1:15" ht="12.75" customHeight="1" x14ac:dyDescent="0.2">
      <c r="A35" s="1" t="s">
        <v>90</v>
      </c>
      <c r="B35" s="9">
        <v>31206.17</v>
      </c>
      <c r="D35" s="1" t="s">
        <v>12</v>
      </c>
      <c r="E35" s="1" t="s">
        <v>13</v>
      </c>
      <c r="F35" s="1" t="s">
        <v>91</v>
      </c>
      <c r="G35" s="1" t="s">
        <v>92</v>
      </c>
      <c r="H35" s="2">
        <v>45687</v>
      </c>
      <c r="I35" s="1" t="s">
        <v>11</v>
      </c>
      <c r="J35" s="1" t="s">
        <v>89</v>
      </c>
      <c r="K35" s="6" t="s">
        <v>193</v>
      </c>
      <c r="L35" s="7" t="s">
        <v>194</v>
      </c>
      <c r="M35" s="7" t="s">
        <v>195</v>
      </c>
      <c r="N35" s="7" t="s">
        <v>196</v>
      </c>
      <c r="O35" s="9">
        <v>31206.17</v>
      </c>
    </row>
    <row r="36" spans="1:15" ht="12.75" customHeight="1" x14ac:dyDescent="0.2">
      <c r="A36" s="1" t="s">
        <v>90</v>
      </c>
      <c r="B36" s="9">
        <v>3744.74</v>
      </c>
      <c r="D36" s="1" t="s">
        <v>12</v>
      </c>
      <c r="E36" s="1" t="s">
        <v>13</v>
      </c>
      <c r="F36" s="1" t="s">
        <v>91</v>
      </c>
      <c r="G36" s="1" t="s">
        <v>92</v>
      </c>
      <c r="H36" s="2">
        <v>45687</v>
      </c>
      <c r="I36" s="1" t="s">
        <v>11</v>
      </c>
      <c r="J36" s="1" t="s">
        <v>93</v>
      </c>
      <c r="K36" s="6" t="s">
        <v>193</v>
      </c>
      <c r="L36" s="7" t="s">
        <v>194</v>
      </c>
      <c r="M36" s="7" t="s">
        <v>195</v>
      </c>
      <c r="N36" s="7" t="s">
        <v>196</v>
      </c>
      <c r="O36" s="9">
        <v>3744.74</v>
      </c>
    </row>
    <row r="37" spans="1:15" ht="12.75" customHeight="1" x14ac:dyDescent="0.2">
      <c r="A37" s="1" t="s">
        <v>97</v>
      </c>
      <c r="B37" s="9">
        <v>133622.1</v>
      </c>
      <c r="D37" s="1" t="s">
        <v>95</v>
      </c>
      <c r="E37" s="1" t="s">
        <v>96</v>
      </c>
      <c r="F37" s="1" t="s">
        <v>98</v>
      </c>
      <c r="G37" s="1" t="s">
        <v>99</v>
      </c>
      <c r="H37" s="2">
        <v>45677</v>
      </c>
      <c r="I37" s="1" t="s">
        <v>11</v>
      </c>
      <c r="J37" s="1" t="s">
        <v>94</v>
      </c>
      <c r="K37" s="6" t="s">
        <v>197</v>
      </c>
      <c r="L37" s="7" t="s">
        <v>194</v>
      </c>
      <c r="M37" s="7" t="s">
        <v>195</v>
      </c>
      <c r="N37" s="7" t="s">
        <v>196</v>
      </c>
      <c r="O37" s="9">
        <v>133622.1</v>
      </c>
    </row>
    <row r="38" spans="1:15" ht="12.75" customHeight="1" x14ac:dyDescent="0.2">
      <c r="A38" s="1" t="s">
        <v>97</v>
      </c>
      <c r="B38" s="9">
        <v>16034.65</v>
      </c>
      <c r="D38" s="1" t="s">
        <v>95</v>
      </c>
      <c r="E38" s="1" t="s">
        <v>96</v>
      </c>
      <c r="F38" s="1" t="s">
        <v>98</v>
      </c>
      <c r="G38" s="1" t="s">
        <v>99</v>
      </c>
      <c r="H38" s="2">
        <v>45677</v>
      </c>
      <c r="I38" s="1" t="s">
        <v>11</v>
      </c>
      <c r="J38" s="1" t="s">
        <v>100</v>
      </c>
      <c r="K38" s="6" t="s">
        <v>197</v>
      </c>
      <c r="L38" s="7" t="s">
        <v>194</v>
      </c>
      <c r="M38" s="7" t="s">
        <v>195</v>
      </c>
      <c r="N38" s="7" t="s">
        <v>196</v>
      </c>
      <c r="O38" s="9">
        <v>16034.65</v>
      </c>
    </row>
    <row r="39" spans="1:15" ht="12.75" customHeight="1" x14ac:dyDescent="0.2">
      <c r="A39" s="1" t="s">
        <v>101</v>
      </c>
      <c r="B39" s="9">
        <v>3820124</v>
      </c>
      <c r="D39" s="1" t="s">
        <v>95</v>
      </c>
      <c r="E39" s="1" t="s">
        <v>96</v>
      </c>
      <c r="F39" s="1" t="s">
        <v>98</v>
      </c>
      <c r="G39" s="1" t="s">
        <v>102</v>
      </c>
      <c r="H39" s="2">
        <v>45677</v>
      </c>
      <c r="I39" s="1" t="s">
        <v>11</v>
      </c>
      <c r="J39" s="1" t="s">
        <v>94</v>
      </c>
      <c r="K39" s="6" t="s">
        <v>197</v>
      </c>
      <c r="L39" s="7" t="s">
        <v>194</v>
      </c>
      <c r="M39" s="7" t="s">
        <v>195</v>
      </c>
      <c r="N39" s="7" t="s">
        <v>196</v>
      </c>
      <c r="O39" s="9">
        <v>3820124</v>
      </c>
    </row>
    <row r="40" spans="1:15" ht="12.75" customHeight="1" x14ac:dyDescent="0.2">
      <c r="A40" s="1" t="s">
        <v>101</v>
      </c>
      <c r="B40" s="9">
        <v>458414.88</v>
      </c>
      <c r="D40" s="1" t="s">
        <v>95</v>
      </c>
      <c r="E40" s="1" t="s">
        <v>96</v>
      </c>
      <c r="F40" s="1" t="s">
        <v>98</v>
      </c>
      <c r="G40" s="1" t="s">
        <v>102</v>
      </c>
      <c r="H40" s="2">
        <v>45677</v>
      </c>
      <c r="I40" s="1" t="s">
        <v>11</v>
      </c>
      <c r="J40" s="1" t="s">
        <v>100</v>
      </c>
      <c r="K40" s="6" t="s">
        <v>197</v>
      </c>
      <c r="L40" s="7" t="s">
        <v>194</v>
      </c>
      <c r="M40" s="7" t="s">
        <v>195</v>
      </c>
      <c r="N40" s="7" t="s">
        <v>196</v>
      </c>
      <c r="O40" s="9">
        <v>458414.88</v>
      </c>
    </row>
    <row r="41" spans="1:15" ht="12.75" customHeight="1" x14ac:dyDescent="0.2">
      <c r="A41" s="1" t="s">
        <v>103</v>
      </c>
      <c r="B41" s="9">
        <v>11064.45</v>
      </c>
      <c r="D41" s="1" t="s">
        <v>95</v>
      </c>
      <c r="E41" s="1" t="s">
        <v>96</v>
      </c>
      <c r="F41" s="1" t="s">
        <v>98</v>
      </c>
      <c r="G41" s="1" t="s">
        <v>104</v>
      </c>
      <c r="H41" s="2">
        <v>45677</v>
      </c>
      <c r="I41" s="1" t="s">
        <v>11</v>
      </c>
      <c r="J41" s="1" t="s">
        <v>94</v>
      </c>
      <c r="K41" s="6" t="s">
        <v>197</v>
      </c>
      <c r="L41" s="7" t="s">
        <v>194</v>
      </c>
      <c r="M41" s="7" t="s">
        <v>195</v>
      </c>
      <c r="N41" s="7" t="s">
        <v>196</v>
      </c>
      <c r="O41" s="9">
        <v>11064.45</v>
      </c>
    </row>
    <row r="42" spans="1:15" ht="12.75" customHeight="1" x14ac:dyDescent="0.2">
      <c r="A42" s="1" t="s">
        <v>103</v>
      </c>
      <c r="B42" s="9">
        <v>1327.73</v>
      </c>
      <c r="D42" s="1" t="s">
        <v>95</v>
      </c>
      <c r="E42" s="1" t="s">
        <v>96</v>
      </c>
      <c r="F42" s="1" t="s">
        <v>98</v>
      </c>
      <c r="G42" s="1" t="s">
        <v>104</v>
      </c>
      <c r="H42" s="2">
        <v>45677</v>
      </c>
      <c r="I42" s="1" t="s">
        <v>11</v>
      </c>
      <c r="J42" s="1" t="s">
        <v>100</v>
      </c>
      <c r="K42" s="6" t="s">
        <v>197</v>
      </c>
      <c r="L42" s="7" t="s">
        <v>194</v>
      </c>
      <c r="M42" s="7" t="s">
        <v>195</v>
      </c>
      <c r="N42" s="7" t="s">
        <v>196</v>
      </c>
      <c r="O42" s="9">
        <v>1327.73</v>
      </c>
    </row>
    <row r="43" spans="1:15" ht="12.75" customHeight="1" x14ac:dyDescent="0.2">
      <c r="A43" s="1" t="s">
        <v>105</v>
      </c>
      <c r="B43" s="9">
        <v>89003.17</v>
      </c>
      <c r="D43" s="1" t="s">
        <v>95</v>
      </c>
      <c r="E43" s="1" t="s">
        <v>96</v>
      </c>
      <c r="F43" s="1" t="s">
        <v>106</v>
      </c>
      <c r="G43" s="1" t="s">
        <v>107</v>
      </c>
      <c r="H43" s="2">
        <v>45677</v>
      </c>
      <c r="I43" s="1" t="s">
        <v>11</v>
      </c>
      <c r="J43" s="1" t="s">
        <v>94</v>
      </c>
      <c r="K43" s="6" t="s">
        <v>197</v>
      </c>
      <c r="L43" s="7" t="s">
        <v>194</v>
      </c>
      <c r="M43" s="7" t="s">
        <v>195</v>
      </c>
      <c r="N43" s="7" t="s">
        <v>196</v>
      </c>
      <c r="O43" s="9">
        <v>89003.17</v>
      </c>
    </row>
    <row r="44" spans="1:15" ht="12.75" customHeight="1" x14ac:dyDescent="0.2">
      <c r="A44" s="1" t="s">
        <v>105</v>
      </c>
      <c r="B44" s="9">
        <v>10680.38</v>
      </c>
      <c r="D44" s="1" t="s">
        <v>95</v>
      </c>
      <c r="E44" s="1" t="s">
        <v>96</v>
      </c>
      <c r="F44" s="1" t="s">
        <v>106</v>
      </c>
      <c r="G44" s="1" t="s">
        <v>107</v>
      </c>
      <c r="H44" s="2">
        <v>45677</v>
      </c>
      <c r="I44" s="1" t="s">
        <v>11</v>
      </c>
      <c r="J44" s="1" t="s">
        <v>100</v>
      </c>
      <c r="K44" s="6" t="s">
        <v>197</v>
      </c>
      <c r="L44" s="7" t="s">
        <v>194</v>
      </c>
      <c r="M44" s="7" t="s">
        <v>195</v>
      </c>
      <c r="N44" s="7" t="s">
        <v>196</v>
      </c>
      <c r="O44" s="9">
        <v>10680.38</v>
      </c>
    </row>
    <row r="45" spans="1:15" ht="12.75" customHeight="1" x14ac:dyDescent="0.2">
      <c r="A45" s="1" t="s">
        <v>108</v>
      </c>
      <c r="B45" s="9">
        <v>2211950.89</v>
      </c>
      <c r="D45" s="1" t="s">
        <v>95</v>
      </c>
      <c r="E45" s="1" t="s">
        <v>96</v>
      </c>
      <c r="F45" s="1" t="s">
        <v>109</v>
      </c>
      <c r="G45" s="1" t="s">
        <v>110</v>
      </c>
      <c r="H45" s="2">
        <v>45677</v>
      </c>
      <c r="I45" s="1" t="s">
        <v>11</v>
      </c>
      <c r="J45" s="1" t="s">
        <v>94</v>
      </c>
      <c r="K45" s="6" t="s">
        <v>197</v>
      </c>
      <c r="L45" s="7" t="s">
        <v>194</v>
      </c>
      <c r="M45" s="7" t="s">
        <v>195</v>
      </c>
      <c r="N45" s="7" t="s">
        <v>196</v>
      </c>
      <c r="O45" s="9">
        <v>2211950.89</v>
      </c>
    </row>
    <row r="46" spans="1:15" ht="12.75" customHeight="1" x14ac:dyDescent="0.2">
      <c r="A46" s="1" t="s">
        <v>108</v>
      </c>
      <c r="B46" s="9">
        <v>265434.11</v>
      </c>
      <c r="D46" s="1" t="s">
        <v>95</v>
      </c>
      <c r="E46" s="1" t="s">
        <v>96</v>
      </c>
      <c r="F46" s="1" t="s">
        <v>109</v>
      </c>
      <c r="G46" s="1" t="s">
        <v>110</v>
      </c>
      <c r="H46" s="2">
        <v>45677</v>
      </c>
      <c r="I46" s="1" t="s">
        <v>11</v>
      </c>
      <c r="J46" s="1" t="s">
        <v>100</v>
      </c>
      <c r="K46" s="6" t="s">
        <v>197</v>
      </c>
      <c r="L46" s="7" t="s">
        <v>194</v>
      </c>
      <c r="M46" s="7" t="s">
        <v>195</v>
      </c>
      <c r="N46" s="7" t="s">
        <v>196</v>
      </c>
      <c r="O46" s="9">
        <v>265434.11</v>
      </c>
    </row>
    <row r="47" spans="1:15" ht="12.75" customHeight="1" x14ac:dyDescent="0.2">
      <c r="A47" s="1" t="s">
        <v>111</v>
      </c>
      <c r="B47" s="9">
        <v>121800</v>
      </c>
      <c r="D47" s="1" t="s">
        <v>95</v>
      </c>
      <c r="E47" s="1" t="s">
        <v>96</v>
      </c>
      <c r="F47" s="1" t="s">
        <v>112</v>
      </c>
      <c r="G47" s="1" t="s">
        <v>113</v>
      </c>
      <c r="H47" s="2">
        <v>45677</v>
      </c>
      <c r="I47" s="1" t="s">
        <v>11</v>
      </c>
      <c r="J47" s="1" t="s">
        <v>94</v>
      </c>
      <c r="K47" s="6" t="s">
        <v>197</v>
      </c>
      <c r="L47" s="7" t="s">
        <v>194</v>
      </c>
      <c r="M47" s="7" t="s">
        <v>195</v>
      </c>
      <c r="N47" s="7" t="s">
        <v>196</v>
      </c>
      <c r="O47" s="9">
        <v>121800</v>
      </c>
    </row>
    <row r="48" spans="1:15" ht="12.75" customHeight="1" x14ac:dyDescent="0.2">
      <c r="A48" s="1" t="s">
        <v>111</v>
      </c>
      <c r="B48" s="9">
        <v>14616</v>
      </c>
      <c r="D48" s="1" t="s">
        <v>95</v>
      </c>
      <c r="E48" s="1" t="s">
        <v>96</v>
      </c>
      <c r="F48" s="1" t="s">
        <v>112</v>
      </c>
      <c r="G48" s="1" t="s">
        <v>113</v>
      </c>
      <c r="H48" s="2">
        <v>45677</v>
      </c>
      <c r="I48" s="1" t="s">
        <v>11</v>
      </c>
      <c r="J48" s="1" t="s">
        <v>100</v>
      </c>
      <c r="K48" s="6" t="s">
        <v>197</v>
      </c>
      <c r="L48" s="7" t="s">
        <v>194</v>
      </c>
      <c r="M48" s="7" t="s">
        <v>195</v>
      </c>
      <c r="N48" s="7" t="s">
        <v>196</v>
      </c>
      <c r="O48" s="9">
        <v>14616</v>
      </c>
    </row>
    <row r="49" spans="1:15" ht="12.75" customHeight="1" x14ac:dyDescent="0.2">
      <c r="A49" s="1" t="s">
        <v>114</v>
      </c>
      <c r="B49" s="9">
        <v>3466539.29</v>
      </c>
      <c r="D49" s="1" t="s">
        <v>95</v>
      </c>
      <c r="E49" s="1" t="s">
        <v>96</v>
      </c>
      <c r="F49" s="1" t="s">
        <v>115</v>
      </c>
      <c r="G49" s="1" t="s">
        <v>116</v>
      </c>
      <c r="H49" s="2">
        <v>45678</v>
      </c>
      <c r="I49" s="1" t="s">
        <v>11</v>
      </c>
      <c r="J49" s="1" t="s">
        <v>94</v>
      </c>
      <c r="K49" s="6" t="s">
        <v>197</v>
      </c>
      <c r="L49" s="7" t="s">
        <v>194</v>
      </c>
      <c r="M49" s="7" t="s">
        <v>195</v>
      </c>
      <c r="N49" s="7" t="s">
        <v>196</v>
      </c>
      <c r="O49" s="9">
        <v>3466539.29</v>
      </c>
    </row>
    <row r="50" spans="1:15" ht="12.75" customHeight="1" x14ac:dyDescent="0.2">
      <c r="A50" s="1" t="s">
        <v>114</v>
      </c>
      <c r="B50" s="9">
        <v>415984.71</v>
      </c>
      <c r="D50" s="1" t="s">
        <v>95</v>
      </c>
      <c r="E50" s="1" t="s">
        <v>96</v>
      </c>
      <c r="F50" s="1" t="s">
        <v>115</v>
      </c>
      <c r="G50" s="1" t="s">
        <v>116</v>
      </c>
      <c r="H50" s="2">
        <v>45678</v>
      </c>
      <c r="I50" s="1" t="s">
        <v>11</v>
      </c>
      <c r="J50" s="1" t="s">
        <v>100</v>
      </c>
      <c r="K50" s="6" t="s">
        <v>197</v>
      </c>
      <c r="L50" s="7" t="s">
        <v>194</v>
      </c>
      <c r="M50" s="7" t="s">
        <v>195</v>
      </c>
      <c r="N50" s="7" t="s">
        <v>196</v>
      </c>
      <c r="O50" s="9">
        <v>415984.71</v>
      </c>
    </row>
    <row r="51" spans="1:15" ht="12.75" customHeight="1" x14ac:dyDescent="0.2">
      <c r="A51" s="1" t="s">
        <v>117</v>
      </c>
      <c r="B51" s="9">
        <v>31395</v>
      </c>
      <c r="D51" s="1" t="s">
        <v>95</v>
      </c>
      <c r="E51" s="1" t="s">
        <v>96</v>
      </c>
      <c r="F51" s="1" t="s">
        <v>57</v>
      </c>
      <c r="G51" s="1" t="s">
        <v>118</v>
      </c>
      <c r="H51" s="2">
        <v>45679</v>
      </c>
      <c r="I51" s="1" t="s">
        <v>11</v>
      </c>
      <c r="J51" s="1" t="s">
        <v>94</v>
      </c>
      <c r="K51" s="6" t="s">
        <v>197</v>
      </c>
      <c r="L51" s="7" t="s">
        <v>194</v>
      </c>
      <c r="M51" s="7" t="s">
        <v>195</v>
      </c>
      <c r="N51" s="7" t="s">
        <v>196</v>
      </c>
      <c r="O51" s="9">
        <v>31395</v>
      </c>
    </row>
    <row r="52" spans="1:15" ht="12.75" customHeight="1" x14ac:dyDescent="0.2">
      <c r="A52" s="1" t="s">
        <v>117</v>
      </c>
      <c r="B52" s="9">
        <v>4709.25</v>
      </c>
      <c r="D52" s="1" t="s">
        <v>95</v>
      </c>
      <c r="E52" s="1" t="s">
        <v>96</v>
      </c>
      <c r="F52" s="1" t="s">
        <v>57</v>
      </c>
      <c r="G52" s="1" t="s">
        <v>118</v>
      </c>
      <c r="H52" s="2">
        <v>45679</v>
      </c>
      <c r="I52" s="1" t="s">
        <v>11</v>
      </c>
      <c r="J52" s="1" t="s">
        <v>100</v>
      </c>
      <c r="K52" s="6" t="s">
        <v>197</v>
      </c>
      <c r="L52" s="7" t="s">
        <v>194</v>
      </c>
      <c r="M52" s="7" t="s">
        <v>195</v>
      </c>
      <c r="N52" s="7" t="s">
        <v>196</v>
      </c>
      <c r="O52" s="9">
        <v>4709.25</v>
      </c>
    </row>
    <row r="53" spans="1:15" ht="12.75" customHeight="1" x14ac:dyDescent="0.2">
      <c r="A53" s="1" t="s">
        <v>119</v>
      </c>
      <c r="B53" s="9">
        <v>56660.6</v>
      </c>
      <c r="D53" s="1" t="s">
        <v>95</v>
      </c>
      <c r="E53" s="1" t="s">
        <v>96</v>
      </c>
      <c r="F53" s="1" t="s">
        <v>57</v>
      </c>
      <c r="G53" s="1" t="s">
        <v>120</v>
      </c>
      <c r="H53" s="2">
        <v>45679</v>
      </c>
      <c r="I53" s="1" t="s">
        <v>11</v>
      </c>
      <c r="J53" s="1" t="s">
        <v>94</v>
      </c>
      <c r="K53" s="6" t="s">
        <v>197</v>
      </c>
      <c r="L53" s="7" t="s">
        <v>194</v>
      </c>
      <c r="M53" s="7" t="s">
        <v>195</v>
      </c>
      <c r="N53" s="7" t="s">
        <v>196</v>
      </c>
      <c r="O53" s="9">
        <v>56660.6</v>
      </c>
    </row>
    <row r="54" spans="1:15" ht="12.75" customHeight="1" x14ac:dyDescent="0.2">
      <c r="A54" s="1" t="s">
        <v>119</v>
      </c>
      <c r="B54" s="9">
        <v>8499.09</v>
      </c>
      <c r="D54" s="1" t="s">
        <v>95</v>
      </c>
      <c r="E54" s="1" t="s">
        <v>96</v>
      </c>
      <c r="F54" s="1" t="s">
        <v>57</v>
      </c>
      <c r="G54" s="1" t="s">
        <v>120</v>
      </c>
      <c r="H54" s="2">
        <v>45679</v>
      </c>
      <c r="I54" s="1" t="s">
        <v>11</v>
      </c>
      <c r="J54" s="1" t="s">
        <v>100</v>
      </c>
      <c r="K54" s="6" t="s">
        <v>197</v>
      </c>
      <c r="L54" s="7" t="s">
        <v>194</v>
      </c>
      <c r="M54" s="7" t="s">
        <v>195</v>
      </c>
      <c r="N54" s="7" t="s">
        <v>196</v>
      </c>
      <c r="O54" s="9">
        <v>8499.09</v>
      </c>
    </row>
    <row r="55" spans="1:15" ht="12.75" customHeight="1" x14ac:dyDescent="0.2">
      <c r="A55" s="1" t="s">
        <v>121</v>
      </c>
      <c r="B55" s="9">
        <v>28938</v>
      </c>
      <c r="D55" s="1" t="s">
        <v>95</v>
      </c>
      <c r="E55" s="1" t="s">
        <v>96</v>
      </c>
      <c r="F55" s="1" t="s">
        <v>57</v>
      </c>
      <c r="G55" s="1" t="s">
        <v>122</v>
      </c>
      <c r="H55" s="2">
        <v>45679</v>
      </c>
      <c r="I55" s="1" t="s">
        <v>11</v>
      </c>
      <c r="J55" s="1" t="s">
        <v>94</v>
      </c>
      <c r="K55" s="6" t="s">
        <v>197</v>
      </c>
      <c r="L55" s="7" t="s">
        <v>194</v>
      </c>
      <c r="M55" s="7" t="s">
        <v>195</v>
      </c>
      <c r="N55" s="7" t="s">
        <v>196</v>
      </c>
      <c r="O55" s="9">
        <v>28938</v>
      </c>
    </row>
    <row r="56" spans="1:15" ht="12.75" customHeight="1" x14ac:dyDescent="0.2">
      <c r="A56" s="1" t="s">
        <v>121</v>
      </c>
      <c r="B56" s="9">
        <v>3472.56</v>
      </c>
      <c r="D56" s="1" t="s">
        <v>95</v>
      </c>
      <c r="E56" s="1" t="s">
        <v>96</v>
      </c>
      <c r="F56" s="1" t="s">
        <v>57</v>
      </c>
      <c r="G56" s="1" t="s">
        <v>122</v>
      </c>
      <c r="H56" s="2">
        <v>45679</v>
      </c>
      <c r="I56" s="1" t="s">
        <v>11</v>
      </c>
      <c r="J56" s="1" t="s">
        <v>100</v>
      </c>
      <c r="K56" s="6" t="s">
        <v>197</v>
      </c>
      <c r="L56" s="7" t="s">
        <v>194</v>
      </c>
      <c r="M56" s="7" t="s">
        <v>195</v>
      </c>
      <c r="N56" s="7" t="s">
        <v>196</v>
      </c>
      <c r="O56" s="9">
        <v>3472.56</v>
      </c>
    </row>
    <row r="57" spans="1:15" ht="12.75" customHeight="1" x14ac:dyDescent="0.2">
      <c r="A57" s="1" t="s">
        <v>123</v>
      </c>
      <c r="B57" s="9">
        <v>202844.9</v>
      </c>
      <c r="D57" s="1" t="s">
        <v>95</v>
      </c>
      <c r="E57" s="1" t="s">
        <v>96</v>
      </c>
      <c r="F57" s="1" t="s">
        <v>57</v>
      </c>
      <c r="G57" s="1" t="s">
        <v>124</v>
      </c>
      <c r="H57" s="2">
        <v>45679</v>
      </c>
      <c r="I57" s="1" t="s">
        <v>11</v>
      </c>
      <c r="J57" s="1" t="s">
        <v>94</v>
      </c>
      <c r="K57" s="6" t="s">
        <v>197</v>
      </c>
      <c r="L57" s="7" t="s">
        <v>194</v>
      </c>
      <c r="M57" s="7" t="s">
        <v>195</v>
      </c>
      <c r="N57" s="7" t="s">
        <v>196</v>
      </c>
      <c r="O57" s="9">
        <v>202844.9</v>
      </c>
    </row>
    <row r="58" spans="1:15" ht="12.75" customHeight="1" x14ac:dyDescent="0.2">
      <c r="A58" s="1" t="s">
        <v>123</v>
      </c>
      <c r="B58" s="9">
        <v>78</v>
      </c>
      <c r="D58" s="1" t="s">
        <v>95</v>
      </c>
      <c r="E58" s="1" t="s">
        <v>96</v>
      </c>
      <c r="F58" s="1" t="s">
        <v>57</v>
      </c>
      <c r="G58" s="1" t="s">
        <v>124</v>
      </c>
      <c r="H58" s="2">
        <v>45679</v>
      </c>
      <c r="I58" s="1" t="s">
        <v>11</v>
      </c>
      <c r="J58" s="1" t="s">
        <v>94</v>
      </c>
      <c r="K58" s="6" t="s">
        <v>197</v>
      </c>
      <c r="L58" s="7" t="s">
        <v>194</v>
      </c>
      <c r="M58" s="7" t="s">
        <v>195</v>
      </c>
      <c r="N58" s="7" t="s">
        <v>196</v>
      </c>
      <c r="O58" s="9">
        <v>78</v>
      </c>
    </row>
    <row r="59" spans="1:15" ht="12.75" customHeight="1" x14ac:dyDescent="0.2">
      <c r="A59" s="1" t="s">
        <v>123</v>
      </c>
      <c r="B59" s="9">
        <v>16.38</v>
      </c>
      <c r="D59" s="1" t="s">
        <v>95</v>
      </c>
      <c r="E59" s="1" t="s">
        <v>96</v>
      </c>
      <c r="F59" s="1" t="s">
        <v>57</v>
      </c>
      <c r="G59" s="1" t="s">
        <v>124</v>
      </c>
      <c r="H59" s="2">
        <v>45679</v>
      </c>
      <c r="I59" s="1" t="s">
        <v>11</v>
      </c>
      <c r="J59" s="1" t="s">
        <v>100</v>
      </c>
      <c r="K59" s="6" t="s">
        <v>197</v>
      </c>
      <c r="L59" s="7" t="s">
        <v>194</v>
      </c>
      <c r="M59" s="7" t="s">
        <v>195</v>
      </c>
      <c r="N59" s="7" t="s">
        <v>196</v>
      </c>
      <c r="O59" s="9">
        <v>16.38</v>
      </c>
    </row>
    <row r="60" spans="1:15" ht="12.75" customHeight="1" x14ac:dyDescent="0.2">
      <c r="A60" s="1" t="s">
        <v>123</v>
      </c>
      <c r="B60" s="9">
        <v>24341.39</v>
      </c>
      <c r="D60" s="1" t="s">
        <v>95</v>
      </c>
      <c r="E60" s="1" t="s">
        <v>96</v>
      </c>
      <c r="F60" s="1" t="s">
        <v>57</v>
      </c>
      <c r="G60" s="1" t="s">
        <v>124</v>
      </c>
      <c r="H60" s="2">
        <v>45679</v>
      </c>
      <c r="I60" s="1" t="s">
        <v>11</v>
      </c>
      <c r="J60" s="1" t="s">
        <v>100</v>
      </c>
      <c r="K60" s="6" t="s">
        <v>197</v>
      </c>
      <c r="L60" s="7" t="s">
        <v>194</v>
      </c>
      <c r="M60" s="7" t="s">
        <v>195</v>
      </c>
      <c r="N60" s="7" t="s">
        <v>196</v>
      </c>
      <c r="O60" s="9">
        <v>24341.39</v>
      </c>
    </row>
    <row r="61" spans="1:15" ht="12.75" customHeight="1" x14ac:dyDescent="0.2">
      <c r="A61" s="1" t="s">
        <v>125</v>
      </c>
      <c r="B61" s="9">
        <v>33032803</v>
      </c>
      <c r="D61" s="1" t="s">
        <v>95</v>
      </c>
      <c r="E61" s="1" t="s">
        <v>96</v>
      </c>
      <c r="F61" s="1" t="s">
        <v>126</v>
      </c>
      <c r="G61" s="1" t="s">
        <v>127</v>
      </c>
      <c r="H61" s="2">
        <v>45679</v>
      </c>
      <c r="I61" s="1" t="s">
        <v>11</v>
      </c>
      <c r="J61" s="1" t="s">
        <v>94</v>
      </c>
      <c r="K61" s="6" t="s">
        <v>197</v>
      </c>
      <c r="L61" s="7" t="s">
        <v>194</v>
      </c>
      <c r="M61" s="7" t="s">
        <v>195</v>
      </c>
      <c r="N61" s="7" t="s">
        <v>196</v>
      </c>
      <c r="O61" s="9">
        <v>33032803</v>
      </c>
    </row>
    <row r="62" spans="1:15" ht="12.75" customHeight="1" x14ac:dyDescent="0.2">
      <c r="A62" s="1" t="s">
        <v>125</v>
      </c>
      <c r="B62" s="9">
        <v>3963936.36</v>
      </c>
      <c r="D62" s="1" t="s">
        <v>95</v>
      </c>
      <c r="E62" s="1" t="s">
        <v>96</v>
      </c>
      <c r="F62" s="1" t="s">
        <v>126</v>
      </c>
      <c r="G62" s="1" t="s">
        <v>127</v>
      </c>
      <c r="H62" s="2">
        <v>45679</v>
      </c>
      <c r="I62" s="1" t="s">
        <v>11</v>
      </c>
      <c r="J62" s="1" t="s">
        <v>100</v>
      </c>
      <c r="K62" s="6" t="s">
        <v>197</v>
      </c>
      <c r="L62" s="7" t="s">
        <v>194</v>
      </c>
      <c r="M62" s="7" t="s">
        <v>195</v>
      </c>
      <c r="N62" s="7" t="s">
        <v>196</v>
      </c>
      <c r="O62" s="9">
        <v>3963936.36</v>
      </c>
    </row>
    <row r="63" spans="1:15" ht="12.75" customHeight="1" x14ac:dyDescent="0.2">
      <c r="A63" s="1" t="s">
        <v>125</v>
      </c>
      <c r="B63" s="9">
        <v>115817</v>
      </c>
      <c r="D63" s="1" t="s">
        <v>95</v>
      </c>
      <c r="E63" s="1" t="s">
        <v>96</v>
      </c>
      <c r="F63" s="1" t="s">
        <v>126</v>
      </c>
      <c r="G63" s="1" t="s">
        <v>127</v>
      </c>
      <c r="H63" s="2">
        <v>45679</v>
      </c>
      <c r="I63" s="1" t="s">
        <v>11</v>
      </c>
      <c r="J63" s="1" t="s">
        <v>94</v>
      </c>
      <c r="K63" s="6" t="s">
        <v>197</v>
      </c>
      <c r="L63" s="7" t="s">
        <v>194</v>
      </c>
      <c r="M63" s="7" t="s">
        <v>195</v>
      </c>
      <c r="N63" s="7" t="s">
        <v>196</v>
      </c>
      <c r="O63" s="9">
        <v>115817</v>
      </c>
    </row>
    <row r="64" spans="1:15" ht="12.75" customHeight="1" x14ac:dyDescent="0.2">
      <c r="A64" s="1" t="s">
        <v>125</v>
      </c>
      <c r="B64" s="9">
        <v>24321.57</v>
      </c>
      <c r="D64" s="1" t="s">
        <v>95</v>
      </c>
      <c r="E64" s="1" t="s">
        <v>96</v>
      </c>
      <c r="F64" s="1" t="s">
        <v>126</v>
      </c>
      <c r="G64" s="1" t="s">
        <v>127</v>
      </c>
      <c r="H64" s="2">
        <v>45679</v>
      </c>
      <c r="I64" s="1" t="s">
        <v>11</v>
      </c>
      <c r="J64" s="1" t="s">
        <v>100</v>
      </c>
      <c r="K64" s="6" t="s">
        <v>197</v>
      </c>
      <c r="L64" s="7" t="s">
        <v>194</v>
      </c>
      <c r="M64" s="7" t="s">
        <v>195</v>
      </c>
      <c r="N64" s="7" t="s">
        <v>196</v>
      </c>
      <c r="O64" s="9">
        <v>24321.57</v>
      </c>
    </row>
    <row r="65" spans="1:15" ht="12.75" customHeight="1" x14ac:dyDescent="0.2">
      <c r="A65" s="1" t="s">
        <v>128</v>
      </c>
      <c r="B65" s="9">
        <v>4160</v>
      </c>
      <c r="D65" s="1" t="s">
        <v>95</v>
      </c>
      <c r="E65" s="1" t="s">
        <v>96</v>
      </c>
      <c r="F65" s="1" t="s">
        <v>129</v>
      </c>
      <c r="G65" s="1" t="s">
        <v>130</v>
      </c>
      <c r="H65" s="2">
        <v>45663</v>
      </c>
      <c r="I65" s="1" t="s">
        <v>11</v>
      </c>
      <c r="J65" s="1" t="s">
        <v>94</v>
      </c>
      <c r="K65" s="6" t="s">
        <v>197</v>
      </c>
      <c r="L65" s="7" t="s">
        <v>194</v>
      </c>
      <c r="M65" s="7" t="s">
        <v>195</v>
      </c>
      <c r="N65" s="7" t="s">
        <v>196</v>
      </c>
      <c r="O65" s="9">
        <v>4160</v>
      </c>
    </row>
    <row r="66" spans="1:15" ht="12.75" customHeight="1" x14ac:dyDescent="0.2">
      <c r="A66" s="1" t="s">
        <v>128</v>
      </c>
      <c r="B66" s="9">
        <v>499.2</v>
      </c>
      <c r="D66" s="1" t="s">
        <v>95</v>
      </c>
      <c r="E66" s="1" t="s">
        <v>96</v>
      </c>
      <c r="F66" s="1" t="s">
        <v>129</v>
      </c>
      <c r="G66" s="1" t="s">
        <v>130</v>
      </c>
      <c r="H66" s="2">
        <v>45663</v>
      </c>
      <c r="I66" s="1" t="s">
        <v>11</v>
      </c>
      <c r="J66" s="1" t="s">
        <v>100</v>
      </c>
      <c r="K66" s="6" t="s">
        <v>197</v>
      </c>
      <c r="L66" s="7" t="s">
        <v>194</v>
      </c>
      <c r="M66" s="7" t="s">
        <v>195</v>
      </c>
      <c r="N66" s="7" t="s">
        <v>196</v>
      </c>
      <c r="O66" s="9">
        <v>499.2</v>
      </c>
    </row>
    <row r="67" spans="1:15" ht="12.75" customHeight="1" x14ac:dyDescent="0.2">
      <c r="A67" s="1" t="s">
        <v>131</v>
      </c>
      <c r="B67" s="9">
        <v>820727.7</v>
      </c>
      <c r="D67" s="1" t="s">
        <v>95</v>
      </c>
      <c r="E67" s="1" t="s">
        <v>96</v>
      </c>
      <c r="F67" s="1" t="s">
        <v>132</v>
      </c>
      <c r="G67" s="1" t="s">
        <v>133</v>
      </c>
      <c r="H67" s="2">
        <v>45681</v>
      </c>
      <c r="I67" s="1" t="s">
        <v>11</v>
      </c>
      <c r="J67" s="1" t="s">
        <v>94</v>
      </c>
      <c r="K67" s="6" t="s">
        <v>197</v>
      </c>
      <c r="L67" s="7" t="s">
        <v>194</v>
      </c>
      <c r="M67" s="7" t="s">
        <v>195</v>
      </c>
      <c r="N67" s="7" t="s">
        <v>196</v>
      </c>
      <c r="O67" s="9">
        <v>820727.7</v>
      </c>
    </row>
    <row r="68" spans="1:15" ht="12.75" customHeight="1" x14ac:dyDescent="0.2">
      <c r="A68" s="1" t="s">
        <v>131</v>
      </c>
      <c r="B68" s="9">
        <v>98487.32</v>
      </c>
      <c r="D68" s="1" t="s">
        <v>95</v>
      </c>
      <c r="E68" s="1" t="s">
        <v>96</v>
      </c>
      <c r="F68" s="1" t="s">
        <v>132</v>
      </c>
      <c r="G68" s="1" t="s">
        <v>133</v>
      </c>
      <c r="H68" s="2">
        <v>45681</v>
      </c>
      <c r="I68" s="1" t="s">
        <v>11</v>
      </c>
      <c r="J68" s="1" t="s">
        <v>100</v>
      </c>
      <c r="K68" s="6" t="s">
        <v>197</v>
      </c>
      <c r="L68" s="7" t="s">
        <v>194</v>
      </c>
      <c r="M68" s="7" t="s">
        <v>195</v>
      </c>
      <c r="N68" s="7" t="s">
        <v>196</v>
      </c>
      <c r="O68" s="9">
        <v>98487.32</v>
      </c>
    </row>
    <row r="69" spans="1:15" ht="12.75" customHeight="1" x14ac:dyDescent="0.2">
      <c r="A69" s="1" t="s">
        <v>134</v>
      </c>
      <c r="B69" s="9">
        <v>24773.5</v>
      </c>
      <c r="D69" s="1" t="s">
        <v>95</v>
      </c>
      <c r="E69" s="1" t="s">
        <v>96</v>
      </c>
      <c r="F69" s="1" t="s">
        <v>135</v>
      </c>
      <c r="G69" s="1" t="s">
        <v>136</v>
      </c>
      <c r="H69" s="2">
        <v>45685</v>
      </c>
      <c r="I69" s="1" t="s">
        <v>11</v>
      </c>
      <c r="J69" s="1" t="s">
        <v>94</v>
      </c>
      <c r="K69" s="6" t="s">
        <v>197</v>
      </c>
      <c r="L69" s="7" t="s">
        <v>194</v>
      </c>
      <c r="M69" s="7" t="s">
        <v>195</v>
      </c>
      <c r="N69" s="7" t="s">
        <v>196</v>
      </c>
      <c r="O69" s="9">
        <v>24773.5</v>
      </c>
    </row>
    <row r="70" spans="1:15" ht="12.75" customHeight="1" x14ac:dyDescent="0.2">
      <c r="A70" s="1" t="s">
        <v>134</v>
      </c>
      <c r="B70" s="9">
        <v>9490.32</v>
      </c>
      <c r="D70" s="1" t="s">
        <v>95</v>
      </c>
      <c r="E70" s="1" t="s">
        <v>96</v>
      </c>
      <c r="F70" s="1" t="s">
        <v>135</v>
      </c>
      <c r="G70" s="1" t="s">
        <v>136</v>
      </c>
      <c r="H70" s="2">
        <v>45685</v>
      </c>
      <c r="I70" s="1" t="s">
        <v>11</v>
      </c>
      <c r="J70" s="1" t="s">
        <v>100</v>
      </c>
      <c r="K70" s="6" t="s">
        <v>197</v>
      </c>
      <c r="L70" s="7" t="s">
        <v>194</v>
      </c>
      <c r="M70" s="7" t="s">
        <v>195</v>
      </c>
      <c r="N70" s="7" t="s">
        <v>196</v>
      </c>
      <c r="O70" s="9">
        <v>9490.32</v>
      </c>
    </row>
    <row r="71" spans="1:15" ht="12.75" customHeight="1" x14ac:dyDescent="0.2">
      <c r="A71" s="1" t="s">
        <v>134</v>
      </c>
      <c r="B71" s="9">
        <v>2972.82</v>
      </c>
      <c r="D71" s="1" t="s">
        <v>95</v>
      </c>
      <c r="E71" s="1" t="s">
        <v>96</v>
      </c>
      <c r="F71" s="1" t="s">
        <v>135</v>
      </c>
      <c r="G71" s="1" t="s">
        <v>136</v>
      </c>
      <c r="H71" s="2">
        <v>45685</v>
      </c>
      <c r="I71" s="1" t="s">
        <v>11</v>
      </c>
      <c r="J71" s="1" t="s">
        <v>100</v>
      </c>
      <c r="K71" s="6" t="s">
        <v>197</v>
      </c>
      <c r="L71" s="7" t="s">
        <v>194</v>
      </c>
      <c r="M71" s="7" t="s">
        <v>195</v>
      </c>
      <c r="N71" s="7" t="s">
        <v>196</v>
      </c>
      <c r="O71" s="9">
        <v>2972.82</v>
      </c>
    </row>
    <row r="72" spans="1:15" ht="12.75" customHeight="1" x14ac:dyDescent="0.2">
      <c r="A72" s="1" t="s">
        <v>134</v>
      </c>
      <c r="B72" s="9">
        <v>45192</v>
      </c>
      <c r="D72" s="1" t="s">
        <v>95</v>
      </c>
      <c r="E72" s="1" t="s">
        <v>96</v>
      </c>
      <c r="F72" s="1" t="s">
        <v>135</v>
      </c>
      <c r="G72" s="1" t="s">
        <v>136</v>
      </c>
      <c r="H72" s="2">
        <v>45685</v>
      </c>
      <c r="I72" s="1" t="s">
        <v>11</v>
      </c>
      <c r="J72" s="1" t="s">
        <v>94</v>
      </c>
      <c r="K72" s="6" t="s">
        <v>197</v>
      </c>
      <c r="L72" s="7" t="s">
        <v>194</v>
      </c>
      <c r="M72" s="7" t="s">
        <v>195</v>
      </c>
      <c r="N72" s="7" t="s">
        <v>196</v>
      </c>
      <c r="O72" s="9">
        <v>45192</v>
      </c>
    </row>
    <row r="73" spans="1:15" ht="12.75" customHeight="1" x14ac:dyDescent="0.2">
      <c r="A73" s="1" t="s">
        <v>137</v>
      </c>
      <c r="B73" s="9">
        <v>2955549.83</v>
      </c>
      <c r="D73" s="1" t="s">
        <v>95</v>
      </c>
      <c r="E73" s="1" t="s">
        <v>96</v>
      </c>
      <c r="F73" s="1" t="s">
        <v>138</v>
      </c>
      <c r="G73" s="1" t="s">
        <v>139</v>
      </c>
      <c r="H73" s="2">
        <v>45687</v>
      </c>
      <c r="I73" s="1" t="s">
        <v>11</v>
      </c>
      <c r="J73" s="1" t="s">
        <v>94</v>
      </c>
      <c r="K73" s="6" t="s">
        <v>197</v>
      </c>
      <c r="L73" s="7" t="s">
        <v>194</v>
      </c>
      <c r="M73" s="7" t="s">
        <v>195</v>
      </c>
      <c r="N73" s="7" t="s">
        <v>196</v>
      </c>
      <c r="O73" s="9">
        <v>2955549.83</v>
      </c>
    </row>
    <row r="74" spans="1:15" ht="12.75" customHeight="1" x14ac:dyDescent="0.2">
      <c r="A74" s="1" t="s">
        <v>137</v>
      </c>
      <c r="B74" s="9">
        <v>354665.98</v>
      </c>
      <c r="D74" s="1" t="s">
        <v>95</v>
      </c>
      <c r="E74" s="1" t="s">
        <v>96</v>
      </c>
      <c r="F74" s="1" t="s">
        <v>138</v>
      </c>
      <c r="G74" s="1" t="s">
        <v>139</v>
      </c>
      <c r="H74" s="2">
        <v>45687</v>
      </c>
      <c r="I74" s="1" t="s">
        <v>11</v>
      </c>
      <c r="J74" s="1" t="s">
        <v>100</v>
      </c>
      <c r="K74" s="6" t="s">
        <v>197</v>
      </c>
      <c r="L74" s="7" t="s">
        <v>194</v>
      </c>
      <c r="M74" s="7" t="s">
        <v>195</v>
      </c>
      <c r="N74" s="7" t="s">
        <v>196</v>
      </c>
      <c r="O74" s="9">
        <v>354665.98</v>
      </c>
    </row>
    <row r="75" spans="1:15" ht="12.75" customHeight="1" x14ac:dyDescent="0.2">
      <c r="A75" s="1" t="s">
        <v>137</v>
      </c>
      <c r="B75" s="9">
        <v>0.19</v>
      </c>
      <c r="D75" s="1" t="s">
        <v>95</v>
      </c>
      <c r="E75" s="1" t="s">
        <v>96</v>
      </c>
      <c r="F75" s="1" t="s">
        <v>138</v>
      </c>
      <c r="G75" s="1" t="s">
        <v>139</v>
      </c>
      <c r="H75" s="2">
        <v>45687</v>
      </c>
      <c r="I75" s="1" t="s">
        <v>11</v>
      </c>
      <c r="J75" s="1" t="s">
        <v>140</v>
      </c>
      <c r="K75" s="6" t="s">
        <v>197</v>
      </c>
      <c r="L75" s="7" t="s">
        <v>194</v>
      </c>
      <c r="M75" s="7" t="s">
        <v>195</v>
      </c>
      <c r="N75" s="7" t="s">
        <v>196</v>
      </c>
      <c r="O75" s="9">
        <v>0.19</v>
      </c>
    </row>
    <row r="76" spans="1:15" ht="12.75" customHeight="1" x14ac:dyDescent="0.2">
      <c r="A76" s="1" t="s">
        <v>141</v>
      </c>
      <c r="B76" s="9">
        <v>0.14000000000000001</v>
      </c>
      <c r="D76" s="1" t="s">
        <v>95</v>
      </c>
      <c r="E76" s="1" t="s">
        <v>96</v>
      </c>
      <c r="F76" s="1" t="s">
        <v>138</v>
      </c>
      <c r="G76" s="1" t="s">
        <v>142</v>
      </c>
      <c r="H76" s="2">
        <v>45687</v>
      </c>
      <c r="I76" s="1" t="s">
        <v>11</v>
      </c>
      <c r="J76" s="1" t="s">
        <v>140</v>
      </c>
      <c r="K76" s="6" t="s">
        <v>197</v>
      </c>
      <c r="L76" s="7" t="s">
        <v>194</v>
      </c>
      <c r="M76" s="7" t="s">
        <v>195</v>
      </c>
      <c r="N76" s="7" t="s">
        <v>196</v>
      </c>
      <c r="O76" s="9">
        <v>0.14000000000000001</v>
      </c>
    </row>
    <row r="77" spans="1:15" ht="12.75" customHeight="1" x14ac:dyDescent="0.2">
      <c r="A77" s="1" t="s">
        <v>141</v>
      </c>
      <c r="B77" s="9">
        <v>1212957.9099999999</v>
      </c>
      <c r="D77" s="1" t="s">
        <v>95</v>
      </c>
      <c r="E77" s="1" t="s">
        <v>96</v>
      </c>
      <c r="F77" s="1" t="s">
        <v>138</v>
      </c>
      <c r="G77" s="1" t="s">
        <v>142</v>
      </c>
      <c r="H77" s="2">
        <v>45687</v>
      </c>
      <c r="I77" s="1" t="s">
        <v>11</v>
      </c>
      <c r="J77" s="1" t="s">
        <v>94</v>
      </c>
      <c r="K77" s="6" t="s">
        <v>197</v>
      </c>
      <c r="L77" s="7" t="s">
        <v>194</v>
      </c>
      <c r="M77" s="7" t="s">
        <v>195</v>
      </c>
      <c r="N77" s="7" t="s">
        <v>196</v>
      </c>
      <c r="O77" s="9">
        <v>1212957.9099999999</v>
      </c>
    </row>
    <row r="78" spans="1:15" ht="12.75" customHeight="1" x14ac:dyDescent="0.2">
      <c r="A78" s="1" t="s">
        <v>141</v>
      </c>
      <c r="B78" s="9">
        <v>145554.95000000001</v>
      </c>
      <c r="D78" s="1" t="s">
        <v>95</v>
      </c>
      <c r="E78" s="1" t="s">
        <v>96</v>
      </c>
      <c r="F78" s="1" t="s">
        <v>138</v>
      </c>
      <c r="G78" s="1" t="s">
        <v>142</v>
      </c>
      <c r="H78" s="2">
        <v>45687</v>
      </c>
      <c r="I78" s="1" t="s">
        <v>11</v>
      </c>
      <c r="J78" s="1" t="s">
        <v>100</v>
      </c>
      <c r="K78" s="6" t="s">
        <v>197</v>
      </c>
      <c r="L78" s="7" t="s">
        <v>194</v>
      </c>
      <c r="M78" s="7" t="s">
        <v>195</v>
      </c>
      <c r="N78" s="7" t="s">
        <v>196</v>
      </c>
      <c r="O78" s="9">
        <v>145554.95000000001</v>
      </c>
    </row>
    <row r="79" spans="1:15" ht="12.75" customHeight="1" x14ac:dyDescent="0.2">
      <c r="A79" s="1" t="s">
        <v>143</v>
      </c>
      <c r="B79" s="9">
        <v>439633.77</v>
      </c>
      <c r="D79" s="1" t="s">
        <v>95</v>
      </c>
      <c r="E79" s="1" t="s">
        <v>96</v>
      </c>
      <c r="F79" s="1" t="s">
        <v>138</v>
      </c>
      <c r="G79" s="1" t="s">
        <v>144</v>
      </c>
      <c r="H79" s="2">
        <v>45687</v>
      </c>
      <c r="I79" s="1" t="s">
        <v>11</v>
      </c>
      <c r="J79" s="1" t="s">
        <v>94</v>
      </c>
      <c r="K79" s="6" t="s">
        <v>197</v>
      </c>
      <c r="L79" s="7" t="s">
        <v>194</v>
      </c>
      <c r="M79" s="7" t="s">
        <v>195</v>
      </c>
      <c r="N79" s="7" t="s">
        <v>196</v>
      </c>
      <c r="O79" s="9">
        <v>439633.77</v>
      </c>
    </row>
    <row r="80" spans="1:15" ht="12.75" customHeight="1" x14ac:dyDescent="0.2">
      <c r="A80" s="1" t="s">
        <v>143</v>
      </c>
      <c r="B80" s="9">
        <v>52756.05</v>
      </c>
      <c r="D80" s="1" t="s">
        <v>95</v>
      </c>
      <c r="E80" s="1" t="s">
        <v>96</v>
      </c>
      <c r="F80" s="1" t="s">
        <v>138</v>
      </c>
      <c r="G80" s="1" t="s">
        <v>144</v>
      </c>
      <c r="H80" s="2">
        <v>45687</v>
      </c>
      <c r="I80" s="1" t="s">
        <v>11</v>
      </c>
      <c r="J80" s="1" t="s">
        <v>100</v>
      </c>
      <c r="K80" s="6" t="s">
        <v>197</v>
      </c>
      <c r="L80" s="7" t="s">
        <v>194</v>
      </c>
      <c r="M80" s="7" t="s">
        <v>195</v>
      </c>
      <c r="N80" s="7" t="s">
        <v>196</v>
      </c>
      <c r="O80" s="9">
        <v>52756.05</v>
      </c>
    </row>
    <row r="81" spans="1:53" ht="12.75" customHeight="1" x14ac:dyDescent="0.2">
      <c r="A81" s="1" t="s">
        <v>143</v>
      </c>
      <c r="B81" s="9">
        <v>0.18</v>
      </c>
      <c r="D81" s="1" t="s">
        <v>95</v>
      </c>
      <c r="E81" s="1" t="s">
        <v>96</v>
      </c>
      <c r="F81" s="1" t="s">
        <v>138</v>
      </c>
      <c r="G81" s="1" t="s">
        <v>144</v>
      </c>
      <c r="H81" s="2">
        <v>45687</v>
      </c>
      <c r="I81" s="1" t="s">
        <v>11</v>
      </c>
      <c r="J81" s="1" t="s">
        <v>140</v>
      </c>
      <c r="K81" s="6" t="s">
        <v>197</v>
      </c>
      <c r="L81" s="7" t="s">
        <v>194</v>
      </c>
      <c r="M81" s="7" t="s">
        <v>195</v>
      </c>
      <c r="N81" s="7" t="s">
        <v>196</v>
      </c>
      <c r="O81" s="9">
        <v>0.18</v>
      </c>
    </row>
    <row r="82" spans="1:53" ht="12.75" customHeight="1" x14ac:dyDescent="0.2">
      <c r="A82" s="1" t="s">
        <v>147</v>
      </c>
      <c r="B82" s="9">
        <v>16065</v>
      </c>
      <c r="D82" s="1" t="s">
        <v>146</v>
      </c>
      <c r="E82" s="1" t="s">
        <v>13</v>
      </c>
      <c r="F82" s="1" t="s">
        <v>15</v>
      </c>
      <c r="G82" s="1" t="s">
        <v>148</v>
      </c>
      <c r="H82" s="2">
        <v>45672</v>
      </c>
      <c r="I82" s="1" t="s">
        <v>11</v>
      </c>
      <c r="J82" s="1" t="s">
        <v>145</v>
      </c>
      <c r="K82" s="6" t="s">
        <v>198</v>
      </c>
      <c r="L82" s="7" t="s">
        <v>194</v>
      </c>
      <c r="M82" s="7" t="s">
        <v>195</v>
      </c>
      <c r="N82" s="7" t="s">
        <v>196</v>
      </c>
      <c r="O82" s="9">
        <v>16065</v>
      </c>
    </row>
    <row r="83" spans="1:53" ht="12.75" customHeight="1" x14ac:dyDescent="0.2">
      <c r="A83" s="1" t="s">
        <v>150</v>
      </c>
      <c r="B83" s="9">
        <v>46855.839999999997</v>
      </c>
      <c r="D83" s="1" t="s">
        <v>146</v>
      </c>
      <c r="E83" s="1" t="s">
        <v>13</v>
      </c>
      <c r="F83" s="1" t="s">
        <v>32</v>
      </c>
      <c r="G83" s="1" t="s">
        <v>151</v>
      </c>
      <c r="H83" s="2">
        <v>45672</v>
      </c>
      <c r="I83" s="1" t="s">
        <v>11</v>
      </c>
      <c r="J83" s="1" t="s">
        <v>149</v>
      </c>
      <c r="K83" s="6" t="s">
        <v>198</v>
      </c>
      <c r="L83" s="7" t="s">
        <v>194</v>
      </c>
      <c r="M83" s="7" t="s">
        <v>195</v>
      </c>
      <c r="N83" s="7" t="s">
        <v>196</v>
      </c>
      <c r="O83" s="9">
        <v>46855.839999999997</v>
      </c>
    </row>
    <row r="84" spans="1:53" ht="12.75" customHeight="1" x14ac:dyDescent="0.2">
      <c r="A84" s="1" t="s">
        <v>153</v>
      </c>
      <c r="B84" s="9">
        <v>314117.09999999998</v>
      </c>
      <c r="D84" s="1" t="s">
        <v>146</v>
      </c>
      <c r="E84" s="1" t="s">
        <v>13</v>
      </c>
      <c r="F84" s="1" t="s">
        <v>37</v>
      </c>
      <c r="G84" s="1" t="s">
        <v>154</v>
      </c>
      <c r="H84" s="2">
        <v>45673</v>
      </c>
      <c r="I84" s="1" t="s">
        <v>11</v>
      </c>
      <c r="J84" s="1" t="s">
        <v>152</v>
      </c>
      <c r="K84" s="6" t="s">
        <v>198</v>
      </c>
      <c r="L84" s="7" t="s">
        <v>194</v>
      </c>
      <c r="M84" s="7" t="s">
        <v>195</v>
      </c>
      <c r="N84" s="7" t="s">
        <v>196</v>
      </c>
      <c r="O84" s="9">
        <v>314117.09999999998</v>
      </c>
    </row>
    <row r="85" spans="1:53" ht="12.75" customHeight="1" x14ac:dyDescent="0.2">
      <c r="A85" s="1" t="s">
        <v>155</v>
      </c>
      <c r="B85" s="9">
        <v>26090.2</v>
      </c>
      <c r="D85" s="1" t="s">
        <v>146</v>
      </c>
      <c r="E85" s="1" t="s">
        <v>13</v>
      </c>
      <c r="F85" s="1" t="s">
        <v>37</v>
      </c>
      <c r="G85" s="1" t="s">
        <v>156</v>
      </c>
      <c r="H85" s="2">
        <v>45673</v>
      </c>
      <c r="I85" s="1" t="s">
        <v>11</v>
      </c>
      <c r="J85" s="1" t="s">
        <v>152</v>
      </c>
      <c r="K85" s="6" t="s">
        <v>198</v>
      </c>
      <c r="L85" s="7" t="s">
        <v>194</v>
      </c>
      <c r="M85" s="7" t="s">
        <v>195</v>
      </c>
      <c r="N85" s="7" t="s">
        <v>196</v>
      </c>
      <c r="O85" s="9">
        <v>26090.2</v>
      </c>
    </row>
    <row r="86" spans="1:53" ht="12.75" customHeight="1" x14ac:dyDescent="0.2">
      <c r="A86" s="1" t="s">
        <v>158</v>
      </c>
      <c r="B86" s="9">
        <v>57096.69</v>
      </c>
      <c r="D86" s="1" t="s">
        <v>146</v>
      </c>
      <c r="E86" s="1" t="s">
        <v>13</v>
      </c>
      <c r="F86" s="1" t="s">
        <v>37</v>
      </c>
      <c r="G86" s="1" t="s">
        <v>159</v>
      </c>
      <c r="H86" s="2">
        <v>45678</v>
      </c>
      <c r="I86" s="1" t="s">
        <v>11</v>
      </c>
      <c r="J86" s="1" t="s">
        <v>157</v>
      </c>
      <c r="K86" s="6" t="s">
        <v>198</v>
      </c>
      <c r="L86" s="7" t="s">
        <v>194</v>
      </c>
      <c r="M86" s="7" t="s">
        <v>195</v>
      </c>
      <c r="N86" s="7" t="s">
        <v>196</v>
      </c>
      <c r="O86" s="9">
        <v>57096.69</v>
      </c>
    </row>
    <row r="87" spans="1:53" ht="12.75" customHeight="1" x14ac:dyDescent="0.2">
      <c r="A87" s="1" t="s">
        <v>160</v>
      </c>
      <c r="B87" s="9">
        <v>615991.54</v>
      </c>
      <c r="D87" s="1" t="s">
        <v>146</v>
      </c>
      <c r="E87" s="1" t="s">
        <v>13</v>
      </c>
      <c r="F87" s="1" t="s">
        <v>37</v>
      </c>
      <c r="G87" s="1" t="s">
        <v>161</v>
      </c>
      <c r="H87" s="2">
        <v>45678</v>
      </c>
      <c r="I87" s="1" t="s">
        <v>11</v>
      </c>
      <c r="J87" s="1" t="s">
        <v>157</v>
      </c>
      <c r="K87" s="6" t="s">
        <v>198</v>
      </c>
      <c r="L87" s="7" t="s">
        <v>194</v>
      </c>
      <c r="M87" s="7" t="s">
        <v>195</v>
      </c>
      <c r="N87" s="7" t="s">
        <v>196</v>
      </c>
      <c r="O87" s="9">
        <v>615991.54</v>
      </c>
    </row>
    <row r="88" spans="1:53" ht="12.75" customHeight="1" x14ac:dyDescent="0.2">
      <c r="A88" s="1" t="s">
        <v>163</v>
      </c>
      <c r="B88" s="9">
        <v>258075.59</v>
      </c>
      <c r="D88" s="1" t="s">
        <v>146</v>
      </c>
      <c r="E88" s="1" t="s">
        <v>13</v>
      </c>
      <c r="F88" s="1" t="s">
        <v>48</v>
      </c>
      <c r="G88" s="1" t="s">
        <v>164</v>
      </c>
      <c r="H88" s="2">
        <v>45680</v>
      </c>
      <c r="I88" s="1" t="s">
        <v>11</v>
      </c>
      <c r="J88" s="1" t="s">
        <v>162</v>
      </c>
      <c r="K88" s="6" t="s">
        <v>198</v>
      </c>
      <c r="L88" s="7" t="s">
        <v>194</v>
      </c>
      <c r="M88" s="7" t="s">
        <v>195</v>
      </c>
      <c r="N88" s="7" t="s">
        <v>196</v>
      </c>
      <c r="O88" s="9">
        <v>258075.59</v>
      </c>
    </row>
    <row r="89" spans="1:53" ht="12.75" customHeight="1" x14ac:dyDescent="0.2">
      <c r="A89" s="1" t="s">
        <v>166</v>
      </c>
      <c r="B89" s="9">
        <v>347069.73</v>
      </c>
      <c r="D89" s="1" t="s">
        <v>146</v>
      </c>
      <c r="E89" s="1" t="s">
        <v>13</v>
      </c>
      <c r="F89" s="1" t="s">
        <v>57</v>
      </c>
      <c r="G89" s="1" t="s">
        <v>167</v>
      </c>
      <c r="H89" s="2">
        <v>45685</v>
      </c>
      <c r="I89" s="1" t="s">
        <v>11</v>
      </c>
      <c r="J89" s="1" t="s">
        <v>165</v>
      </c>
      <c r="K89" s="6" t="s">
        <v>198</v>
      </c>
      <c r="L89" s="7" t="s">
        <v>194</v>
      </c>
      <c r="M89" s="7" t="s">
        <v>195</v>
      </c>
      <c r="N89" s="7" t="s">
        <v>196</v>
      </c>
      <c r="O89" s="9">
        <v>347069.73</v>
      </c>
    </row>
    <row r="90" spans="1:53" ht="12.75" customHeight="1" x14ac:dyDescent="0.2">
      <c r="A90" s="1" t="s">
        <v>169</v>
      </c>
      <c r="B90" s="9">
        <v>69980.61</v>
      </c>
      <c r="D90" s="1" t="s">
        <v>146</v>
      </c>
      <c r="E90" s="1" t="s">
        <v>13</v>
      </c>
      <c r="F90" s="1" t="s">
        <v>62</v>
      </c>
      <c r="G90" s="1" t="s">
        <v>170</v>
      </c>
      <c r="H90" s="2">
        <v>45686</v>
      </c>
      <c r="I90" s="1" t="s">
        <v>11</v>
      </c>
      <c r="J90" s="1" t="s">
        <v>168</v>
      </c>
      <c r="K90" s="6" t="s">
        <v>198</v>
      </c>
      <c r="L90" s="7" t="s">
        <v>194</v>
      </c>
      <c r="M90" s="7" t="s">
        <v>195</v>
      </c>
      <c r="N90" s="7" t="s">
        <v>196</v>
      </c>
      <c r="O90" s="9">
        <v>69980.61</v>
      </c>
    </row>
    <row r="91" spans="1:53" ht="12.75" customHeight="1" x14ac:dyDescent="0.2">
      <c r="A91" s="1" t="s">
        <v>172</v>
      </c>
      <c r="B91" s="9">
        <v>364466.64</v>
      </c>
      <c r="D91" s="1" t="s">
        <v>146</v>
      </c>
      <c r="E91" s="1" t="s">
        <v>13</v>
      </c>
      <c r="F91" s="1" t="s">
        <v>48</v>
      </c>
      <c r="G91" s="1" t="s">
        <v>173</v>
      </c>
      <c r="H91" s="2">
        <v>45688</v>
      </c>
      <c r="I91" s="1" t="s">
        <v>11</v>
      </c>
      <c r="J91" s="1" t="s">
        <v>171</v>
      </c>
      <c r="K91" s="6" t="s">
        <v>198</v>
      </c>
      <c r="L91" s="7" t="s">
        <v>194</v>
      </c>
      <c r="M91" s="7" t="s">
        <v>195</v>
      </c>
      <c r="N91" s="7" t="s">
        <v>196</v>
      </c>
      <c r="O91" s="9">
        <v>364466.64</v>
      </c>
    </row>
    <row r="92" spans="1:53" ht="12.75" customHeight="1" x14ac:dyDescent="0.2">
      <c r="A92" s="1" t="s">
        <v>175</v>
      </c>
      <c r="B92" s="9">
        <v>8533.1299999999992</v>
      </c>
      <c r="D92" s="1" t="s">
        <v>146</v>
      </c>
      <c r="E92" s="1" t="s">
        <v>13</v>
      </c>
      <c r="F92" s="1" t="s">
        <v>76</v>
      </c>
      <c r="G92" s="1" t="s">
        <v>176</v>
      </c>
      <c r="H92" s="2">
        <v>45688</v>
      </c>
      <c r="I92" s="1" t="s">
        <v>11</v>
      </c>
      <c r="J92" s="1" t="s">
        <v>174</v>
      </c>
      <c r="K92" s="6" t="s">
        <v>198</v>
      </c>
      <c r="L92" s="7" t="s">
        <v>194</v>
      </c>
      <c r="M92" s="7" t="s">
        <v>195</v>
      </c>
      <c r="N92" s="7" t="s">
        <v>196</v>
      </c>
      <c r="O92" s="9">
        <v>8533.1299999999992</v>
      </c>
    </row>
    <row r="93" spans="1:53" ht="12.75" customHeight="1" x14ac:dyDescent="0.2">
      <c r="A93" s="1" t="s">
        <v>178</v>
      </c>
      <c r="B93" s="9">
        <v>190590.88</v>
      </c>
      <c r="D93" s="1" t="s">
        <v>146</v>
      </c>
      <c r="E93" s="1" t="s">
        <v>13</v>
      </c>
      <c r="F93" s="1" t="s">
        <v>81</v>
      </c>
      <c r="G93" s="1" t="s">
        <v>179</v>
      </c>
      <c r="H93" s="2">
        <v>45686</v>
      </c>
      <c r="I93" s="1" t="s">
        <v>11</v>
      </c>
      <c r="J93" s="1" t="s">
        <v>177</v>
      </c>
      <c r="K93" s="6" t="s">
        <v>198</v>
      </c>
      <c r="L93" s="7" t="s">
        <v>194</v>
      </c>
      <c r="M93" s="7" t="s">
        <v>195</v>
      </c>
      <c r="N93" s="7" t="s">
        <v>196</v>
      </c>
      <c r="O93" s="9">
        <v>190590.88</v>
      </c>
    </row>
    <row r="94" spans="1:53" ht="12.75" customHeight="1" x14ac:dyDescent="0.2">
      <c r="A94" s="1" t="s">
        <v>181</v>
      </c>
      <c r="B94" s="9">
        <v>206818.92</v>
      </c>
      <c r="D94" s="1" t="s">
        <v>146</v>
      </c>
      <c r="E94" s="1" t="s">
        <v>13</v>
      </c>
      <c r="F94" s="1" t="s">
        <v>91</v>
      </c>
      <c r="G94" s="1" t="s">
        <v>182</v>
      </c>
      <c r="H94" s="2">
        <v>45687</v>
      </c>
      <c r="I94" s="1" t="s">
        <v>11</v>
      </c>
      <c r="J94" s="1" t="s">
        <v>180</v>
      </c>
      <c r="K94" s="6" t="s">
        <v>198</v>
      </c>
      <c r="L94" s="7" t="s">
        <v>194</v>
      </c>
      <c r="M94" s="7" t="s">
        <v>195</v>
      </c>
      <c r="N94" s="7" t="s">
        <v>196</v>
      </c>
      <c r="O94" s="9">
        <v>206818.92</v>
      </c>
    </row>
    <row r="95" spans="1:53" ht="12.75" customHeight="1" x14ac:dyDescent="0.2">
      <c r="A95" s="3" t="s">
        <v>184</v>
      </c>
      <c r="B95" s="11">
        <v>-6274860</v>
      </c>
      <c r="C95" s="3"/>
      <c r="D95" s="3">
        <v>50113300</v>
      </c>
      <c r="E95" s="3">
        <v>38800000</v>
      </c>
      <c r="F95" s="3" t="s">
        <v>185</v>
      </c>
      <c r="G95" s="3"/>
      <c r="H95" s="4">
        <v>45688</v>
      </c>
      <c r="I95" s="3" t="s">
        <v>11</v>
      </c>
      <c r="J95" s="3" t="s">
        <v>183</v>
      </c>
      <c r="K95" s="6" t="s">
        <v>193</v>
      </c>
      <c r="L95" s="7" t="s">
        <v>194</v>
      </c>
      <c r="M95" s="7" t="s">
        <v>195</v>
      </c>
      <c r="N95" s="7" t="s">
        <v>196</v>
      </c>
      <c r="O95" s="11">
        <v>-6274860</v>
      </c>
    </row>
    <row r="96" spans="1:53" ht="12.75" customHeight="1" x14ac:dyDescent="0.2">
      <c r="A96" s="3" t="s">
        <v>187</v>
      </c>
      <c r="B96" s="11">
        <v>-7017656.3600000003</v>
      </c>
      <c r="C96" s="3"/>
      <c r="D96" s="3">
        <v>50115300</v>
      </c>
      <c r="E96" s="3">
        <v>38800000</v>
      </c>
      <c r="F96" s="3" t="s">
        <v>185</v>
      </c>
      <c r="G96" s="3"/>
      <c r="H96" s="4">
        <v>45688</v>
      </c>
      <c r="I96" s="3" t="s">
        <v>11</v>
      </c>
      <c r="J96" s="3" t="s">
        <v>186</v>
      </c>
      <c r="K96" s="6" t="s">
        <v>197</v>
      </c>
      <c r="L96" s="7" t="s">
        <v>194</v>
      </c>
      <c r="M96" s="7" t="s">
        <v>195</v>
      </c>
      <c r="N96" s="7" t="s">
        <v>196</v>
      </c>
      <c r="O96" s="11">
        <v>-7017656.3600000003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2.75" customHeight="1" x14ac:dyDescent="0.2">
      <c r="A97" s="3" t="s">
        <v>184</v>
      </c>
      <c r="B97" s="11">
        <v>-116835</v>
      </c>
      <c r="C97" s="3"/>
      <c r="D97" s="3">
        <v>50490360</v>
      </c>
      <c r="E97" s="3">
        <v>38800000</v>
      </c>
      <c r="F97" s="3" t="s">
        <v>185</v>
      </c>
      <c r="G97" s="3"/>
      <c r="H97" s="4">
        <v>45688</v>
      </c>
      <c r="I97" s="3" t="s">
        <v>11</v>
      </c>
      <c r="J97" s="3" t="s">
        <v>183</v>
      </c>
      <c r="K97" s="6" t="s">
        <v>198</v>
      </c>
      <c r="L97" s="7" t="s">
        <v>194</v>
      </c>
      <c r="M97" s="7" t="s">
        <v>195</v>
      </c>
      <c r="N97" s="7" t="s">
        <v>196</v>
      </c>
      <c r="O97" s="11">
        <v>-116835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2.75" customHeight="1" x14ac:dyDescent="0.2">
      <c r="A98" s="3"/>
      <c r="B98" s="10">
        <f>SUM(B2:B97)</f>
        <v>57047144.580000013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2.75" customHeight="1" x14ac:dyDescent="0.2">
      <c r="A99" s="3"/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2.75" customHeight="1" x14ac:dyDescent="0.2">
      <c r="A100" s="3"/>
      <c r="B100" s="1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2.75" customHeight="1" x14ac:dyDescent="0.2">
      <c r="A101" s="3"/>
      <c r="B101" s="1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2.75" customHeight="1" x14ac:dyDescent="0.2">
      <c r="A102" s="3"/>
      <c r="B102" s="1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2.75" customHeight="1" x14ac:dyDescent="0.2">
      <c r="A103" s="3"/>
      <c r="B103" s="1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"/>
      <c r="O103" s="1"/>
    </row>
    <row r="104" spans="1:53" ht="12.75" customHeight="1" x14ac:dyDescent="0.2">
      <c r="A104" s="3"/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"/>
      <c r="O104" s="1"/>
    </row>
    <row r="105" spans="1:53" ht="12.75" customHeight="1" x14ac:dyDescent="0.2">
      <c r="A105" s="3"/>
      <c r="B105" s="1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"/>
      <c r="O105" s="1"/>
    </row>
    <row r="106" spans="1:53" ht="12.75" customHeight="1" x14ac:dyDescent="0.2">
      <c r="A106" s="3"/>
      <c r="B106" s="1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"/>
      <c r="O106" s="1"/>
    </row>
    <row r="107" spans="1:53" ht="12.75" customHeight="1" x14ac:dyDescent="0.2">
      <c r="A107" s="3"/>
      <c r="B107" s="1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"/>
      <c r="O107" s="1"/>
    </row>
    <row r="108" spans="1:53" ht="12.75" customHeight="1" x14ac:dyDescent="0.2">
      <c r="A108" s="3"/>
      <c r="B108" s="1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"/>
      <c r="O108" s="1"/>
    </row>
    <row r="109" spans="1:53" ht="12.75" customHeight="1" x14ac:dyDescent="0.2">
      <c r="A109" s="3"/>
      <c r="B109" s="1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"/>
      <c r="O109" s="1"/>
    </row>
    <row r="110" spans="1:53" ht="12.75" customHeight="1" x14ac:dyDescent="0.2">
      <c r="A110" s="3"/>
      <c r="B110" s="1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"/>
      <c r="O110" s="1"/>
    </row>
    <row r="111" spans="1:53" ht="12.75" customHeight="1" x14ac:dyDescent="0.2">
      <c r="A111" s="3"/>
      <c r="B111" s="1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"/>
      <c r="O111" s="1"/>
    </row>
    <row r="112" spans="1:53" ht="12.75" customHeight="1" x14ac:dyDescent="0.2">
      <c r="A112" s="3"/>
      <c r="B112" s="1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"/>
      <c r="O112" s="1"/>
    </row>
    <row r="113" spans="1:15" ht="12.75" customHeight="1" x14ac:dyDescent="0.2">
      <c r="A113" s="3"/>
      <c r="B113" s="1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"/>
      <c r="O113" s="1"/>
    </row>
    <row r="114" spans="1:15" ht="12.75" customHeight="1" x14ac:dyDescent="0.2">
      <c r="A114" s="3"/>
      <c r="B114" s="1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"/>
      <c r="O114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2025-02-18T13:28:06Z</cp:lastPrinted>
  <dcterms:modified xsi:type="dcterms:W3CDTF">2025-02-18T13:28:22Z</dcterms:modified>
</cp:coreProperties>
</file>