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kumenty\MZ ČR - schvál.uzáv.roku\Rok 2023\"/>
    </mc:Choice>
  </mc:AlternateContent>
  <xr:revisionPtr revIDLastSave="0" documentId="8_{A3DE0B6F-C74C-4897-AC3F-A86976F16C51}" xr6:coauthVersionLast="36" xr6:coauthVersionMax="36" xr10:uidLastSave="{00000000-0000-0000-0000-000000000000}"/>
  <bookViews>
    <workbookView xWindow="-120" yWindow="-120" windowWidth="29040" windowHeight="15840" xr2:uid="{5BC7A541-5A3E-407E-9BCB-2DE7419E2827}"/>
  </bookViews>
  <sheets>
    <sheet name="formulář" sheetId="1" r:id="rId1"/>
    <sheet name="zdroj dat" sheetId="2" r:id="rId2"/>
  </sheets>
  <definedNames>
    <definedName name="_xlnm.Print_Area" localSheetId="0">formulář!$A$1:$E$46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E14" i="1"/>
  <c r="E12" i="1"/>
  <c r="E10" i="1"/>
  <c r="E8" i="1"/>
  <c r="E7" i="1"/>
  <c r="E35" i="1" l="1"/>
  <c r="E9" i="1"/>
  <c r="E11" i="1" s="1"/>
  <c r="E13" i="1" s="1"/>
  <c r="E16" i="1" s="1"/>
  <c r="D32" i="1"/>
  <c r="E23" i="1"/>
  <c r="E24" i="1"/>
  <c r="E22" i="1"/>
  <c r="D25" i="1"/>
  <c r="C25" i="1"/>
  <c r="B25" i="1"/>
  <c r="J8" i="1" l="1"/>
  <c r="J7" i="1"/>
  <c r="C32" i="1"/>
  <c r="E32" i="1" s="1"/>
  <c r="J9" i="1"/>
  <c r="E15" i="1"/>
  <c r="E25" i="1"/>
  <c r="J6" i="1" l="1"/>
</calcChain>
</file>

<file path=xl/sharedStrings.xml><?xml version="1.0" encoding="utf-8"?>
<sst xmlns="http://schemas.openxmlformats.org/spreadsheetml/2006/main" count="100" uniqueCount="85">
  <si>
    <t>Návrh na vypořádání hospodářského výsledku za rok 2023</t>
  </si>
  <si>
    <t>Hospodářský výsledek</t>
  </si>
  <si>
    <t>HV před zdaněním z hlavní činnosti</t>
  </si>
  <si>
    <t>HV před zdaněním z hospodářské činnosti</t>
  </si>
  <si>
    <t>Celkem k 31. 12. 2023 před zdaněním</t>
  </si>
  <si>
    <t>Celkem k 31. 12. 2023 po zdanění</t>
  </si>
  <si>
    <t>Zlepšený hospodářský výsledek k rozdělení do fondů (+) 
Zhoršený hospodářský výsledek ke krytí (-)</t>
  </si>
  <si>
    <t>1. Hospodářský výsledek</t>
  </si>
  <si>
    <t>z rozpočtu zřizovatele</t>
  </si>
  <si>
    <t>ze zlepšeného hospodářského výsledku v následujícím roce</t>
  </si>
  <si>
    <t>IČO:</t>
  </si>
  <si>
    <t>Ukazatel</t>
  </si>
  <si>
    <t>Fond reprodukce majetku</t>
  </si>
  <si>
    <t>Fond odměn</t>
  </si>
  <si>
    <t>Rezervní fond</t>
  </si>
  <si>
    <t>Celkem</t>
  </si>
  <si>
    <t>Stav k 1. 1. 2023</t>
  </si>
  <si>
    <t>Stav po přídělu</t>
  </si>
  <si>
    <t>Příděl 
ze zlepšeného HV roku 2023</t>
  </si>
  <si>
    <t>Stav k 31. 12. 2023</t>
  </si>
  <si>
    <t>Krytí zhoršeného HV roku 2023</t>
  </si>
  <si>
    <t>Stav po krytí ztráty</t>
  </si>
  <si>
    <t>Vypracoval:</t>
  </si>
  <si>
    <t>Kontroloval:</t>
  </si>
  <si>
    <t>Zodpovědná osoba:</t>
  </si>
  <si>
    <t>Ztráta z hospodaření</t>
  </si>
  <si>
    <t>3. Krytí zhoršeného hospodářského výsledku</t>
  </si>
  <si>
    <t xml:space="preserve">Krytí ztráty z minulých let </t>
  </si>
  <si>
    <t>Dodatečné odvody daně z příjmů</t>
  </si>
  <si>
    <t>Daň z příjmů (bez dodat. odvodů)</t>
  </si>
  <si>
    <t>(jméno, funkce, telefon, e-mail)</t>
  </si>
  <si>
    <t>z rezervního fondu příspěvkové organizace</t>
  </si>
  <si>
    <t>Částka (v Kč)</t>
  </si>
  <si>
    <t xml:space="preserve">2. Rozdělení zlepšeného hospodářského výsledku </t>
  </si>
  <si>
    <t>(v souladu se § 56 odst. 2 zákona č. 218/2000 Sb., o rozpočtových pravidlech a o změně některých souvisejících zákonů)</t>
  </si>
  <si>
    <t>Označení sloupce</t>
  </si>
  <si>
    <t xml:space="preserve">Souhlas zřizovatele: </t>
  </si>
  <si>
    <t>Hl.činn. - běž. období
v Kč</t>
  </si>
  <si>
    <t>Hosp.činn. - běž.období
v Kč</t>
  </si>
  <si>
    <t>C.1.</t>
  </si>
  <si>
    <t>Výsledek hospodaření před zdaněním</t>
  </si>
  <si>
    <t>-</t>
  </si>
  <si>
    <t>C.2.</t>
  </si>
  <si>
    <t>Výsledek hospodaření běžného účetního období</t>
  </si>
  <si>
    <t>A.V.1.</t>
  </si>
  <si>
    <t>Daň z příjmů</t>
  </si>
  <si>
    <t>591</t>
  </si>
  <si>
    <t>A.V.2.</t>
  </si>
  <si>
    <t>595</t>
  </si>
  <si>
    <t>Položka výkazu</t>
  </si>
  <si>
    <t>Položka výkazu název</t>
  </si>
  <si>
    <t>Syntetický účet</t>
  </si>
  <si>
    <t>VZZ</t>
  </si>
  <si>
    <t>Netto - běžné období
v Kč</t>
  </si>
  <si>
    <t>C.II.1.</t>
  </si>
  <si>
    <t>411</t>
  </si>
  <si>
    <t>C.II.2.</t>
  </si>
  <si>
    <t>Fond kulturních a sociálních potřeb</t>
  </si>
  <si>
    <t>412</t>
  </si>
  <si>
    <t>C.II.3.</t>
  </si>
  <si>
    <t>Rezervní fond tvořený ze zlepšeného výsledku hospodaření</t>
  </si>
  <si>
    <t>413</t>
  </si>
  <si>
    <t>C.II.4.</t>
  </si>
  <si>
    <t>Rezervní fond z ostatních titulů</t>
  </si>
  <si>
    <t>414</t>
  </si>
  <si>
    <t>C.II.5.</t>
  </si>
  <si>
    <t>Fond reprodukce majetku, fond investic</t>
  </si>
  <si>
    <t>416</t>
  </si>
  <si>
    <t>C.III.1.</t>
  </si>
  <si>
    <t>C.III.2.</t>
  </si>
  <si>
    <t>Výsledek hospodaření ve schvalovacím řízení</t>
  </si>
  <si>
    <t>431</t>
  </si>
  <si>
    <t>C.III.3.</t>
  </si>
  <si>
    <t>Výsledek hospodaření předcházejících účetních období</t>
  </si>
  <si>
    <t>432</t>
  </si>
  <si>
    <t>Rozvaha</t>
  </si>
  <si>
    <t>Výsledek hodpodaření</t>
  </si>
  <si>
    <t>Ztráta z předcházejících účetních období</t>
  </si>
  <si>
    <t>kontrola</t>
  </si>
  <si>
    <t>krytí ztráty</t>
  </si>
  <si>
    <t>FRIM</t>
  </si>
  <si>
    <t>celkem příděl</t>
  </si>
  <si>
    <t>Rezervní fond tvořený 
ze zlepšeného HV</t>
  </si>
  <si>
    <t xml:space="preserve">Příspěvková organizace:  </t>
  </si>
  <si>
    <t>Pozn. V případě zhoršeného hospodářského výsledku organizace vyplní i v tab. 2 sloupec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</si>
</sst>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č&quot;_-;\-* #,##0.00\ &quot;Kč&quot;_-;_-* &quot;-&quot;??\ &quot;Kč&quot;_-;_-@_-"/>
    <numFmt numFmtId="164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1" fillId="2" borderId="1" xfId="0" applyNumberFormat="1" applyFont="1" applyFill="1" applyBorder="1" applyProtection="1"/>
    <xf numFmtId="0" fontId="0" fillId="0" borderId="2" xfId="0" applyBorder="1"/>
    <xf numFmtId="0" fontId="4" fillId="0" borderId="2" xfId="0" applyFont="1" applyBorder="1"/>
    <xf numFmtId="0" fontId="5" fillId="0" borderId="0" xfId="0" applyFont="1"/>
    <xf numFmtId="0" fontId="5" fillId="0" borderId="2" xfId="0" applyFont="1" applyBorder="1"/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4" fontId="1" fillId="2" borderId="1" xfId="0" applyNumberFormat="1" applyFont="1" applyFill="1" applyBorder="1" applyAlignment="1" applyProtection="1">
      <alignment horizontal="right"/>
    </xf>
    <xf numFmtId="44" fontId="0" fillId="0" borderId="0" xfId="0" applyNumberFormat="1"/>
    <xf numFmtId="164" fontId="0" fillId="0" borderId="0" xfId="0" applyNumberFormat="1"/>
    <xf numFmtId="0" fontId="0" fillId="3" borderId="0" xfId="0" applyFill="1"/>
    <xf numFmtId="44" fontId="0" fillId="5" borderId="1" xfId="0" applyNumberFormat="1" applyFill="1" applyBorder="1" applyAlignment="1" applyProtection="1">
      <alignment horizontal="right"/>
    </xf>
    <xf numFmtId="44" fontId="0" fillId="5" borderId="1" xfId="0" applyNumberFormat="1" applyFill="1" applyBorder="1" applyProtection="1"/>
    <xf numFmtId="0" fontId="5" fillId="0" borderId="3" xfId="0" applyFont="1" applyBorder="1"/>
    <xf numFmtId="44" fontId="0" fillId="0" borderId="1" xfId="0" applyNumberFormat="1" applyBorder="1" applyProtection="1">
      <protection locked="0"/>
    </xf>
    <xf numFmtId="44" fontId="0" fillId="0" borderId="1" xfId="0" applyNumberFormat="1" applyFill="1" applyBorder="1" applyProtection="1">
      <protection locked="0"/>
    </xf>
    <xf numFmtId="0" fontId="1" fillId="0" borderId="0" xfId="0" applyFont="1" applyAlignment="1" applyProtection="1">
      <protection locked="0"/>
    </xf>
    <xf numFmtId="164" fontId="0" fillId="4" borderId="0" xfId="1" applyFont="1" applyFill="1" applyProtection="1">
      <protection locked="0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indent="1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1" defaultTableStyle="TableStyleMedium2" defaultPivotStyle="PivotStyleLight16">
    <tableStyle name="Invisible" pivot="0" table="0" count="0" xr9:uid="{E53D4E73-3260-4D56-8CA4-D1F3050351A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5E68-61E0-4633-9176-8EF61593BCB6}">
  <sheetPr codeName="List1"/>
  <dimension ref="A1:M47"/>
  <sheetViews>
    <sheetView tabSelected="1" view="pageLayout" zoomScaleNormal="100" workbookViewId="0">
      <selection sqref="A1:D1"/>
    </sheetView>
  </sheetViews>
  <sheetFormatPr defaultRowHeight="15" x14ac:dyDescent="0.25"/>
  <cols>
    <col min="1" max="1" width="21.85546875" customWidth="1"/>
    <col min="2" max="2" width="18.7109375" bestFit="1" customWidth="1"/>
    <col min="3" max="3" width="22.28515625" bestFit="1" customWidth="1"/>
    <col min="4" max="4" width="18.7109375" bestFit="1" customWidth="1"/>
    <col min="5" max="5" width="22.28515625" bestFit="1" customWidth="1"/>
    <col min="6" max="6" width="8.140625" customWidth="1"/>
    <col min="9" max="9" width="13.140625" bestFit="1" customWidth="1"/>
  </cols>
  <sheetData>
    <row r="1" spans="1:13" x14ac:dyDescent="0.25">
      <c r="A1" s="42" t="s">
        <v>83</v>
      </c>
      <c r="B1" s="42"/>
      <c r="C1" s="42"/>
      <c r="D1" s="42"/>
      <c r="E1" s="27" t="s">
        <v>10</v>
      </c>
    </row>
    <row r="2" spans="1:13" ht="9" customHeight="1" x14ac:dyDescent="0.25"/>
    <row r="3" spans="1:13" ht="18.75" x14ac:dyDescent="0.3">
      <c r="A3" s="32" t="s">
        <v>0</v>
      </c>
      <c r="B3" s="32"/>
      <c r="C3" s="32"/>
      <c r="D3" s="32"/>
      <c r="E3" s="32"/>
    </row>
    <row r="4" spans="1:13" ht="9" customHeight="1" x14ac:dyDescent="0.25"/>
    <row r="5" spans="1:13" ht="15.75" x14ac:dyDescent="0.25">
      <c r="A5" s="4" t="s">
        <v>7</v>
      </c>
      <c r="B5" s="4"/>
      <c r="C5" s="4"/>
      <c r="D5" s="4"/>
      <c r="E5" s="4"/>
      <c r="I5" s="21"/>
      <c r="J5" s="21" t="s">
        <v>78</v>
      </c>
      <c r="K5" s="21"/>
      <c r="L5" s="21"/>
      <c r="M5" s="21"/>
    </row>
    <row r="6" spans="1:13" x14ac:dyDescent="0.25">
      <c r="A6" s="36" t="s">
        <v>1</v>
      </c>
      <c r="B6" s="36"/>
      <c r="C6" s="36"/>
      <c r="D6" s="36"/>
      <c r="E6" s="15" t="s">
        <v>32</v>
      </c>
      <c r="I6" s="21" t="s">
        <v>79</v>
      </c>
      <c r="J6" s="21" t="str">
        <f>IF(IF(E16&gt;0,0,E16)=0,"nic",IF(E16=E35,"OK","krytí je ztráty je nedostatečné!"))</f>
        <v>nic</v>
      </c>
      <c r="K6" s="21"/>
      <c r="L6" s="21"/>
      <c r="M6" s="21"/>
    </row>
    <row r="7" spans="1:13" x14ac:dyDescent="0.25">
      <c r="A7" s="38" t="s">
        <v>2</v>
      </c>
      <c r="B7" s="38"/>
      <c r="C7" s="38"/>
      <c r="D7" s="38"/>
      <c r="E7" s="22">
        <f>'zdroj dat'!E2</f>
        <v>0</v>
      </c>
      <c r="I7" s="21" t="s">
        <v>80</v>
      </c>
      <c r="J7" s="21" t="str">
        <f>IF($E$16&lt;0,IF(D23=0,"OK","má být 0"),IF(D23&gt;(0.25*$E$16),"návrh převyšuje zákonný limit","OK"))</f>
        <v>OK</v>
      </c>
      <c r="K7" s="21"/>
      <c r="L7" s="21"/>
      <c r="M7" s="21"/>
    </row>
    <row r="8" spans="1:13" x14ac:dyDescent="0.25">
      <c r="A8" s="38" t="s">
        <v>3</v>
      </c>
      <c r="B8" s="38"/>
      <c r="C8" s="38"/>
      <c r="D8" s="38"/>
      <c r="E8" s="22">
        <f>'zdroj dat'!F2</f>
        <v>0</v>
      </c>
      <c r="I8" s="21" t="s">
        <v>13</v>
      </c>
      <c r="J8" s="21" t="str">
        <f>IF($E$16&lt;0,IF(D24=0,"OK","má být 0"),IF(D24&gt;(0.8*$E$16),"návrh převyšuje zákonný limit","OK"))</f>
        <v>OK</v>
      </c>
      <c r="K8" s="21"/>
      <c r="L8" s="21"/>
      <c r="M8" s="21"/>
    </row>
    <row r="9" spans="1:13" x14ac:dyDescent="0.25">
      <c r="A9" s="33" t="s">
        <v>4</v>
      </c>
      <c r="B9" s="33"/>
      <c r="C9" s="33"/>
      <c r="D9" s="33"/>
      <c r="E9" s="22">
        <f>E7+E8</f>
        <v>0</v>
      </c>
      <c r="I9" s="21" t="s">
        <v>81</v>
      </c>
      <c r="J9" s="21" t="str">
        <f>IF(E16&lt;0,IF(D22=0,"OK","má být 0"),IF(D22+D23+D24=E16,"OK","rozdělení HV neodpovídá celkové částce"))</f>
        <v>OK</v>
      </c>
      <c r="K9" s="21"/>
      <c r="L9" s="21"/>
      <c r="M9" s="21"/>
    </row>
    <row r="10" spans="1:13" x14ac:dyDescent="0.25">
      <c r="A10" s="38" t="s">
        <v>29</v>
      </c>
      <c r="B10" s="38"/>
      <c r="C10" s="38"/>
      <c r="D10" s="38"/>
      <c r="E10" s="22">
        <f>'zdroj dat'!E4+'zdroj dat'!F4</f>
        <v>0</v>
      </c>
    </row>
    <row r="11" spans="1:13" x14ac:dyDescent="0.25">
      <c r="A11" s="33" t="s">
        <v>5</v>
      </c>
      <c r="B11" s="33"/>
      <c r="C11" s="33"/>
      <c r="D11" s="33"/>
      <c r="E11" s="22">
        <f>E9-E10</f>
        <v>0</v>
      </c>
    </row>
    <row r="12" spans="1:13" x14ac:dyDescent="0.25">
      <c r="A12" s="38" t="s">
        <v>28</v>
      </c>
      <c r="B12" s="38"/>
      <c r="C12" s="38"/>
      <c r="D12" s="38"/>
      <c r="E12" s="22">
        <f>'zdroj dat'!E5+'zdroj dat'!F5</f>
        <v>0</v>
      </c>
    </row>
    <row r="13" spans="1:13" x14ac:dyDescent="0.25">
      <c r="A13" s="39" t="s">
        <v>76</v>
      </c>
      <c r="B13" s="40"/>
      <c r="C13" s="40"/>
      <c r="D13" s="41"/>
      <c r="E13" s="22">
        <f>E11-E12</f>
        <v>0</v>
      </c>
    </row>
    <row r="14" spans="1:13" x14ac:dyDescent="0.25">
      <c r="A14" s="39" t="s">
        <v>77</v>
      </c>
      <c r="B14" s="40"/>
      <c r="C14" s="40"/>
      <c r="D14" s="41"/>
      <c r="E14" s="22">
        <f>'zdroj dat'!E15</f>
        <v>0</v>
      </c>
    </row>
    <row r="15" spans="1:13" x14ac:dyDescent="0.25">
      <c r="A15" s="38" t="s">
        <v>27</v>
      </c>
      <c r="B15" s="38"/>
      <c r="C15" s="38"/>
      <c r="D15" s="38"/>
      <c r="E15" s="22">
        <f>IF((E13)&lt;0,0,IF(E14&lt;0,IF(E14+(E13)&lt;0,E13,E14+(E13)),0))</f>
        <v>0</v>
      </c>
    </row>
    <row r="16" spans="1:13" ht="30.75" customHeight="1" x14ac:dyDescent="0.25">
      <c r="A16" s="37" t="s">
        <v>6</v>
      </c>
      <c r="B16" s="37"/>
      <c r="C16" s="37"/>
      <c r="D16" s="37"/>
      <c r="E16" s="18">
        <f>IF((E13)&lt;0,E13,IF(E14+(E13)&gt;0,E14+(E13),0))</f>
        <v>0</v>
      </c>
    </row>
    <row r="17" spans="1:5" ht="9" customHeight="1" x14ac:dyDescent="0.25"/>
    <row r="18" spans="1:5" ht="15.75" x14ac:dyDescent="0.25">
      <c r="A18" s="4" t="s">
        <v>33</v>
      </c>
    </row>
    <row r="19" spans="1:5" ht="13.5" customHeight="1" x14ac:dyDescent="0.25">
      <c r="A19" s="12" t="s">
        <v>34</v>
      </c>
      <c r="B19" s="4"/>
      <c r="C19" s="4"/>
      <c r="D19" s="4"/>
      <c r="E19" s="4"/>
    </row>
    <row r="20" spans="1:5" x14ac:dyDescent="0.25">
      <c r="A20" s="15" t="s">
        <v>35</v>
      </c>
      <c r="B20" s="16">
        <v>1</v>
      </c>
      <c r="C20" s="16">
        <v>2</v>
      </c>
      <c r="D20" s="17">
        <v>3</v>
      </c>
      <c r="E20" s="16">
        <v>4</v>
      </c>
    </row>
    <row r="21" spans="1:5" ht="45.75" customHeight="1" x14ac:dyDescent="0.25">
      <c r="A21" s="3" t="s">
        <v>11</v>
      </c>
      <c r="B21" s="5" t="s">
        <v>16</v>
      </c>
      <c r="C21" s="5" t="s">
        <v>19</v>
      </c>
      <c r="D21" s="6" t="s">
        <v>18</v>
      </c>
      <c r="E21" s="5" t="s">
        <v>17</v>
      </c>
    </row>
    <row r="22" spans="1:5" ht="30" customHeight="1" x14ac:dyDescent="0.25">
      <c r="A22" s="14" t="s">
        <v>82</v>
      </c>
      <c r="B22" s="25">
        <v>0</v>
      </c>
      <c r="C22" s="23">
        <f>'zdroj dat'!E10</f>
        <v>0</v>
      </c>
      <c r="D22" s="25">
        <v>0</v>
      </c>
      <c r="E22" s="23">
        <f>C22+D22</f>
        <v>0</v>
      </c>
    </row>
    <row r="23" spans="1:5" x14ac:dyDescent="0.25">
      <c r="A23" s="1" t="s">
        <v>12</v>
      </c>
      <c r="B23" s="25">
        <v>0</v>
      </c>
      <c r="C23" s="23">
        <f>'zdroj dat'!E12</f>
        <v>0</v>
      </c>
      <c r="D23" s="25">
        <v>0</v>
      </c>
      <c r="E23" s="23">
        <f t="shared" ref="E23:E24" si="0">C23+D23</f>
        <v>0</v>
      </c>
    </row>
    <row r="24" spans="1:5" x14ac:dyDescent="0.25">
      <c r="A24" s="1" t="s">
        <v>13</v>
      </c>
      <c r="B24" s="25">
        <v>0</v>
      </c>
      <c r="C24" s="23">
        <f>'zdroj dat'!E8</f>
        <v>0</v>
      </c>
      <c r="D24" s="25">
        <v>0</v>
      </c>
      <c r="E24" s="23">
        <f t="shared" si="0"/>
        <v>0</v>
      </c>
    </row>
    <row r="25" spans="1:5" x14ac:dyDescent="0.25">
      <c r="A25" s="3" t="s">
        <v>15</v>
      </c>
      <c r="B25" s="9">
        <f>SUM(B22:B24)</f>
        <v>0</v>
      </c>
      <c r="C25" s="9">
        <f>SUM(C22:C24)</f>
        <v>0</v>
      </c>
      <c r="D25" s="9">
        <f>SUM(D22:D24)</f>
        <v>0</v>
      </c>
      <c r="E25" s="9">
        <f>SUM(E22:E24)</f>
        <v>0</v>
      </c>
    </row>
    <row r="26" spans="1:5" ht="14.25" customHeight="1" x14ac:dyDescent="0.25">
      <c r="A26" s="12" t="s">
        <v>84</v>
      </c>
    </row>
    <row r="27" spans="1:5" ht="9" customHeight="1" x14ac:dyDescent="0.25">
      <c r="A27" s="12"/>
    </row>
    <row r="28" spans="1:5" ht="15.75" x14ac:dyDescent="0.25">
      <c r="A28" s="4" t="s">
        <v>26</v>
      </c>
      <c r="B28" s="4"/>
      <c r="C28" s="4"/>
      <c r="D28" s="4"/>
      <c r="E28" s="4"/>
    </row>
    <row r="29" spans="1:5" x14ac:dyDescent="0.25">
      <c r="A29" s="36" t="s">
        <v>25</v>
      </c>
      <c r="B29" s="36"/>
      <c r="C29" s="36"/>
      <c r="D29" s="36"/>
      <c r="E29" s="15" t="s">
        <v>32</v>
      </c>
    </row>
    <row r="30" spans="1:5" x14ac:dyDescent="0.25">
      <c r="A30" s="33" t="s">
        <v>31</v>
      </c>
      <c r="B30" s="34"/>
      <c r="C30" s="34"/>
      <c r="D30" s="35"/>
      <c r="E30" s="26">
        <v>0</v>
      </c>
    </row>
    <row r="31" spans="1:5" ht="30" x14ac:dyDescent="0.25">
      <c r="A31" s="2"/>
      <c r="B31" s="7" t="s">
        <v>16</v>
      </c>
      <c r="C31" s="7" t="s">
        <v>19</v>
      </c>
      <c r="D31" s="8" t="s">
        <v>20</v>
      </c>
      <c r="E31" s="7" t="s">
        <v>21</v>
      </c>
    </row>
    <row r="32" spans="1:5" x14ac:dyDescent="0.25">
      <c r="A32" s="2" t="s">
        <v>14</v>
      </c>
      <c r="B32" s="25">
        <v>0</v>
      </c>
      <c r="C32" s="23">
        <f>IF($E$16&lt;0,'zdroj dat'!$E$10,0)</f>
        <v>0</v>
      </c>
      <c r="D32" s="23">
        <f>E30</f>
        <v>0</v>
      </c>
      <c r="E32" s="23">
        <f>C32+D32</f>
        <v>0</v>
      </c>
    </row>
    <row r="33" spans="1:7" x14ac:dyDescent="0.25">
      <c r="A33" s="33" t="s">
        <v>8</v>
      </c>
      <c r="B33" s="33"/>
      <c r="C33" s="33"/>
      <c r="D33" s="33"/>
      <c r="E33" s="25">
        <v>0</v>
      </c>
    </row>
    <row r="34" spans="1:7" ht="15.75" x14ac:dyDescent="0.25">
      <c r="A34" s="33" t="s">
        <v>9</v>
      </c>
      <c r="B34" s="33"/>
      <c r="C34" s="33"/>
      <c r="D34" s="33"/>
      <c r="E34" s="25">
        <v>0</v>
      </c>
      <c r="F34" s="4"/>
      <c r="G34" s="4"/>
    </row>
    <row r="35" spans="1:7" ht="15.75" x14ac:dyDescent="0.25">
      <c r="A35" s="36" t="s">
        <v>15</v>
      </c>
      <c r="B35" s="36"/>
      <c r="C35" s="36"/>
      <c r="D35" s="36"/>
      <c r="E35" s="18">
        <f>E30+E33+E34</f>
        <v>0</v>
      </c>
      <c r="F35" s="4"/>
      <c r="G35" s="4"/>
    </row>
    <row r="36" spans="1:7" ht="8.25" customHeight="1" x14ac:dyDescent="0.25"/>
    <row r="37" spans="1:7" x14ac:dyDescent="0.25">
      <c r="A37" s="12" t="s">
        <v>22</v>
      </c>
      <c r="B37" s="31"/>
      <c r="C37" s="31"/>
      <c r="D37" s="31"/>
      <c r="E37" s="31"/>
    </row>
    <row r="38" spans="1:7" x14ac:dyDescent="0.25">
      <c r="A38" s="11" t="s">
        <v>30</v>
      </c>
      <c r="B38" s="13"/>
      <c r="C38" s="13"/>
      <c r="D38" s="13"/>
      <c r="E38" s="13"/>
    </row>
    <row r="39" spans="1:7" x14ac:dyDescent="0.25">
      <c r="A39" s="12"/>
      <c r="B39" s="12"/>
      <c r="C39" s="12"/>
      <c r="D39" s="12"/>
      <c r="E39" s="12"/>
    </row>
    <row r="40" spans="1:7" x14ac:dyDescent="0.25">
      <c r="A40" s="12" t="s">
        <v>23</v>
      </c>
      <c r="B40" s="30"/>
      <c r="C40" s="30"/>
      <c r="D40" s="30"/>
      <c r="E40" s="30"/>
    </row>
    <row r="41" spans="1:7" x14ac:dyDescent="0.25">
      <c r="A41" s="11" t="s">
        <v>30</v>
      </c>
      <c r="B41" s="13"/>
      <c r="C41" s="13"/>
      <c r="D41" s="13"/>
      <c r="E41" s="13"/>
    </row>
    <row r="42" spans="1:7" x14ac:dyDescent="0.25">
      <c r="A42" s="12"/>
      <c r="B42" s="12"/>
      <c r="C42" s="12"/>
      <c r="D42" s="12"/>
      <c r="E42" s="12"/>
    </row>
    <row r="43" spans="1:7" x14ac:dyDescent="0.25">
      <c r="A43" s="12" t="s">
        <v>24</v>
      </c>
      <c r="B43" s="30"/>
      <c r="C43" s="30"/>
      <c r="D43" s="30"/>
      <c r="E43" s="30"/>
    </row>
    <row r="44" spans="1:7" ht="12.75" customHeight="1" x14ac:dyDescent="0.25">
      <c r="A44" s="11" t="s">
        <v>30</v>
      </c>
      <c r="B44" s="13"/>
      <c r="C44" s="13"/>
      <c r="D44" s="13"/>
      <c r="E44" s="13"/>
    </row>
    <row r="45" spans="1:7" x14ac:dyDescent="0.25">
      <c r="A45" s="12"/>
      <c r="B45" s="12"/>
      <c r="C45" s="12"/>
      <c r="D45" s="12"/>
      <c r="E45" s="12"/>
    </row>
    <row r="46" spans="1:7" x14ac:dyDescent="0.25">
      <c r="A46" s="24" t="s">
        <v>36</v>
      </c>
      <c r="B46" s="29"/>
      <c r="C46" s="29"/>
      <c r="D46" s="29"/>
      <c r="E46" s="29"/>
    </row>
    <row r="47" spans="1:7" x14ac:dyDescent="0.25">
      <c r="A47" s="10"/>
      <c r="B47" s="10"/>
      <c r="C47" s="10"/>
      <c r="D47" s="10"/>
      <c r="E47" s="10"/>
    </row>
  </sheetData>
  <sheetProtection algorithmName="SHA-512" hashValue="IV8jc91FVazDK/5TrJ3H3yAYzJ/NK//VdvVyAwHFpP+i/f1znahIIT8ezBhkFMWDpbKI6XpmP0airzFtBWAx2Q==" saltValue="n5dyDSjYqLMXeWgUgaMJSA==" spinCount="100000" sheet="1" objects="1" scenarios="1"/>
  <mergeCells count="22">
    <mergeCell ref="A14:D14"/>
    <mergeCell ref="A1:D1"/>
    <mergeCell ref="A6:D6"/>
    <mergeCell ref="A7:D7"/>
    <mergeCell ref="A8:D8"/>
    <mergeCell ref="A9:D9"/>
    <mergeCell ref="B46:E46"/>
    <mergeCell ref="B43:E43"/>
    <mergeCell ref="B40:E40"/>
    <mergeCell ref="B37:E37"/>
    <mergeCell ref="A3:E3"/>
    <mergeCell ref="A30:D30"/>
    <mergeCell ref="A29:D29"/>
    <mergeCell ref="A33:D33"/>
    <mergeCell ref="A34:D34"/>
    <mergeCell ref="A11:D11"/>
    <mergeCell ref="A16:D16"/>
    <mergeCell ref="A12:D12"/>
    <mergeCell ref="A15:D15"/>
    <mergeCell ref="A10:D10"/>
    <mergeCell ref="A35:D35"/>
    <mergeCell ref="A13:D13"/>
  </mergeCells>
  <pageMargins left="0.30208333333333331" right="0.29166666666666669" top="0.78740157499999996" bottom="0.78740157499999996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B8EFB-EA40-4394-8615-8D7F3516B431}">
  <sheetPr codeName="List2"/>
  <dimension ref="A1:L15"/>
  <sheetViews>
    <sheetView workbookViewId="0">
      <selection sqref="A1:A5"/>
    </sheetView>
  </sheetViews>
  <sheetFormatPr defaultRowHeight="15" x14ac:dyDescent="0.25"/>
  <cols>
    <col min="1" max="1" width="8.28515625" bestFit="1" customWidth="1"/>
    <col min="2" max="2" width="14.42578125" bestFit="1" customWidth="1"/>
    <col min="3" max="3" width="54.85546875" bestFit="1" customWidth="1"/>
    <col min="4" max="4" width="14.5703125" bestFit="1" customWidth="1"/>
    <col min="5" max="5" width="23.5703125" bestFit="1" customWidth="1"/>
    <col min="6" max="6" width="25.7109375" bestFit="1" customWidth="1"/>
    <col min="11" max="11" width="15.140625" bestFit="1" customWidth="1"/>
    <col min="12" max="12" width="17.5703125" bestFit="1" customWidth="1"/>
  </cols>
  <sheetData>
    <row r="1" spans="1:12" x14ac:dyDescent="0.25">
      <c r="A1" s="43" t="s">
        <v>52</v>
      </c>
      <c r="B1" t="s">
        <v>49</v>
      </c>
      <c r="C1" t="s">
        <v>50</v>
      </c>
      <c r="D1" t="s">
        <v>51</v>
      </c>
      <c r="E1" t="s">
        <v>37</v>
      </c>
      <c r="F1" t="s">
        <v>38</v>
      </c>
    </row>
    <row r="2" spans="1:12" x14ac:dyDescent="0.25">
      <c r="A2" s="43"/>
      <c r="B2" t="s">
        <v>39</v>
      </c>
      <c r="C2" t="s">
        <v>40</v>
      </c>
      <c r="D2" t="s">
        <v>41</v>
      </c>
      <c r="E2" s="28">
        <v>0</v>
      </c>
      <c r="F2" s="28">
        <v>0</v>
      </c>
      <c r="L2" s="19"/>
    </row>
    <row r="3" spans="1:12" x14ac:dyDescent="0.25">
      <c r="A3" s="43"/>
      <c r="B3" t="s">
        <v>42</v>
      </c>
      <c r="C3" t="s">
        <v>43</v>
      </c>
      <c r="D3" t="s">
        <v>41</v>
      </c>
      <c r="E3" s="28">
        <v>0</v>
      </c>
      <c r="F3" s="28">
        <v>0</v>
      </c>
      <c r="L3" s="20"/>
    </row>
    <row r="4" spans="1:12" x14ac:dyDescent="0.25">
      <c r="A4" s="43"/>
      <c r="B4" t="s">
        <v>44</v>
      </c>
      <c r="C4" t="s">
        <v>45</v>
      </c>
      <c r="D4" t="s">
        <v>46</v>
      </c>
      <c r="E4" s="28">
        <v>0</v>
      </c>
      <c r="F4" s="28">
        <v>0</v>
      </c>
    </row>
    <row r="5" spans="1:12" x14ac:dyDescent="0.25">
      <c r="A5" s="43"/>
      <c r="B5" t="s">
        <v>47</v>
      </c>
      <c r="C5" t="s">
        <v>28</v>
      </c>
      <c r="D5" t="s">
        <v>48</v>
      </c>
      <c r="E5" s="28">
        <v>0</v>
      </c>
      <c r="F5" s="28">
        <v>0</v>
      </c>
    </row>
    <row r="7" spans="1:12" x14ac:dyDescent="0.25">
      <c r="B7" t="s">
        <v>49</v>
      </c>
      <c r="C7" t="s">
        <v>50</v>
      </c>
      <c r="D7" t="s">
        <v>51</v>
      </c>
      <c r="E7" t="s">
        <v>53</v>
      </c>
    </row>
    <row r="8" spans="1:12" x14ac:dyDescent="0.25">
      <c r="A8" s="43" t="s">
        <v>75</v>
      </c>
      <c r="B8" t="s">
        <v>54</v>
      </c>
      <c r="C8" t="s">
        <v>13</v>
      </c>
      <c r="D8" t="s">
        <v>55</v>
      </c>
      <c r="E8" s="28">
        <v>0</v>
      </c>
    </row>
    <row r="9" spans="1:12" x14ac:dyDescent="0.25">
      <c r="A9" s="43"/>
      <c r="B9" t="s">
        <v>56</v>
      </c>
      <c r="C9" t="s">
        <v>57</v>
      </c>
      <c r="D9" t="s">
        <v>58</v>
      </c>
      <c r="E9" s="28">
        <v>0</v>
      </c>
    </row>
    <row r="10" spans="1:12" x14ac:dyDescent="0.25">
      <c r="A10" s="43"/>
      <c r="B10" t="s">
        <v>59</v>
      </c>
      <c r="C10" t="s">
        <v>60</v>
      </c>
      <c r="D10" t="s">
        <v>61</v>
      </c>
      <c r="E10" s="28">
        <v>0</v>
      </c>
    </row>
    <row r="11" spans="1:12" x14ac:dyDescent="0.25">
      <c r="A11" s="43"/>
      <c r="B11" t="s">
        <v>62</v>
      </c>
      <c r="C11" t="s">
        <v>63</v>
      </c>
      <c r="D11" t="s">
        <v>64</v>
      </c>
      <c r="E11" s="28">
        <v>0</v>
      </c>
    </row>
    <row r="12" spans="1:12" x14ac:dyDescent="0.25">
      <c r="A12" s="43"/>
      <c r="B12" t="s">
        <v>65</v>
      </c>
      <c r="C12" t="s">
        <v>66</v>
      </c>
      <c r="D12" t="s">
        <v>67</v>
      </c>
      <c r="E12" s="28">
        <v>0</v>
      </c>
    </row>
    <row r="13" spans="1:12" x14ac:dyDescent="0.25">
      <c r="A13" s="43"/>
      <c r="B13" t="s">
        <v>68</v>
      </c>
      <c r="C13" t="s">
        <v>43</v>
      </c>
      <c r="D13" t="s">
        <v>41</v>
      </c>
      <c r="E13" s="28">
        <v>0</v>
      </c>
    </row>
    <row r="14" spans="1:12" x14ac:dyDescent="0.25">
      <c r="A14" s="43"/>
      <c r="B14" t="s">
        <v>69</v>
      </c>
      <c r="C14" t="s">
        <v>70</v>
      </c>
      <c r="D14" t="s">
        <v>71</v>
      </c>
      <c r="E14" s="28">
        <v>0</v>
      </c>
    </row>
    <row r="15" spans="1:12" x14ac:dyDescent="0.25">
      <c r="A15" s="43"/>
      <c r="B15" t="s">
        <v>72</v>
      </c>
      <c r="C15" t="s">
        <v>73</v>
      </c>
      <c r="D15" t="s">
        <v>74</v>
      </c>
      <c r="E15" s="28">
        <v>0</v>
      </c>
    </row>
  </sheetData>
  <sheetProtection algorithmName="SHA-512" hashValue="pvonSXvp7O+aooc0PaWNWrCFTAIEF9DeMboufuefbm4/5BHtbrg+mkU/eHnym3Nl4Dahj6ka3RVQqQ3WOj7C5g==" saltValue="FKe/EkG5312InPmf10IUxA==" spinCount="100000" sheet="1" objects="1" scenarios="1"/>
  <mergeCells count="2">
    <mergeCell ref="A1:A5"/>
    <mergeCell ref="A8:A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formulář</vt:lpstr>
      <vt:lpstr>zdroj dat</vt:lpstr>
      <vt:lpstr>formulář!Oblast_tisku</vt:lpstr>
    </vt:vector>
  </TitlesOfParts>
  <Company>Office365 deploy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Tereza Bc.</dc:creator>
  <cp:lastModifiedBy>Buzková Eva</cp:lastModifiedBy>
  <cp:lastPrinted>2023-11-30T12:25:29Z</cp:lastPrinted>
  <dcterms:created xsi:type="dcterms:W3CDTF">2023-06-14T14:27:50Z</dcterms:created>
  <dcterms:modified xsi:type="dcterms:W3CDTF">2023-12-19T05:36:01Z</dcterms:modified>
</cp:coreProperties>
</file>