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 activeTab="1"/>
  </bookViews>
  <sheets>
    <sheet name="Sheet1" sheetId="1" r:id="rId1"/>
    <sheet name="List1" sheetId="2" r:id="rId2"/>
  </sheets>
  <calcPr calcId="125725"/>
</workbook>
</file>

<file path=xl/calcChain.xml><?xml version="1.0" encoding="utf-8"?>
<calcChain xmlns="http://schemas.openxmlformats.org/spreadsheetml/2006/main">
  <c r="D72" i="2"/>
  <c r="C72"/>
  <c r="D70"/>
  <c r="C70"/>
  <c r="D64"/>
  <c r="C64"/>
  <c r="D62"/>
  <c r="C62"/>
  <c r="D60"/>
  <c r="C60"/>
  <c r="D23"/>
  <c r="C23"/>
  <c r="D8"/>
  <c r="C8"/>
  <c r="D6"/>
  <c r="C6"/>
  <c r="D72" i="1"/>
  <c r="E72"/>
  <c r="D70"/>
  <c r="E70"/>
  <c r="D64"/>
  <c r="E64"/>
  <c r="D62"/>
  <c r="E62"/>
  <c r="D60"/>
  <c r="E60"/>
  <c r="D23"/>
  <c r="E23"/>
  <c r="D8"/>
  <c r="E8"/>
  <c r="D6"/>
  <c r="E6"/>
</calcChain>
</file>

<file path=xl/sharedStrings.xml><?xml version="1.0" encoding="utf-8"?>
<sst xmlns="http://schemas.openxmlformats.org/spreadsheetml/2006/main" count="155" uniqueCount="63">
  <si>
    <t>Č. podrozvahového účtu</t>
  </si>
  <si>
    <t>Partner podrozvahového účtu</t>
  </si>
  <si>
    <t>Název partnera</t>
  </si>
  <si>
    <t>PS</t>
  </si>
  <si>
    <t>KS</t>
  </si>
  <si>
    <t>905</t>
  </si>
  <si>
    <t>00000444</t>
  </si>
  <si>
    <t>906</t>
  </si>
  <si>
    <t>933</t>
  </si>
  <si>
    <t>DE</t>
  </si>
  <si>
    <t>GB</t>
  </si>
  <si>
    <t>28196775</t>
  </si>
  <si>
    <t>24148725</t>
  </si>
  <si>
    <t>24768651</t>
  </si>
  <si>
    <t>26763036</t>
  </si>
  <si>
    <t>28178777</t>
  </si>
  <si>
    <t>44848200</t>
  </si>
  <si>
    <t>48114057</t>
  </si>
  <si>
    <t>63671077</t>
  </si>
  <si>
    <t>AT</t>
  </si>
  <si>
    <t>IE</t>
  </si>
  <si>
    <t>PL</t>
  </si>
  <si>
    <t>US</t>
  </si>
  <si>
    <t>934</t>
  </si>
  <si>
    <t>25364910</t>
  </si>
  <si>
    <t>26186152</t>
  </si>
  <si>
    <t>27104494</t>
  </si>
  <si>
    <t>28171586</t>
  </si>
  <si>
    <t>AU</t>
  </si>
  <si>
    <t>FR</t>
  </si>
  <si>
    <t>IT</t>
  </si>
  <si>
    <t>28462564</t>
  </si>
  <si>
    <t>43004351</t>
  </si>
  <si>
    <t>27117804</t>
  </si>
  <si>
    <t>27146928</t>
  </si>
  <si>
    <t>27160360</t>
  </si>
  <si>
    <t>27636852</t>
  </si>
  <si>
    <t>27876756</t>
  </si>
  <si>
    <t>00565474</t>
  </si>
  <si>
    <t>24662623</t>
  </si>
  <si>
    <t>CH</t>
  </si>
  <si>
    <t>NL</t>
  </si>
  <si>
    <t>SK</t>
  </si>
  <si>
    <t>49617052</t>
  </si>
  <si>
    <t>61856797</t>
  </si>
  <si>
    <t>63984482</t>
  </si>
  <si>
    <t>64575977</t>
  </si>
  <si>
    <t>CA</t>
  </si>
  <si>
    <t>971</t>
  </si>
  <si>
    <t>26051737</t>
  </si>
  <si>
    <t>973</t>
  </si>
  <si>
    <t>974</t>
  </si>
  <si>
    <t>03543749</t>
  </si>
  <si>
    <t>25502859</t>
  </si>
  <si>
    <t>24207519</t>
  </si>
  <si>
    <t>45797803</t>
  </si>
  <si>
    <t>26252325</t>
  </si>
  <si>
    <t>986</t>
  </si>
  <si>
    <t>16 Podrozvahová evidence</t>
  </si>
  <si>
    <t>k 31. 12. 2018</t>
  </si>
  <si>
    <t>Vypracovala: Bc. Jana Jakšová</t>
  </si>
  <si>
    <t>Dne: 23. 1. 2019</t>
  </si>
  <si>
    <t xml:space="preserve">Dne: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</si>
</sst>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7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vertical="top"/>
    </xf>
    <xf numFmtId="164" fontId="0" fillId="0" borderId="3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right" vertical="top"/>
    </xf>
    <xf numFmtId="164" fontId="0" fillId="0" borderId="6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164" fontId="1" fillId="0" borderId="8" xfId="0" applyNumberFormat="1" applyFont="1" applyFill="1" applyBorder="1" applyAlignment="1">
      <alignment vertical="top" wrapText="1"/>
    </xf>
    <xf numFmtId="164" fontId="1" fillId="0" borderId="9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164" fontId="0" fillId="0" borderId="11" xfId="0" applyNumberFormat="1" applyFont="1" applyFill="1" applyBorder="1" applyAlignment="1">
      <alignment horizontal="right" vertical="top"/>
    </xf>
    <xf numFmtId="164" fontId="0" fillId="0" borderId="12" xfId="0" applyNumberFormat="1" applyFont="1" applyFill="1" applyBorder="1" applyAlignment="1">
      <alignment horizontal="right"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164" fontId="1" fillId="2" borderId="8" xfId="0" applyNumberFormat="1" applyFont="1" applyFill="1" applyBorder="1" applyAlignment="1">
      <alignment horizontal="right" vertical="top"/>
    </xf>
    <xf numFmtId="164" fontId="1" fillId="2" borderId="9" xfId="0" applyNumberFormat="1" applyFont="1" applyFill="1" applyBorder="1" applyAlignment="1">
      <alignment horizontal="right" vertical="top"/>
    </xf>
    <xf numFmtId="0" fontId="0" fillId="0" borderId="13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164" fontId="0" fillId="0" borderId="14" xfId="0" applyNumberFormat="1" applyFont="1" applyFill="1" applyBorder="1" applyAlignment="1">
      <alignment horizontal="right" vertical="top"/>
    </xf>
    <xf numFmtId="164" fontId="0" fillId="0" borderId="15" xfId="0" applyNumberFormat="1" applyFont="1" applyFill="1" applyBorder="1" applyAlignment="1">
      <alignment horizontal="right" vertical="top"/>
    </xf>
    <xf numFmtId="164" fontId="1" fillId="2" borderId="8" xfId="0" applyNumberFormat="1" applyFont="1" applyFill="1" applyBorder="1" applyAlignment="1">
      <alignment vertical="top"/>
    </xf>
    <xf numFmtId="164" fontId="1" fillId="2" borderId="9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/>
    <xf numFmtId="4" fontId="4" fillId="0" borderId="0" xfId="0" applyNumberFormat="1" applyFont="1"/>
    <xf numFmtId="49" fontId="4" fillId="0" borderId="0" xfId="0" applyNumberFormat="1" applyFont="1" applyFill="1" applyAlignment="1">
      <alignment vertical="top"/>
    </xf>
    <xf numFmtId="49" fontId="4" fillId="0" borderId="0" xfId="0" applyNumberFormat="1" applyFont="1"/>
    <xf numFmtId="4" fontId="5" fillId="0" borderId="16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/>
    <xf numFmtId="4" fontId="4" fillId="0" borderId="6" xfId="0" applyNumberFormat="1" applyFont="1" applyBorder="1"/>
    <xf numFmtId="4" fontId="4" fillId="0" borderId="9" xfId="0" applyNumberFormat="1" applyFont="1" applyBorder="1"/>
    <xf numFmtId="4" fontId="5" fillId="2" borderId="8" xfId="0" applyNumberFormat="1" applyFont="1" applyFill="1" applyBorder="1"/>
    <xf numFmtId="4" fontId="5" fillId="2" borderId="9" xfId="0" applyNumberFormat="1" applyFont="1" applyFill="1" applyBorder="1"/>
    <xf numFmtId="4" fontId="4" fillId="0" borderId="15" xfId="0" applyNumberFormat="1" applyFont="1" applyBorder="1"/>
    <xf numFmtId="4" fontId="4" fillId="0" borderId="12" xfId="0" applyNumberFormat="1" applyFont="1" applyBorder="1"/>
    <xf numFmtId="0" fontId="5" fillId="0" borderId="0" xfId="0" applyFont="1"/>
    <xf numFmtId="0" fontId="5" fillId="0" borderId="18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5" fillId="2" borderId="19" xfId="0" applyFont="1" applyFill="1" applyBorder="1"/>
    <xf numFmtId="4" fontId="5" fillId="0" borderId="24" xfId="0" applyNumberFormat="1" applyFont="1" applyFill="1" applyBorder="1" applyAlignment="1">
      <alignment horizontal="center" vertical="top" wrapText="1"/>
    </xf>
    <xf numFmtId="4" fontId="4" fillId="0" borderId="25" xfId="0" applyNumberFormat="1" applyFont="1" applyBorder="1"/>
    <xf numFmtId="4" fontId="5" fillId="2" borderId="25" xfId="0" applyNumberFormat="1" applyFont="1" applyFill="1" applyBorder="1"/>
    <xf numFmtId="4" fontId="4" fillId="0" borderId="26" xfId="0" applyNumberFormat="1" applyFont="1" applyBorder="1"/>
    <xf numFmtId="4" fontId="4" fillId="0" borderId="27" xfId="0" applyNumberFormat="1" applyFont="1" applyBorder="1"/>
    <xf numFmtId="4" fontId="4" fillId="0" borderId="28" xfId="0" applyNumberFormat="1" applyFont="1" applyBorder="1"/>
    <xf numFmtId="4" fontId="4" fillId="0" borderId="29" xfId="0" applyNumberFormat="1" applyFont="1" applyBorder="1"/>
    <xf numFmtId="49" fontId="5" fillId="0" borderId="30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Border="1"/>
    <xf numFmtId="49" fontId="5" fillId="2" borderId="17" xfId="0" applyNumberFormat="1" applyFont="1" applyFill="1" applyBorder="1"/>
    <xf numFmtId="49" fontId="4" fillId="0" borderId="31" xfId="0" applyNumberFormat="1" applyFont="1" applyBorder="1"/>
    <xf numFmtId="49" fontId="4" fillId="0" borderId="32" xfId="0" applyNumberFormat="1" applyFont="1" applyBorder="1"/>
    <xf numFmtId="49" fontId="4" fillId="0" borderId="33" xfId="0" applyNumberFormat="1" applyFont="1" applyBorder="1"/>
    <xf numFmtId="49" fontId="4" fillId="0" borderId="34" xfId="0" applyNumberFormat="1" applyFont="1" applyBorder="1"/>
    <xf numFmtId="0" fontId="6" fillId="0" borderId="0" xfId="0" applyFont="1"/>
    <xf numFmtId="14" fontId="6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workbookViewId="0">
      <selection activeCell="I24" sqref="I24"/>
    </sheetView>
  </sheetViews>
  <sheetFormatPr defaultColWidth="11.44140625" defaultRowHeight="12.75" customHeight="1"/>
  <cols>
    <col min="1" max="1" width="16.44140625" style="1" customWidth="1"/>
    <col min="2" max="3" width="11.44140625" style="1" customWidth="1"/>
    <col min="4" max="5" width="16.6640625" style="3" bestFit="1" customWidth="1"/>
    <col min="6" max="16384" width="11.44140625" style="1"/>
  </cols>
  <sheetData>
    <row r="1" spans="1:5" ht="12.75" customHeight="1">
      <c r="A1" s="16" t="s">
        <v>58</v>
      </c>
    </row>
    <row r="2" spans="1:5" ht="12.75" customHeight="1">
      <c r="A2" s="16" t="s">
        <v>59</v>
      </c>
    </row>
    <row r="3" spans="1:5" ht="12.75" customHeight="1" thickBot="1"/>
    <row r="4" spans="1:5" s="2" customFormat="1" ht="40.200000000000003" thickBot="1">
      <c r="A4" s="12" t="s">
        <v>0</v>
      </c>
      <c r="B4" s="13" t="s">
        <v>1</v>
      </c>
      <c r="C4" s="13" t="s">
        <v>2</v>
      </c>
      <c r="D4" s="14" t="s">
        <v>3</v>
      </c>
      <c r="E4" s="15" t="s">
        <v>4</v>
      </c>
    </row>
    <row r="5" spans="1:5" ht="12.75" customHeight="1" thickBot="1">
      <c r="A5" s="17" t="s">
        <v>5</v>
      </c>
      <c r="B5" s="18" t="s">
        <v>6</v>
      </c>
      <c r="C5" s="18"/>
      <c r="D5" s="19">
        <v>48135881.899999999</v>
      </c>
      <c r="E5" s="20">
        <v>42633413.130000003</v>
      </c>
    </row>
    <row r="6" spans="1:5" ht="12.75" customHeight="1" thickBot="1">
      <c r="A6" s="21"/>
      <c r="B6" s="22"/>
      <c r="C6" s="22"/>
      <c r="D6" s="23">
        <f>SUM(D5)</f>
        <v>48135881.899999999</v>
      </c>
      <c r="E6" s="24">
        <f>SUM(E5)</f>
        <v>42633413.130000003</v>
      </c>
    </row>
    <row r="7" spans="1:5" ht="12.75" customHeight="1" thickBot="1">
      <c r="A7" s="17" t="s">
        <v>7</v>
      </c>
      <c r="B7" s="18" t="s">
        <v>6</v>
      </c>
      <c r="C7" s="18"/>
      <c r="D7" s="19">
        <v>7371.48</v>
      </c>
      <c r="E7" s="20">
        <v>7371.48</v>
      </c>
    </row>
    <row r="8" spans="1:5" ht="12.75" customHeight="1" thickBot="1">
      <c r="A8" s="21"/>
      <c r="B8" s="22"/>
      <c r="C8" s="22"/>
      <c r="D8" s="23">
        <f>SUM(D7)</f>
        <v>7371.48</v>
      </c>
      <c r="E8" s="24">
        <f>SUM(E7)</f>
        <v>7371.48</v>
      </c>
    </row>
    <row r="9" spans="1:5" ht="12.75" customHeight="1">
      <c r="A9" s="8" t="s">
        <v>8</v>
      </c>
      <c r="B9" s="9" t="s">
        <v>12</v>
      </c>
      <c r="C9" s="9"/>
      <c r="D9" s="10">
        <v>5310993</v>
      </c>
      <c r="E9" s="11">
        <v>5310993</v>
      </c>
    </row>
    <row r="10" spans="1:5" ht="12.75" customHeight="1">
      <c r="A10" s="6" t="s">
        <v>8</v>
      </c>
      <c r="B10" s="4" t="s">
        <v>13</v>
      </c>
      <c r="C10" s="4"/>
      <c r="D10" s="5">
        <v>2852365.46</v>
      </c>
      <c r="E10" s="7">
        <v>2852365.46</v>
      </c>
    </row>
    <row r="11" spans="1:5" ht="12.75" customHeight="1">
      <c r="A11" s="6" t="s">
        <v>8</v>
      </c>
      <c r="B11" s="4" t="s">
        <v>14</v>
      </c>
      <c r="C11" s="4"/>
      <c r="D11" s="5">
        <v>630810.17000000004</v>
      </c>
      <c r="E11" s="7">
        <v>630810.17000000004</v>
      </c>
    </row>
    <row r="12" spans="1:5" ht="12.75" customHeight="1">
      <c r="A12" s="6" t="s">
        <v>8</v>
      </c>
      <c r="B12" s="4" t="s">
        <v>15</v>
      </c>
      <c r="C12" s="4"/>
      <c r="D12" s="5">
        <v>967741.61</v>
      </c>
      <c r="E12" s="7">
        <v>967741.61</v>
      </c>
    </row>
    <row r="13" spans="1:5" ht="12.75" customHeight="1">
      <c r="A13" s="6" t="s">
        <v>8</v>
      </c>
      <c r="B13" s="4" t="s">
        <v>11</v>
      </c>
      <c r="C13" s="4"/>
      <c r="D13" s="5">
        <v>0</v>
      </c>
      <c r="E13" s="7">
        <v>3059244.8</v>
      </c>
    </row>
    <row r="14" spans="1:5" ht="12.75" customHeight="1">
      <c r="A14" s="6" t="s">
        <v>8</v>
      </c>
      <c r="B14" s="4" t="s">
        <v>16</v>
      </c>
      <c r="C14" s="4"/>
      <c r="D14" s="5">
        <v>1084253</v>
      </c>
      <c r="E14" s="7">
        <v>1084253</v>
      </c>
    </row>
    <row r="15" spans="1:5" ht="12.75" customHeight="1">
      <c r="A15" s="6" t="s">
        <v>8</v>
      </c>
      <c r="B15" s="4" t="s">
        <v>17</v>
      </c>
      <c r="C15" s="4"/>
      <c r="D15" s="5">
        <v>1856289.73</v>
      </c>
      <c r="E15" s="7">
        <v>1856289.73</v>
      </c>
    </row>
    <row r="16" spans="1:5" ht="12.75" customHeight="1">
      <c r="A16" s="6" t="s">
        <v>8</v>
      </c>
      <c r="B16" s="4" t="s">
        <v>18</v>
      </c>
      <c r="C16" s="4"/>
      <c r="D16" s="5">
        <v>1603972.98</v>
      </c>
      <c r="E16" s="7">
        <v>1603972.98</v>
      </c>
    </row>
    <row r="17" spans="1:5" ht="12.75" customHeight="1">
      <c r="A17" s="6" t="s">
        <v>8</v>
      </c>
      <c r="B17" s="4" t="s">
        <v>19</v>
      </c>
      <c r="C17" s="4"/>
      <c r="D17" s="5">
        <v>1977706.2</v>
      </c>
      <c r="E17" s="7">
        <v>1977706.2</v>
      </c>
    </row>
    <row r="18" spans="1:5" ht="12.75" customHeight="1">
      <c r="A18" s="6" t="s">
        <v>8</v>
      </c>
      <c r="B18" s="4" t="s">
        <v>9</v>
      </c>
      <c r="C18" s="4"/>
      <c r="D18" s="5">
        <v>1499542.16</v>
      </c>
      <c r="E18" s="7">
        <v>1479604.64</v>
      </c>
    </row>
    <row r="19" spans="1:5" ht="12.75" customHeight="1">
      <c r="A19" s="6" t="s">
        <v>8</v>
      </c>
      <c r="B19" s="4" t="s">
        <v>10</v>
      </c>
      <c r="C19" s="4"/>
      <c r="D19" s="5">
        <v>527669.59</v>
      </c>
      <c r="E19" s="7">
        <v>1281888.28</v>
      </c>
    </row>
    <row r="20" spans="1:5" ht="12.75" customHeight="1">
      <c r="A20" s="6" t="s">
        <v>8</v>
      </c>
      <c r="B20" s="4" t="s">
        <v>20</v>
      </c>
      <c r="C20" s="4"/>
      <c r="D20" s="5">
        <v>2741227.17</v>
      </c>
      <c r="E20" s="7">
        <v>2741227.17</v>
      </c>
    </row>
    <row r="21" spans="1:5" ht="12.75" customHeight="1">
      <c r="A21" s="6" t="s">
        <v>8</v>
      </c>
      <c r="B21" s="4" t="s">
        <v>21</v>
      </c>
      <c r="C21" s="4"/>
      <c r="D21" s="5">
        <v>666010.52</v>
      </c>
      <c r="E21" s="7">
        <v>666010.52</v>
      </c>
    </row>
    <row r="22" spans="1:5" ht="12.75" customHeight="1" thickBot="1">
      <c r="A22" s="25" t="s">
        <v>8</v>
      </c>
      <c r="B22" s="26" t="s">
        <v>22</v>
      </c>
      <c r="C22" s="26"/>
      <c r="D22" s="27">
        <v>1585747.69</v>
      </c>
      <c r="E22" s="28">
        <v>1585747.69</v>
      </c>
    </row>
    <row r="23" spans="1:5" ht="12.75" customHeight="1" thickBot="1">
      <c r="A23" s="21"/>
      <c r="B23" s="22"/>
      <c r="C23" s="22"/>
      <c r="D23" s="23">
        <f>SUM(D9:D22)</f>
        <v>23304329.280000001</v>
      </c>
      <c r="E23" s="24">
        <f>SUM(E9:E22)</f>
        <v>27097855.25</v>
      </c>
    </row>
    <row r="24" spans="1:5" ht="12.75" customHeight="1">
      <c r="A24" s="8" t="s">
        <v>23</v>
      </c>
      <c r="B24" s="9" t="s">
        <v>38</v>
      </c>
      <c r="C24" s="9"/>
      <c r="D24" s="10">
        <v>3069844.97</v>
      </c>
      <c r="E24" s="11">
        <v>2939538.86</v>
      </c>
    </row>
    <row r="25" spans="1:5" ht="12.75" customHeight="1">
      <c r="A25" s="6" t="s">
        <v>23</v>
      </c>
      <c r="B25" s="4" t="s">
        <v>12</v>
      </c>
      <c r="C25" s="4"/>
      <c r="D25" s="5">
        <v>1166225.47</v>
      </c>
      <c r="E25" s="7">
        <v>1112266.76</v>
      </c>
    </row>
    <row r="26" spans="1:5" ht="12.75" customHeight="1">
      <c r="A26" s="6" t="s">
        <v>23</v>
      </c>
      <c r="B26" s="4" t="s">
        <v>39</v>
      </c>
      <c r="C26" s="4"/>
      <c r="D26" s="5">
        <v>3995043.04</v>
      </c>
      <c r="E26" s="7">
        <v>3940103.18</v>
      </c>
    </row>
    <row r="27" spans="1:5" ht="12.75" customHeight="1">
      <c r="A27" s="6" t="s">
        <v>23</v>
      </c>
      <c r="B27" s="4" t="s">
        <v>13</v>
      </c>
      <c r="C27" s="4"/>
      <c r="D27" s="5">
        <v>21617119.289999999</v>
      </c>
      <c r="E27" s="7">
        <v>29414932.5</v>
      </c>
    </row>
    <row r="28" spans="1:5" ht="12.75" customHeight="1">
      <c r="A28" s="6" t="s">
        <v>23</v>
      </c>
      <c r="B28" s="4" t="s">
        <v>24</v>
      </c>
      <c r="C28" s="4"/>
      <c r="D28" s="5">
        <v>4897769</v>
      </c>
      <c r="E28" s="7">
        <v>4897769</v>
      </c>
    </row>
    <row r="29" spans="1:5" ht="12.75" customHeight="1">
      <c r="A29" s="6" t="s">
        <v>23</v>
      </c>
      <c r="B29" s="4" t="s">
        <v>25</v>
      </c>
      <c r="C29" s="4"/>
      <c r="D29" s="5">
        <v>193042.58</v>
      </c>
      <c r="E29" s="7">
        <v>193042.58</v>
      </c>
    </row>
    <row r="30" spans="1:5" ht="12.75" customHeight="1">
      <c r="A30" s="6" t="s">
        <v>23</v>
      </c>
      <c r="B30" s="4" t="s">
        <v>26</v>
      </c>
      <c r="C30" s="4"/>
      <c r="D30" s="5">
        <v>4491703.5</v>
      </c>
      <c r="E30" s="7">
        <v>4491703.5</v>
      </c>
    </row>
    <row r="31" spans="1:5" ht="12.75" customHeight="1">
      <c r="A31" s="6" t="s">
        <v>23</v>
      </c>
      <c r="B31" s="4" t="s">
        <v>33</v>
      </c>
      <c r="C31" s="4"/>
      <c r="D31" s="5">
        <v>2316990.2999999998</v>
      </c>
      <c r="E31" s="7">
        <v>1050178.43</v>
      </c>
    </row>
    <row r="32" spans="1:5" ht="12.75" customHeight="1">
      <c r="A32" s="6" t="s">
        <v>23</v>
      </c>
      <c r="B32" s="4" t="s">
        <v>34</v>
      </c>
      <c r="C32" s="4"/>
      <c r="D32" s="5">
        <v>2188956.85</v>
      </c>
      <c r="E32" s="7">
        <v>2044108.11</v>
      </c>
    </row>
    <row r="33" spans="1:5" ht="12.75" customHeight="1">
      <c r="A33" s="6" t="s">
        <v>23</v>
      </c>
      <c r="B33" s="4" t="s">
        <v>35</v>
      </c>
      <c r="C33" s="4"/>
      <c r="D33" s="5">
        <v>12338906.4</v>
      </c>
      <c r="E33" s="7">
        <v>10956816.199999999</v>
      </c>
    </row>
    <row r="34" spans="1:5" ht="12.75" customHeight="1">
      <c r="A34" s="6" t="s">
        <v>23</v>
      </c>
      <c r="B34" s="4" t="s">
        <v>36</v>
      </c>
      <c r="C34" s="4"/>
      <c r="D34" s="5">
        <v>8486219.1199999992</v>
      </c>
      <c r="E34" s="7">
        <v>7801988.71</v>
      </c>
    </row>
    <row r="35" spans="1:5" ht="12.75" customHeight="1">
      <c r="A35" s="6" t="s">
        <v>23</v>
      </c>
      <c r="B35" s="4" t="s">
        <v>37</v>
      </c>
      <c r="C35" s="4"/>
      <c r="D35" s="5">
        <v>6626017.3700000001</v>
      </c>
      <c r="E35" s="7">
        <v>8390378.6899999995</v>
      </c>
    </row>
    <row r="36" spans="1:5" ht="12.75" customHeight="1">
      <c r="A36" s="6" t="s">
        <v>23</v>
      </c>
      <c r="B36" s="4" t="s">
        <v>27</v>
      </c>
      <c r="C36" s="4"/>
      <c r="D36" s="5">
        <v>721483.02</v>
      </c>
      <c r="E36" s="7">
        <v>721483.02</v>
      </c>
    </row>
    <row r="37" spans="1:5" ht="12.75" customHeight="1">
      <c r="A37" s="6" t="s">
        <v>23</v>
      </c>
      <c r="B37" s="4" t="s">
        <v>15</v>
      </c>
      <c r="C37" s="4"/>
      <c r="D37" s="5">
        <v>2382780.0499999998</v>
      </c>
      <c r="E37" s="7">
        <v>3737730.25</v>
      </c>
    </row>
    <row r="38" spans="1:5" ht="12.75" customHeight="1">
      <c r="A38" s="6" t="s">
        <v>23</v>
      </c>
      <c r="B38" s="4" t="s">
        <v>11</v>
      </c>
      <c r="C38" s="4"/>
      <c r="D38" s="5">
        <v>6014964.6200000001</v>
      </c>
      <c r="E38" s="7">
        <v>4235141.74</v>
      </c>
    </row>
    <row r="39" spans="1:5" ht="12.75" customHeight="1">
      <c r="A39" s="6" t="s">
        <v>23</v>
      </c>
      <c r="B39" s="4" t="s">
        <v>31</v>
      </c>
      <c r="C39" s="4"/>
      <c r="D39" s="5">
        <v>17159852.140000001</v>
      </c>
      <c r="E39" s="7">
        <v>9741642.9100000001</v>
      </c>
    </row>
    <row r="40" spans="1:5" ht="12.75" customHeight="1">
      <c r="A40" s="6" t="s">
        <v>23</v>
      </c>
      <c r="B40" s="4" t="s">
        <v>32</v>
      </c>
      <c r="C40" s="4"/>
      <c r="D40" s="5">
        <v>11083442.1</v>
      </c>
      <c r="E40" s="7">
        <v>13843734.5</v>
      </c>
    </row>
    <row r="41" spans="1:5" ht="12.75" customHeight="1">
      <c r="A41" s="6" t="s">
        <v>23</v>
      </c>
      <c r="B41" s="4" t="s">
        <v>16</v>
      </c>
      <c r="C41" s="4"/>
      <c r="D41" s="5">
        <v>1987549.35</v>
      </c>
      <c r="E41" s="7">
        <v>21784333.59</v>
      </c>
    </row>
    <row r="42" spans="1:5" ht="12.75" customHeight="1">
      <c r="A42" s="6" t="s">
        <v>23</v>
      </c>
      <c r="B42" s="4" t="s">
        <v>17</v>
      </c>
      <c r="C42" s="4"/>
      <c r="D42" s="5">
        <v>4001222.74</v>
      </c>
      <c r="E42" s="7">
        <v>3956222.74</v>
      </c>
    </row>
    <row r="43" spans="1:5" ht="12.75" customHeight="1">
      <c r="A43" s="6" t="s">
        <v>23</v>
      </c>
      <c r="B43" s="4" t="s">
        <v>43</v>
      </c>
      <c r="C43" s="4"/>
      <c r="D43" s="5">
        <v>323903.15000000002</v>
      </c>
      <c r="E43" s="7">
        <v>4524802.54</v>
      </c>
    </row>
    <row r="44" spans="1:5" ht="12.75" customHeight="1">
      <c r="A44" s="6" t="s">
        <v>23</v>
      </c>
      <c r="B44" s="4" t="s">
        <v>44</v>
      </c>
      <c r="C44" s="4"/>
      <c r="D44" s="5">
        <v>0</v>
      </c>
      <c r="E44" s="7">
        <v>2529171.2000000002</v>
      </c>
    </row>
    <row r="45" spans="1:5" ht="12.75" customHeight="1">
      <c r="A45" s="6" t="s">
        <v>23</v>
      </c>
      <c r="B45" s="4" t="s">
        <v>18</v>
      </c>
      <c r="C45" s="4"/>
      <c r="D45" s="5">
        <v>1857014.85</v>
      </c>
      <c r="E45" s="7">
        <v>2788403.81</v>
      </c>
    </row>
    <row r="46" spans="1:5" ht="12.75" customHeight="1">
      <c r="A46" s="6" t="s">
        <v>23</v>
      </c>
      <c r="B46" s="4" t="s">
        <v>45</v>
      </c>
      <c r="C46" s="4"/>
      <c r="D46" s="5">
        <v>2376236.8199999998</v>
      </c>
      <c r="E46" s="7">
        <v>1885985.51</v>
      </c>
    </row>
    <row r="47" spans="1:5" ht="12.75" customHeight="1">
      <c r="A47" s="6" t="s">
        <v>23</v>
      </c>
      <c r="B47" s="4" t="s">
        <v>46</v>
      </c>
      <c r="C47" s="4"/>
      <c r="D47" s="5">
        <v>6975366.9299999997</v>
      </c>
      <c r="E47" s="7">
        <v>8351152.8200000003</v>
      </c>
    </row>
    <row r="48" spans="1:5" ht="12.75" customHeight="1">
      <c r="A48" s="6" t="s">
        <v>23</v>
      </c>
      <c r="B48" s="4" t="s">
        <v>19</v>
      </c>
      <c r="C48" s="4"/>
      <c r="D48" s="5">
        <v>7491516.1299999999</v>
      </c>
      <c r="E48" s="7">
        <v>5866912.2800000003</v>
      </c>
    </row>
    <row r="49" spans="1:5" ht="12.75" customHeight="1">
      <c r="A49" s="6" t="s">
        <v>23</v>
      </c>
      <c r="B49" s="4" t="s">
        <v>28</v>
      </c>
      <c r="C49" s="4"/>
      <c r="D49" s="5">
        <v>3121648.2</v>
      </c>
      <c r="E49" s="7">
        <v>3121648.2</v>
      </c>
    </row>
    <row r="50" spans="1:5" ht="12.75" customHeight="1">
      <c r="A50" s="6" t="s">
        <v>23</v>
      </c>
      <c r="B50" s="4" t="s">
        <v>47</v>
      </c>
      <c r="C50" s="4"/>
      <c r="D50" s="5">
        <v>1573272.42</v>
      </c>
      <c r="E50" s="7">
        <v>1408613.35</v>
      </c>
    </row>
    <row r="51" spans="1:5" ht="12.75" customHeight="1">
      <c r="A51" s="6" t="s">
        <v>23</v>
      </c>
      <c r="B51" s="4" t="s">
        <v>9</v>
      </c>
      <c r="C51" s="4"/>
      <c r="D51" s="5">
        <v>5704463.71</v>
      </c>
      <c r="E51" s="7">
        <v>6519918.4800000004</v>
      </c>
    </row>
    <row r="52" spans="1:5" ht="12.75" customHeight="1">
      <c r="A52" s="6" t="s">
        <v>23</v>
      </c>
      <c r="B52" s="4" t="s">
        <v>29</v>
      </c>
      <c r="C52" s="4"/>
      <c r="D52" s="5">
        <v>2660213.12</v>
      </c>
      <c r="E52" s="7">
        <v>2660213.12</v>
      </c>
    </row>
    <row r="53" spans="1:5" ht="12.75" customHeight="1">
      <c r="A53" s="6" t="s">
        <v>23</v>
      </c>
      <c r="B53" s="4" t="s">
        <v>10</v>
      </c>
      <c r="C53" s="4"/>
      <c r="D53" s="5">
        <v>12819957.99</v>
      </c>
      <c r="E53" s="7">
        <v>12586526.439999999</v>
      </c>
    </row>
    <row r="54" spans="1:5" ht="12.75" customHeight="1">
      <c r="A54" s="6" t="s">
        <v>23</v>
      </c>
      <c r="B54" s="4" t="s">
        <v>40</v>
      </c>
      <c r="C54" s="4"/>
      <c r="D54" s="5">
        <v>1207833.27</v>
      </c>
      <c r="E54" s="7">
        <v>2173215.87</v>
      </c>
    </row>
    <row r="55" spans="1:5" ht="12.75" customHeight="1">
      <c r="A55" s="6" t="s">
        <v>23</v>
      </c>
      <c r="B55" s="4" t="s">
        <v>20</v>
      </c>
      <c r="C55" s="4"/>
      <c r="D55" s="5">
        <v>8497143.6199999992</v>
      </c>
      <c r="E55" s="7">
        <v>12311529.34</v>
      </c>
    </row>
    <row r="56" spans="1:5" ht="12.75" customHeight="1">
      <c r="A56" s="6" t="s">
        <v>23</v>
      </c>
      <c r="B56" s="4" t="s">
        <v>30</v>
      </c>
      <c r="C56" s="4"/>
      <c r="D56" s="5">
        <v>1624917.8</v>
      </c>
      <c r="E56" s="7">
        <v>1624917.8</v>
      </c>
    </row>
    <row r="57" spans="1:5" ht="12.75" customHeight="1">
      <c r="A57" s="6" t="s">
        <v>23</v>
      </c>
      <c r="B57" s="4" t="s">
        <v>41</v>
      </c>
      <c r="C57" s="4"/>
      <c r="D57" s="5">
        <v>585846.18999999994</v>
      </c>
      <c r="E57" s="7">
        <v>0</v>
      </c>
    </row>
    <row r="58" spans="1:5" ht="12.75" customHeight="1">
      <c r="A58" s="6" t="s">
        <v>23</v>
      </c>
      <c r="B58" s="4" t="s">
        <v>42</v>
      </c>
      <c r="C58" s="4"/>
      <c r="D58" s="5">
        <v>0</v>
      </c>
      <c r="E58" s="7">
        <v>3784002.56</v>
      </c>
    </row>
    <row r="59" spans="1:5" ht="12.75" customHeight="1" thickBot="1">
      <c r="A59" s="25" t="s">
        <v>23</v>
      </c>
      <c r="B59" s="26" t="s">
        <v>22</v>
      </c>
      <c r="C59" s="26"/>
      <c r="D59" s="27">
        <v>17686000.280000001</v>
      </c>
      <c r="E59" s="28">
        <v>25383068.100000001</v>
      </c>
    </row>
    <row r="60" spans="1:5" ht="12.75" customHeight="1" thickBot="1">
      <c r="A60" s="21"/>
      <c r="B60" s="22"/>
      <c r="C60" s="22"/>
      <c r="D60" s="23">
        <f>SUM(D24:D59)</f>
        <v>189244466.38999999</v>
      </c>
      <c r="E60" s="24">
        <f>SUM(E24:E59)</f>
        <v>232773196.68999994</v>
      </c>
    </row>
    <row r="61" spans="1:5" ht="12.75" customHeight="1" thickBot="1">
      <c r="A61" s="17" t="s">
        <v>48</v>
      </c>
      <c r="B61" s="18" t="s">
        <v>49</v>
      </c>
      <c r="C61" s="18"/>
      <c r="D61" s="19">
        <v>2097680</v>
      </c>
      <c r="E61" s="20">
        <v>2082555</v>
      </c>
    </row>
    <row r="62" spans="1:5" ht="12.75" customHeight="1" thickBot="1">
      <c r="A62" s="21"/>
      <c r="B62" s="22"/>
      <c r="C62" s="22"/>
      <c r="D62" s="23">
        <f>SUM(D61)</f>
        <v>2097680</v>
      </c>
      <c r="E62" s="24">
        <f>SUM(E61)</f>
        <v>2082555</v>
      </c>
    </row>
    <row r="63" spans="1:5" ht="12.75" customHeight="1" thickBot="1">
      <c r="A63" s="17" t="s">
        <v>50</v>
      </c>
      <c r="B63" s="18" t="s">
        <v>6</v>
      </c>
      <c r="C63" s="18"/>
      <c r="D63" s="19">
        <v>920.2</v>
      </c>
      <c r="E63" s="20">
        <v>572</v>
      </c>
    </row>
    <row r="64" spans="1:5" ht="12.75" customHeight="1" thickBot="1">
      <c r="A64" s="21"/>
      <c r="B64" s="22"/>
      <c r="C64" s="22"/>
      <c r="D64" s="23">
        <f>SUM(D63)</f>
        <v>920.2</v>
      </c>
      <c r="E64" s="24">
        <f>SUM(E63)</f>
        <v>572</v>
      </c>
    </row>
    <row r="65" spans="1:5" ht="12.75" customHeight="1">
      <c r="A65" s="8" t="s">
        <v>51</v>
      </c>
      <c r="B65" s="9" t="s">
        <v>52</v>
      </c>
      <c r="C65" s="9"/>
      <c r="D65" s="10">
        <v>8902725.6699999999</v>
      </c>
      <c r="E65" s="11">
        <v>8862556.0899999999</v>
      </c>
    </row>
    <row r="66" spans="1:5" ht="12.75" customHeight="1">
      <c r="A66" s="6" t="s">
        <v>51</v>
      </c>
      <c r="B66" s="4" t="s">
        <v>54</v>
      </c>
      <c r="C66" s="4"/>
      <c r="D66" s="5">
        <v>16107821.68</v>
      </c>
      <c r="E66" s="7">
        <v>5219296.67</v>
      </c>
    </row>
    <row r="67" spans="1:5" ht="12.75" customHeight="1">
      <c r="A67" s="6" t="s">
        <v>51</v>
      </c>
      <c r="B67" s="4" t="s">
        <v>53</v>
      </c>
      <c r="C67" s="4"/>
      <c r="D67" s="5">
        <v>615644</v>
      </c>
      <c r="E67" s="7">
        <v>177684.5</v>
      </c>
    </row>
    <row r="68" spans="1:5" ht="12.75" customHeight="1">
      <c r="A68" s="6" t="s">
        <v>51</v>
      </c>
      <c r="B68" s="4" t="s">
        <v>56</v>
      </c>
      <c r="C68" s="4"/>
      <c r="D68" s="5">
        <v>0</v>
      </c>
      <c r="E68" s="7">
        <v>640000</v>
      </c>
    </row>
    <row r="69" spans="1:5" ht="13.5" customHeight="1" thickBot="1">
      <c r="A69" s="25" t="s">
        <v>51</v>
      </c>
      <c r="B69" s="26" t="s">
        <v>55</v>
      </c>
      <c r="C69" s="26"/>
      <c r="D69" s="27">
        <v>570397.19999999995</v>
      </c>
      <c r="E69" s="28">
        <v>504679.2</v>
      </c>
    </row>
    <row r="70" spans="1:5" ht="13.5" customHeight="1" thickBot="1">
      <c r="A70" s="21"/>
      <c r="B70" s="22"/>
      <c r="C70" s="22"/>
      <c r="D70" s="23">
        <f>SUM(D65:D69)</f>
        <v>26196588.550000001</v>
      </c>
      <c r="E70" s="24">
        <f>SUM(E65:E69)</f>
        <v>15404216.459999999</v>
      </c>
    </row>
    <row r="71" spans="1:5" ht="12.75" customHeight="1" thickBot="1">
      <c r="A71" s="17" t="s">
        <v>57</v>
      </c>
      <c r="B71" s="18" t="s">
        <v>6</v>
      </c>
      <c r="C71" s="18"/>
      <c r="D71" s="19">
        <v>41866000</v>
      </c>
      <c r="E71" s="20">
        <v>42440880</v>
      </c>
    </row>
    <row r="72" spans="1:5" ht="12.75" customHeight="1" thickBot="1">
      <c r="A72" s="21"/>
      <c r="B72" s="22"/>
      <c r="C72" s="22"/>
      <c r="D72" s="29">
        <f>SUM(D71)</f>
        <v>41866000</v>
      </c>
      <c r="E72" s="30">
        <f>SUM(E71)</f>
        <v>42440880</v>
      </c>
    </row>
    <row r="74" spans="1:5" ht="12.75" customHeight="1">
      <c r="A74" s="31" t="s">
        <v>60</v>
      </c>
    </row>
    <row r="75" spans="1:5" ht="12.75" customHeight="1">
      <c r="A75" s="31" t="s">
        <v>61</v>
      </c>
    </row>
  </sheetData>
  <sortState ref="A67:E71">
    <sortCondition ref="B67:B71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5"/>
  <sheetViews>
    <sheetView tabSelected="1" topLeftCell="A46" workbookViewId="0">
      <selection activeCell="B76" sqref="B76"/>
    </sheetView>
  </sheetViews>
  <sheetFormatPr defaultRowHeight="11.4"/>
  <cols>
    <col min="1" max="1" width="17.44140625" style="35" customWidth="1"/>
    <col min="2" max="2" width="15.6640625" style="38" customWidth="1"/>
    <col min="3" max="3" width="12.33203125" style="36" customWidth="1"/>
    <col min="4" max="4" width="12.77734375" style="36" customWidth="1"/>
    <col min="5" max="16384" width="8.88671875" style="35"/>
  </cols>
  <sheetData>
    <row r="1" spans="1:4" s="32" customFormat="1" ht="12.75" customHeight="1">
      <c r="A1" s="16" t="s">
        <v>58</v>
      </c>
      <c r="B1" s="37"/>
      <c r="C1" s="33"/>
      <c r="D1" s="33"/>
    </row>
    <row r="2" spans="1:4" s="32" customFormat="1" ht="12.75" customHeight="1">
      <c r="A2" s="16" t="s">
        <v>59</v>
      </c>
      <c r="B2" s="37"/>
      <c r="C2" s="33"/>
      <c r="D2" s="33"/>
    </row>
    <row r="3" spans="1:4" s="32" customFormat="1" ht="12.75" customHeight="1" thickBot="1">
      <c r="B3" s="37"/>
      <c r="C3" s="33"/>
      <c r="D3" s="33"/>
    </row>
    <row r="4" spans="1:4" s="34" customFormat="1" ht="36.6" thickBot="1">
      <c r="A4" s="48" t="s">
        <v>0</v>
      </c>
      <c r="B4" s="63" t="s">
        <v>1</v>
      </c>
      <c r="C4" s="56" t="s">
        <v>3</v>
      </c>
      <c r="D4" s="39" t="s">
        <v>4</v>
      </c>
    </row>
    <row r="5" spans="1:4" ht="12" thickBot="1">
      <c r="A5" s="49">
        <v>905</v>
      </c>
      <c r="B5" s="64">
        <v>444</v>
      </c>
      <c r="C5" s="57">
        <v>48135881.899999999</v>
      </c>
      <c r="D5" s="42">
        <v>42633413.130000003</v>
      </c>
    </row>
    <row r="6" spans="1:4" ht="12.6" thickBot="1">
      <c r="A6" s="50"/>
      <c r="B6" s="65"/>
      <c r="C6" s="58">
        <f>SUM(C5)</f>
        <v>48135881.899999999</v>
      </c>
      <c r="D6" s="43">
        <f>SUM(D5)</f>
        <v>42633413.130000003</v>
      </c>
    </row>
    <row r="7" spans="1:4" ht="12" thickBot="1">
      <c r="A7" s="49">
        <v>906</v>
      </c>
      <c r="B7" s="64">
        <v>444</v>
      </c>
      <c r="C7" s="57">
        <v>7371.48</v>
      </c>
      <c r="D7" s="42">
        <v>7371.48</v>
      </c>
    </row>
    <row r="8" spans="1:4" ht="12.6" thickBot="1">
      <c r="A8" s="50"/>
      <c r="B8" s="65"/>
      <c r="C8" s="58">
        <f>SUM(C7)</f>
        <v>7371.48</v>
      </c>
      <c r="D8" s="44">
        <f>SUM(D7)</f>
        <v>7371.48</v>
      </c>
    </row>
    <row r="9" spans="1:4">
      <c r="A9" s="51">
        <v>933</v>
      </c>
      <c r="B9" s="66">
        <v>24148725</v>
      </c>
      <c r="C9" s="59">
        <v>5310993</v>
      </c>
      <c r="D9" s="41">
        <v>5310993</v>
      </c>
    </row>
    <row r="10" spans="1:4">
      <c r="A10" s="52">
        <v>933</v>
      </c>
      <c r="B10" s="67">
        <v>24768651</v>
      </c>
      <c r="C10" s="60">
        <v>2852365.46</v>
      </c>
      <c r="D10" s="40">
        <v>2852365.46</v>
      </c>
    </row>
    <row r="11" spans="1:4">
      <c r="A11" s="52">
        <v>933</v>
      </c>
      <c r="B11" s="67">
        <v>26763036</v>
      </c>
      <c r="C11" s="60">
        <v>630810.17000000004</v>
      </c>
      <c r="D11" s="40">
        <v>630810.17000000004</v>
      </c>
    </row>
    <row r="12" spans="1:4">
      <c r="A12" s="52">
        <v>933</v>
      </c>
      <c r="B12" s="67">
        <v>28178777</v>
      </c>
      <c r="C12" s="60">
        <v>967741.61</v>
      </c>
      <c r="D12" s="40">
        <v>967741.61</v>
      </c>
    </row>
    <row r="13" spans="1:4">
      <c r="A13" s="52">
        <v>933</v>
      </c>
      <c r="B13" s="67">
        <v>44848200</v>
      </c>
      <c r="C13" s="60">
        <v>1084253</v>
      </c>
      <c r="D13" s="40">
        <v>1084253</v>
      </c>
    </row>
    <row r="14" spans="1:4">
      <c r="A14" s="52">
        <v>933</v>
      </c>
      <c r="B14" s="67">
        <v>48114057</v>
      </c>
      <c r="C14" s="60">
        <v>1856289.73</v>
      </c>
      <c r="D14" s="40">
        <v>1856289.73</v>
      </c>
    </row>
    <row r="15" spans="1:4">
      <c r="A15" s="52">
        <v>933</v>
      </c>
      <c r="B15" s="67">
        <v>63671077</v>
      </c>
      <c r="C15" s="60">
        <v>1603972.98</v>
      </c>
      <c r="D15" s="40">
        <v>1603972.98</v>
      </c>
    </row>
    <row r="16" spans="1:4">
      <c r="A16" s="52">
        <v>933</v>
      </c>
      <c r="B16" s="67" t="s">
        <v>19</v>
      </c>
      <c r="C16" s="60">
        <v>1977706.2</v>
      </c>
      <c r="D16" s="40">
        <v>1977706.2</v>
      </c>
    </row>
    <row r="17" spans="1:4">
      <c r="A17" s="52">
        <v>933</v>
      </c>
      <c r="B17" s="67" t="s">
        <v>20</v>
      </c>
      <c r="C17" s="60">
        <v>2741227.17</v>
      </c>
      <c r="D17" s="40">
        <v>2741227.17</v>
      </c>
    </row>
    <row r="18" spans="1:4">
      <c r="A18" s="52">
        <v>933</v>
      </c>
      <c r="B18" s="67" t="s">
        <v>21</v>
      </c>
      <c r="C18" s="60">
        <v>666010.52</v>
      </c>
      <c r="D18" s="40">
        <v>666010.52</v>
      </c>
    </row>
    <row r="19" spans="1:4">
      <c r="A19" s="52">
        <v>933</v>
      </c>
      <c r="B19" s="67" t="s">
        <v>22</v>
      </c>
      <c r="C19" s="60">
        <v>1585747.69</v>
      </c>
      <c r="D19" s="40">
        <v>1585747.69</v>
      </c>
    </row>
    <row r="20" spans="1:4">
      <c r="A20" s="52">
        <v>933</v>
      </c>
      <c r="B20" s="67">
        <v>28196775</v>
      </c>
      <c r="C20" s="60">
        <v>0</v>
      </c>
      <c r="D20" s="40">
        <v>3059244.8</v>
      </c>
    </row>
    <row r="21" spans="1:4">
      <c r="A21" s="52">
        <v>933</v>
      </c>
      <c r="B21" s="67" t="s">
        <v>9</v>
      </c>
      <c r="C21" s="60">
        <v>1499542.16</v>
      </c>
      <c r="D21" s="40">
        <v>1479604.64</v>
      </c>
    </row>
    <row r="22" spans="1:4" ht="12" thickBot="1">
      <c r="A22" s="53">
        <v>933</v>
      </c>
      <c r="B22" s="68" t="s">
        <v>10</v>
      </c>
      <c r="C22" s="61">
        <v>527669.59</v>
      </c>
      <c r="D22" s="45">
        <v>1281888.28</v>
      </c>
    </row>
    <row r="23" spans="1:4" ht="12.6" thickBot="1">
      <c r="A23" s="50"/>
      <c r="B23" s="65"/>
      <c r="C23" s="58">
        <f>SUM(C9:C22)</f>
        <v>23304329.280000001</v>
      </c>
      <c r="D23" s="43">
        <f>SUM(D9:D22)</f>
        <v>27097855.250000004</v>
      </c>
    </row>
    <row r="24" spans="1:4">
      <c r="A24" s="51">
        <v>934</v>
      </c>
      <c r="B24" s="66" t="s">
        <v>10</v>
      </c>
      <c r="C24" s="59">
        <v>12819957.99</v>
      </c>
      <c r="D24" s="41">
        <v>12586526.439999999</v>
      </c>
    </row>
    <row r="25" spans="1:4">
      <c r="A25" s="52">
        <v>934</v>
      </c>
      <c r="B25" s="67" t="s">
        <v>40</v>
      </c>
      <c r="C25" s="60">
        <v>1207833.27</v>
      </c>
      <c r="D25" s="40">
        <v>2173215.87</v>
      </c>
    </row>
    <row r="26" spans="1:4">
      <c r="A26" s="52">
        <v>934</v>
      </c>
      <c r="B26" s="67" t="s">
        <v>20</v>
      </c>
      <c r="C26" s="60">
        <v>8497143.6199999992</v>
      </c>
      <c r="D26" s="40">
        <v>12311529.34</v>
      </c>
    </row>
    <row r="27" spans="1:4">
      <c r="A27" s="52">
        <v>934</v>
      </c>
      <c r="B27" s="67" t="s">
        <v>41</v>
      </c>
      <c r="C27" s="60">
        <v>585846.18999999994</v>
      </c>
      <c r="D27" s="40">
        <v>0</v>
      </c>
    </row>
    <row r="28" spans="1:4">
      <c r="A28" s="52">
        <v>934</v>
      </c>
      <c r="B28" s="67" t="s">
        <v>42</v>
      </c>
      <c r="C28" s="60">
        <v>0</v>
      </c>
      <c r="D28" s="40">
        <v>3784002.56</v>
      </c>
    </row>
    <row r="29" spans="1:4">
      <c r="A29" s="52">
        <v>934</v>
      </c>
      <c r="B29" s="67" t="s">
        <v>22</v>
      </c>
      <c r="C29" s="60">
        <v>17686000.280000001</v>
      </c>
      <c r="D29" s="40">
        <v>25383068.100000001</v>
      </c>
    </row>
    <row r="30" spans="1:4">
      <c r="A30" s="52">
        <v>934</v>
      </c>
      <c r="B30" s="67" t="s">
        <v>9</v>
      </c>
      <c r="C30" s="60">
        <v>5704463.71</v>
      </c>
      <c r="D30" s="40">
        <v>6519918.4800000004</v>
      </c>
    </row>
    <row r="31" spans="1:4">
      <c r="A31" s="52">
        <v>934</v>
      </c>
      <c r="B31" s="67">
        <v>48114057</v>
      </c>
      <c r="C31" s="60">
        <v>4001222.74</v>
      </c>
      <c r="D31" s="40">
        <v>3956222.74</v>
      </c>
    </row>
    <row r="32" spans="1:4">
      <c r="A32" s="52">
        <v>934</v>
      </c>
      <c r="B32" s="67">
        <v>49617052</v>
      </c>
      <c r="C32" s="60">
        <v>323903.15000000002</v>
      </c>
      <c r="D32" s="40">
        <v>4524802.54</v>
      </c>
    </row>
    <row r="33" spans="1:4">
      <c r="A33" s="52">
        <v>934</v>
      </c>
      <c r="B33" s="67">
        <v>61856797</v>
      </c>
      <c r="C33" s="60">
        <v>0</v>
      </c>
      <c r="D33" s="40">
        <v>2529171.2000000002</v>
      </c>
    </row>
    <row r="34" spans="1:4">
      <c r="A34" s="52">
        <v>934</v>
      </c>
      <c r="B34" s="67">
        <v>63671077</v>
      </c>
      <c r="C34" s="60">
        <v>1857014.85</v>
      </c>
      <c r="D34" s="40">
        <v>2788403.81</v>
      </c>
    </row>
    <row r="35" spans="1:4">
      <c r="A35" s="52">
        <v>934</v>
      </c>
      <c r="B35" s="67">
        <v>63984482</v>
      </c>
      <c r="C35" s="60">
        <v>2376236.8199999998</v>
      </c>
      <c r="D35" s="40">
        <v>1885985.51</v>
      </c>
    </row>
    <row r="36" spans="1:4">
      <c r="A36" s="52">
        <v>934</v>
      </c>
      <c r="B36" s="67">
        <v>64575977</v>
      </c>
      <c r="C36" s="60">
        <v>6975366.9299999997</v>
      </c>
      <c r="D36" s="40">
        <v>8351152.8200000003</v>
      </c>
    </row>
    <row r="37" spans="1:4">
      <c r="A37" s="52">
        <v>934</v>
      </c>
      <c r="B37" s="67" t="s">
        <v>19</v>
      </c>
      <c r="C37" s="60">
        <v>7491516.1299999999</v>
      </c>
      <c r="D37" s="40">
        <v>5866912.2800000003</v>
      </c>
    </row>
    <row r="38" spans="1:4">
      <c r="A38" s="52">
        <v>934</v>
      </c>
      <c r="B38" s="67" t="s">
        <v>47</v>
      </c>
      <c r="C38" s="60">
        <v>1573272.42</v>
      </c>
      <c r="D38" s="40">
        <v>1408613.35</v>
      </c>
    </row>
    <row r="39" spans="1:4">
      <c r="A39" s="52">
        <v>934</v>
      </c>
      <c r="B39" s="67">
        <v>28196775</v>
      </c>
      <c r="C39" s="60">
        <v>6014964.6200000001</v>
      </c>
      <c r="D39" s="40">
        <v>4235141.74</v>
      </c>
    </row>
    <row r="40" spans="1:4">
      <c r="A40" s="52">
        <v>934</v>
      </c>
      <c r="B40" s="67">
        <v>28462564</v>
      </c>
      <c r="C40" s="60">
        <v>17159852.140000001</v>
      </c>
      <c r="D40" s="40">
        <v>9741642.9100000001</v>
      </c>
    </row>
    <row r="41" spans="1:4">
      <c r="A41" s="52">
        <v>934</v>
      </c>
      <c r="B41" s="67">
        <v>43004351</v>
      </c>
      <c r="C41" s="60">
        <v>11083442.1</v>
      </c>
      <c r="D41" s="40">
        <v>13843734.5</v>
      </c>
    </row>
    <row r="42" spans="1:4">
      <c r="A42" s="52">
        <v>934</v>
      </c>
      <c r="B42" s="67">
        <v>44848200</v>
      </c>
      <c r="C42" s="60">
        <v>1987549.35</v>
      </c>
      <c r="D42" s="40">
        <v>21784333.59</v>
      </c>
    </row>
    <row r="43" spans="1:4">
      <c r="A43" s="52">
        <v>934</v>
      </c>
      <c r="B43" s="67">
        <v>27117804</v>
      </c>
      <c r="C43" s="60">
        <v>2316990.2999999998</v>
      </c>
      <c r="D43" s="40">
        <v>1050178.43</v>
      </c>
    </row>
    <row r="44" spans="1:4">
      <c r="A44" s="52">
        <v>934</v>
      </c>
      <c r="B44" s="67">
        <v>27146928</v>
      </c>
      <c r="C44" s="60">
        <v>2188956.85</v>
      </c>
      <c r="D44" s="40">
        <v>2044108.11</v>
      </c>
    </row>
    <row r="45" spans="1:4">
      <c r="A45" s="52">
        <v>934</v>
      </c>
      <c r="B45" s="67">
        <v>27160360</v>
      </c>
      <c r="C45" s="60">
        <v>12338906.4</v>
      </c>
      <c r="D45" s="40">
        <v>10956816.199999999</v>
      </c>
    </row>
    <row r="46" spans="1:4">
      <c r="A46" s="52">
        <v>934</v>
      </c>
      <c r="B46" s="67">
        <v>27636852</v>
      </c>
      <c r="C46" s="60">
        <v>8486219.1199999992</v>
      </c>
      <c r="D46" s="40">
        <v>7801988.71</v>
      </c>
    </row>
    <row r="47" spans="1:4">
      <c r="A47" s="52">
        <v>934</v>
      </c>
      <c r="B47" s="67">
        <v>27876756</v>
      </c>
      <c r="C47" s="60">
        <v>6626017.3700000001</v>
      </c>
      <c r="D47" s="40">
        <v>8390378.6899999995</v>
      </c>
    </row>
    <row r="48" spans="1:4">
      <c r="A48" s="52">
        <v>934</v>
      </c>
      <c r="B48" s="67">
        <v>28178777</v>
      </c>
      <c r="C48" s="60">
        <v>2382780.0499999998</v>
      </c>
      <c r="D48" s="40">
        <v>3737730.25</v>
      </c>
    </row>
    <row r="49" spans="1:4">
      <c r="A49" s="52">
        <v>934</v>
      </c>
      <c r="B49" s="67">
        <v>565474</v>
      </c>
      <c r="C49" s="60">
        <v>3069844.97</v>
      </c>
      <c r="D49" s="40">
        <v>2939538.86</v>
      </c>
    </row>
    <row r="50" spans="1:4">
      <c r="A50" s="52">
        <v>934</v>
      </c>
      <c r="B50" s="67">
        <v>24148725</v>
      </c>
      <c r="C50" s="60">
        <v>1166225.47</v>
      </c>
      <c r="D50" s="40">
        <v>1112266.76</v>
      </c>
    </row>
    <row r="51" spans="1:4">
      <c r="A51" s="52">
        <v>934</v>
      </c>
      <c r="B51" s="67">
        <v>24662623</v>
      </c>
      <c r="C51" s="60">
        <v>3995043.04</v>
      </c>
      <c r="D51" s="40">
        <v>3940103.18</v>
      </c>
    </row>
    <row r="52" spans="1:4">
      <c r="A52" s="52">
        <v>934</v>
      </c>
      <c r="B52" s="67">
        <v>24768651</v>
      </c>
      <c r="C52" s="60">
        <v>21617119.289999999</v>
      </c>
      <c r="D52" s="40">
        <v>29414932.5</v>
      </c>
    </row>
    <row r="53" spans="1:4">
      <c r="A53" s="52">
        <v>934</v>
      </c>
      <c r="B53" s="67">
        <v>25364910</v>
      </c>
      <c r="C53" s="60">
        <v>4897769</v>
      </c>
      <c r="D53" s="40">
        <v>4897769</v>
      </c>
    </row>
    <row r="54" spans="1:4">
      <c r="A54" s="52">
        <v>934</v>
      </c>
      <c r="B54" s="67">
        <v>26186152</v>
      </c>
      <c r="C54" s="60">
        <v>193042.58</v>
      </c>
      <c r="D54" s="40">
        <v>193042.58</v>
      </c>
    </row>
    <row r="55" spans="1:4">
      <c r="A55" s="52">
        <v>934</v>
      </c>
      <c r="B55" s="67">
        <v>27104494</v>
      </c>
      <c r="C55" s="60">
        <v>4491703.5</v>
      </c>
      <c r="D55" s="40">
        <v>4491703.5</v>
      </c>
    </row>
    <row r="56" spans="1:4">
      <c r="A56" s="52">
        <v>934</v>
      </c>
      <c r="B56" s="67">
        <v>28171586</v>
      </c>
      <c r="C56" s="60">
        <v>721483.02</v>
      </c>
      <c r="D56" s="40">
        <v>721483.02</v>
      </c>
    </row>
    <row r="57" spans="1:4">
      <c r="A57" s="52">
        <v>934</v>
      </c>
      <c r="B57" s="67" t="s">
        <v>28</v>
      </c>
      <c r="C57" s="60">
        <v>3121648.2</v>
      </c>
      <c r="D57" s="40">
        <v>3121648.2</v>
      </c>
    </row>
    <row r="58" spans="1:4">
      <c r="A58" s="52">
        <v>934</v>
      </c>
      <c r="B58" s="67" t="s">
        <v>29</v>
      </c>
      <c r="C58" s="60">
        <v>2660213.12</v>
      </c>
      <c r="D58" s="40">
        <v>2660213.12</v>
      </c>
    </row>
    <row r="59" spans="1:4" ht="12" thickBot="1">
      <c r="A59" s="53">
        <v>934</v>
      </c>
      <c r="B59" s="68" t="s">
        <v>30</v>
      </c>
      <c r="C59" s="61">
        <v>1624917.8</v>
      </c>
      <c r="D59" s="45">
        <v>1624917.8</v>
      </c>
    </row>
    <row r="60" spans="1:4" ht="12.6" thickBot="1">
      <c r="A60" s="50"/>
      <c r="B60" s="65"/>
      <c r="C60" s="58">
        <f>SUM(C24:C59)</f>
        <v>189244466.39000002</v>
      </c>
      <c r="D60" s="43">
        <f>SUM(D24:D59)</f>
        <v>232773196.69000006</v>
      </c>
    </row>
    <row r="61" spans="1:4" ht="12" thickBot="1">
      <c r="A61" s="54">
        <v>971</v>
      </c>
      <c r="B61" s="69">
        <v>26051737</v>
      </c>
      <c r="C61" s="62">
        <v>2097680</v>
      </c>
      <c r="D61" s="46">
        <v>2082555</v>
      </c>
    </row>
    <row r="62" spans="1:4" ht="12.6" thickBot="1">
      <c r="A62" s="50"/>
      <c r="B62" s="65"/>
      <c r="C62" s="58">
        <f>SUM(C61)</f>
        <v>2097680</v>
      </c>
      <c r="D62" s="43">
        <f>SUM(D61)</f>
        <v>2082555</v>
      </c>
    </row>
    <row r="63" spans="1:4" ht="12" thickBot="1">
      <c r="A63" s="54">
        <v>973</v>
      </c>
      <c r="B63" s="69">
        <v>444</v>
      </c>
      <c r="C63" s="62">
        <v>920.2</v>
      </c>
      <c r="D63" s="46">
        <v>572</v>
      </c>
    </row>
    <row r="64" spans="1:4" ht="12.6" thickBot="1">
      <c r="A64" s="50"/>
      <c r="B64" s="65"/>
      <c r="C64" s="58">
        <f>SUM(C63)</f>
        <v>920.2</v>
      </c>
      <c r="D64" s="43">
        <f>SUM(D63)</f>
        <v>572</v>
      </c>
    </row>
    <row r="65" spans="1:4">
      <c r="A65" s="51">
        <v>974</v>
      </c>
      <c r="B65" s="66">
        <v>3543749</v>
      </c>
      <c r="C65" s="59">
        <v>8902725.6699999999</v>
      </c>
      <c r="D65" s="41">
        <v>8862556.0899999999</v>
      </c>
    </row>
    <row r="66" spans="1:4">
      <c r="A66" s="52">
        <v>974</v>
      </c>
      <c r="B66" s="67">
        <v>25502859</v>
      </c>
      <c r="C66" s="60">
        <v>615644</v>
      </c>
      <c r="D66" s="40">
        <v>177684.5</v>
      </c>
    </row>
    <row r="67" spans="1:4">
      <c r="A67" s="52">
        <v>974</v>
      </c>
      <c r="B67" s="67">
        <v>24207519</v>
      </c>
      <c r="C67" s="60">
        <v>16107821.68</v>
      </c>
      <c r="D67" s="40">
        <v>5219296.67</v>
      </c>
    </row>
    <row r="68" spans="1:4">
      <c r="A68" s="52">
        <v>974</v>
      </c>
      <c r="B68" s="67">
        <v>45797803</v>
      </c>
      <c r="C68" s="60">
        <v>570397.19999999995</v>
      </c>
      <c r="D68" s="40">
        <v>504679.2</v>
      </c>
    </row>
    <row r="69" spans="1:4" ht="12" thickBot="1">
      <c r="A69" s="53">
        <v>974</v>
      </c>
      <c r="B69" s="68">
        <v>26252325</v>
      </c>
      <c r="C69" s="61">
        <v>0</v>
      </c>
      <c r="D69" s="45">
        <v>640000</v>
      </c>
    </row>
    <row r="70" spans="1:4" ht="12.6" thickBot="1">
      <c r="A70" s="50"/>
      <c r="B70" s="65"/>
      <c r="C70" s="58">
        <f>SUM(C65:C69)</f>
        <v>26196588.550000001</v>
      </c>
      <c r="D70" s="43">
        <f>SUM(D65:D69)</f>
        <v>15404216.459999999</v>
      </c>
    </row>
    <row r="71" spans="1:4" ht="12" thickBot="1">
      <c r="A71" s="54">
        <v>986</v>
      </c>
      <c r="B71" s="69">
        <v>444</v>
      </c>
      <c r="C71" s="62">
        <v>41866000</v>
      </c>
      <c r="D71" s="46">
        <v>42440880</v>
      </c>
    </row>
    <row r="72" spans="1:4" s="47" customFormat="1" ht="12.6" thickBot="1">
      <c r="A72" s="55"/>
      <c r="B72" s="65"/>
      <c r="C72" s="58">
        <f>SUM(C71)</f>
        <v>41866000</v>
      </c>
      <c r="D72" s="43">
        <f>SUM(D71)</f>
        <v>42440880</v>
      </c>
    </row>
    <row r="74" spans="1:4">
      <c r="A74" s="70" t="s">
        <v>60</v>
      </c>
      <c r="B74" s="70"/>
    </row>
    <row r="75" spans="1:4">
      <c r="A75" s="70" t="s">
        <v>62</v>
      </c>
      <c r="B75" s="71">
        <v>43489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2019-01-25T09:47:46Z</dcterms:modified>
</cp:coreProperties>
</file>