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0\PAP1220\"/>
    </mc:Choice>
  </mc:AlternateContent>
  <xr:revisionPtr revIDLastSave="0" documentId="13_ncr:1_{5FE73E5F-D320-4232-A68C-6C482F74EAB7}" xr6:coauthVersionLast="36" xr6:coauthVersionMax="36" xr10:uidLastSave="{00000000-0000-0000-0000-000000000000}"/>
  <bookViews>
    <workbookView xWindow="135" yWindow="510" windowWidth="22710" windowHeight="8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43" i="1" l="1"/>
  <c r="C76" i="1"/>
  <c r="D76" i="1"/>
  <c r="C72" i="1" l="1"/>
  <c r="D72" i="1"/>
  <c r="D43" i="1"/>
  <c r="C39" i="1"/>
  <c r="D39" i="1"/>
  <c r="C16" i="1"/>
  <c r="D16" i="1"/>
  <c r="C13" i="1"/>
  <c r="D13" i="1"/>
  <c r="F66" i="1" l="1"/>
  <c r="F73" i="1" s="1"/>
  <c r="C11" i="1"/>
  <c r="D11" i="1"/>
</calcChain>
</file>

<file path=xl/sharedStrings.xml><?xml version="1.0" encoding="utf-8"?>
<sst xmlns="http://schemas.openxmlformats.org/spreadsheetml/2006/main" count="137" uniqueCount="70">
  <si>
    <t>Č. nákladu / výnosu</t>
  </si>
  <si>
    <t>Partner transakce</t>
  </si>
  <si>
    <t>Hlavní činnost</t>
  </si>
  <si>
    <t>Hospodářská činnost</t>
  </si>
  <si>
    <t>502</t>
  </si>
  <si>
    <t>00000444</t>
  </si>
  <si>
    <t>00024341</t>
  </si>
  <si>
    <t>03592880</t>
  </si>
  <si>
    <t>24729035</t>
  </si>
  <si>
    <t>47677511</t>
  </si>
  <si>
    <t>60193492</t>
  </si>
  <si>
    <t>51802</t>
  </si>
  <si>
    <t>60800691</t>
  </si>
  <si>
    <t>51899</t>
  </si>
  <si>
    <t>65269705</t>
  </si>
  <si>
    <t>70887306</t>
  </si>
  <si>
    <t>71009396</t>
  </si>
  <si>
    <t>47676639</t>
  </si>
  <si>
    <t>75010330</t>
  </si>
  <si>
    <t>00023698</t>
  </si>
  <si>
    <t>00023736</t>
  </si>
  <si>
    <t>00023817</t>
  </si>
  <si>
    <t>00177016</t>
  </si>
  <si>
    <t>06578705</t>
  </si>
  <si>
    <t>25826603</t>
  </si>
  <si>
    <t>27661989</t>
  </si>
  <si>
    <t>45244782</t>
  </si>
  <si>
    <t>45317054</t>
  </si>
  <si>
    <t>47114983</t>
  </si>
  <si>
    <t>00844896</t>
  </si>
  <si>
    <t>00064203</t>
  </si>
  <si>
    <t>00844641</t>
  </si>
  <si>
    <t>00064211</t>
  </si>
  <si>
    <t>00600938</t>
  </si>
  <si>
    <t>54902</t>
  </si>
  <si>
    <t>27797660</t>
  </si>
  <si>
    <t>00849081</t>
  </si>
  <si>
    <t>47677406</t>
  </si>
  <si>
    <t>54999</t>
  </si>
  <si>
    <t>72050501</t>
  </si>
  <si>
    <t>70850941</t>
  </si>
  <si>
    <t>75151472</t>
  </si>
  <si>
    <t>75151502</t>
  </si>
  <si>
    <t>75151545</t>
  </si>
  <si>
    <t>41197518</t>
  </si>
  <si>
    <t>45333009</t>
  </si>
  <si>
    <t>25848526</t>
  </si>
  <si>
    <t>14450216</t>
  </si>
  <si>
    <t>00843989</t>
  </si>
  <si>
    <t>00844004</t>
  </si>
  <si>
    <t>00159816</t>
  </si>
  <si>
    <t>00179906</t>
  </si>
  <si>
    <t>00209805</t>
  </si>
  <si>
    <t>00024457</t>
  </si>
  <si>
    <t>00025208</t>
  </si>
  <si>
    <t>00025275</t>
  </si>
  <si>
    <t>00025291</t>
  </si>
  <si>
    <t>00064165</t>
  </si>
  <si>
    <t>00064173</t>
  </si>
  <si>
    <t>00023841</t>
  </si>
  <si>
    <t>00023850</t>
  </si>
  <si>
    <t>00023761</t>
  </si>
  <si>
    <t>55702</t>
  </si>
  <si>
    <t>00000111</t>
  </si>
  <si>
    <t>25542117</t>
  </si>
  <si>
    <t>88356388</t>
  </si>
  <si>
    <t>11 Náklady IČO</t>
  </si>
  <si>
    <t>k 31.12.2020</t>
  </si>
  <si>
    <t>V Olomouci dne 27.1.2021</t>
  </si>
  <si>
    <t>Vypracovala: Bc.Jana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</si>
</sst>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5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165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vertical="top"/>
    </xf>
    <xf numFmtId="4" fontId="3" fillId="2" borderId="12" xfId="0" applyNumberFormat="1" applyFont="1" applyFill="1" applyBorder="1" applyAlignment="1">
      <alignment vertical="top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topLeftCell="A49" workbookViewId="0">
      <selection activeCell="J72" sqref="J72:J73"/>
    </sheetView>
  </sheetViews>
  <sheetFormatPr defaultColWidth="8.85546875" defaultRowHeight="12.75" customHeight="1" x14ac:dyDescent="0.2"/>
  <cols>
    <col min="1" max="1" width="16.5703125" style="2" bestFit="1" customWidth="1"/>
    <col min="2" max="2" width="9.28515625" style="2" bestFit="1" customWidth="1"/>
    <col min="3" max="3" width="16" style="16" bestFit="1" customWidth="1"/>
    <col min="4" max="4" width="12.42578125" style="16" bestFit="1" customWidth="1"/>
    <col min="5" max="5" width="8.85546875" style="2"/>
    <col min="6" max="6" width="14.85546875" style="2" bestFit="1" customWidth="1"/>
    <col min="7" max="16384" width="8.85546875" style="2"/>
  </cols>
  <sheetData>
    <row r="1" spans="1:4" ht="12.75" customHeight="1" x14ac:dyDescent="0.2">
      <c r="A1" s="1" t="s">
        <v>66</v>
      </c>
    </row>
    <row r="2" spans="1:4" ht="12.75" customHeight="1" x14ac:dyDescent="0.2">
      <c r="A2" s="1" t="s">
        <v>67</v>
      </c>
    </row>
    <row r="3" spans="1:4" ht="12.75" customHeight="1" thickBot="1" x14ac:dyDescent="0.25"/>
    <row r="4" spans="1:4" s="3" customFormat="1" ht="24.75" thickBot="1" x14ac:dyDescent="0.25">
      <c r="A4" s="27" t="s">
        <v>0</v>
      </c>
      <c r="B4" s="28" t="s">
        <v>1</v>
      </c>
      <c r="C4" s="29" t="s">
        <v>2</v>
      </c>
      <c r="D4" s="30" t="s">
        <v>3</v>
      </c>
    </row>
    <row r="5" spans="1:4" ht="12.75" customHeight="1" x14ac:dyDescent="0.2">
      <c r="A5" s="10" t="s">
        <v>4</v>
      </c>
      <c r="B5" s="11" t="s">
        <v>5</v>
      </c>
      <c r="C5" s="23">
        <v>101113813.68000001</v>
      </c>
      <c r="D5" s="24">
        <v>170704.26</v>
      </c>
    </row>
    <row r="6" spans="1:4" ht="12.75" customHeight="1" x14ac:dyDescent="0.2">
      <c r="A6" s="4" t="s">
        <v>4</v>
      </c>
      <c r="B6" s="5" t="s">
        <v>6</v>
      </c>
      <c r="C6" s="17">
        <v>36175.26</v>
      </c>
      <c r="D6" s="18">
        <v>0</v>
      </c>
    </row>
    <row r="7" spans="1:4" ht="12.75" customHeight="1" x14ac:dyDescent="0.2">
      <c r="A7" s="4" t="s">
        <v>4</v>
      </c>
      <c r="B7" s="5" t="s">
        <v>7</v>
      </c>
      <c r="C7" s="17">
        <v>503715.8</v>
      </c>
      <c r="D7" s="18">
        <v>0</v>
      </c>
    </row>
    <row r="8" spans="1:4" ht="12.75" customHeight="1" x14ac:dyDescent="0.2">
      <c r="A8" s="4" t="s">
        <v>4</v>
      </c>
      <c r="B8" s="5" t="s">
        <v>8</v>
      </c>
      <c r="C8" s="17">
        <v>400000</v>
      </c>
      <c r="D8" s="18">
        <v>0</v>
      </c>
    </row>
    <row r="9" spans="1:4" ht="12.75" customHeight="1" x14ac:dyDescent="0.2">
      <c r="A9" s="4" t="s">
        <v>4</v>
      </c>
      <c r="B9" s="5" t="s">
        <v>9</v>
      </c>
      <c r="C9" s="17">
        <v>457404.32</v>
      </c>
      <c r="D9" s="18">
        <v>0</v>
      </c>
    </row>
    <row r="10" spans="1:4" ht="12.75" customHeight="1" thickBot="1" x14ac:dyDescent="0.25">
      <c r="A10" s="4" t="s">
        <v>4</v>
      </c>
      <c r="B10" s="5" t="s">
        <v>10</v>
      </c>
      <c r="C10" s="17">
        <v>538922.74</v>
      </c>
      <c r="D10" s="18">
        <v>0</v>
      </c>
    </row>
    <row r="11" spans="1:4" ht="12.75" customHeight="1" thickBot="1" x14ac:dyDescent="0.25">
      <c r="A11" s="6"/>
      <c r="B11" s="7"/>
      <c r="C11" s="19">
        <f>SUM(C5:C10)</f>
        <v>103050031.8</v>
      </c>
      <c r="D11" s="20">
        <f>SUM(D5:D10)</f>
        <v>170704.26</v>
      </c>
    </row>
    <row r="12" spans="1:4" ht="12.75" customHeight="1" thickBot="1" x14ac:dyDescent="0.25">
      <c r="A12" s="8">
        <v>511</v>
      </c>
      <c r="B12" s="9" t="s">
        <v>5</v>
      </c>
      <c r="C12" s="21">
        <v>130006368.33000001</v>
      </c>
      <c r="D12" s="22">
        <v>47571.67</v>
      </c>
    </row>
    <row r="13" spans="1:4" ht="12.75" customHeight="1" thickBot="1" x14ac:dyDescent="0.25">
      <c r="A13" s="6"/>
      <c r="B13" s="7"/>
      <c r="C13" s="19">
        <f>SUM(C12)</f>
        <v>130006368.33000001</v>
      </c>
      <c r="D13" s="20">
        <f>SUM(D12)</f>
        <v>47571.67</v>
      </c>
    </row>
    <row r="14" spans="1:4" ht="12.75" customHeight="1" x14ac:dyDescent="0.2">
      <c r="A14" s="10" t="s">
        <v>11</v>
      </c>
      <c r="B14" s="11" t="s">
        <v>5</v>
      </c>
      <c r="C14" s="23">
        <v>4962893.82</v>
      </c>
      <c r="D14" s="24">
        <v>0</v>
      </c>
    </row>
    <row r="15" spans="1:4" ht="12.75" customHeight="1" thickBot="1" x14ac:dyDescent="0.25">
      <c r="A15" s="12" t="s">
        <v>11</v>
      </c>
      <c r="B15" s="13" t="s">
        <v>12</v>
      </c>
      <c r="C15" s="21">
        <v>45375</v>
      </c>
      <c r="D15" s="22">
        <v>0</v>
      </c>
    </row>
    <row r="16" spans="1:4" ht="12.75" customHeight="1" thickBot="1" x14ac:dyDescent="0.25">
      <c r="A16" s="6"/>
      <c r="B16" s="7"/>
      <c r="C16" s="19">
        <f>SUM(C14:C15)</f>
        <v>5008268.82</v>
      </c>
      <c r="D16" s="20">
        <f>SUM(D14:D15)</f>
        <v>0</v>
      </c>
    </row>
    <row r="17" spans="1:4" ht="12.75" customHeight="1" x14ac:dyDescent="0.2">
      <c r="A17" s="4" t="s">
        <v>13</v>
      </c>
      <c r="B17" s="5" t="s">
        <v>5</v>
      </c>
      <c r="C17" s="17">
        <v>281554239.94</v>
      </c>
      <c r="D17" s="18">
        <v>62847.69</v>
      </c>
    </row>
    <row r="18" spans="1:4" ht="12.75" customHeight="1" x14ac:dyDescent="0.2">
      <c r="A18" s="4" t="s">
        <v>13</v>
      </c>
      <c r="B18" s="5" t="s">
        <v>19</v>
      </c>
      <c r="C18" s="17">
        <v>85003</v>
      </c>
      <c r="D18" s="18">
        <v>0</v>
      </c>
    </row>
    <row r="19" spans="1:4" ht="12.75" customHeight="1" x14ac:dyDescent="0.2">
      <c r="A19" s="4" t="s">
        <v>13</v>
      </c>
      <c r="B19" s="5" t="s">
        <v>20</v>
      </c>
      <c r="C19" s="17">
        <v>19082</v>
      </c>
      <c r="D19" s="18">
        <v>0</v>
      </c>
    </row>
    <row r="20" spans="1:4" ht="12.75" customHeight="1" x14ac:dyDescent="0.2">
      <c r="A20" s="4" t="s">
        <v>13</v>
      </c>
      <c r="B20" s="5" t="s">
        <v>21</v>
      </c>
      <c r="C20" s="17">
        <v>27625</v>
      </c>
      <c r="D20" s="18">
        <v>0</v>
      </c>
    </row>
    <row r="21" spans="1:4" ht="12.75" customHeight="1" x14ac:dyDescent="0.2">
      <c r="A21" s="4" t="s">
        <v>13</v>
      </c>
      <c r="B21" s="5" t="s">
        <v>30</v>
      </c>
      <c r="C21" s="17">
        <v>11619</v>
      </c>
      <c r="D21" s="18">
        <v>0</v>
      </c>
    </row>
    <row r="22" spans="1:4" ht="12.75" customHeight="1" x14ac:dyDescent="0.2">
      <c r="A22" s="4" t="s">
        <v>13</v>
      </c>
      <c r="B22" s="5" t="s">
        <v>32</v>
      </c>
      <c r="C22" s="17">
        <v>517.66</v>
      </c>
      <c r="D22" s="18">
        <v>0</v>
      </c>
    </row>
    <row r="23" spans="1:4" ht="12.75" customHeight="1" x14ac:dyDescent="0.2">
      <c r="A23" s="4" t="s">
        <v>13</v>
      </c>
      <c r="B23" s="5" t="s">
        <v>22</v>
      </c>
      <c r="C23" s="17">
        <v>202155.91</v>
      </c>
      <c r="D23" s="18">
        <v>0</v>
      </c>
    </row>
    <row r="24" spans="1:4" ht="12.75" customHeight="1" x14ac:dyDescent="0.2">
      <c r="A24" s="4" t="s">
        <v>13</v>
      </c>
      <c r="B24" s="5" t="s">
        <v>33</v>
      </c>
      <c r="C24" s="17">
        <v>281478.96999999997</v>
      </c>
      <c r="D24" s="18">
        <v>0</v>
      </c>
    </row>
    <row r="25" spans="1:4" ht="12.75" customHeight="1" x14ac:dyDescent="0.2">
      <c r="A25" s="4" t="s">
        <v>13</v>
      </c>
      <c r="B25" s="5" t="s">
        <v>31</v>
      </c>
      <c r="C25" s="17">
        <v>200</v>
      </c>
      <c r="D25" s="18">
        <v>0</v>
      </c>
    </row>
    <row r="26" spans="1:4" ht="12.75" customHeight="1" x14ac:dyDescent="0.2">
      <c r="A26" s="4" t="s">
        <v>13</v>
      </c>
      <c r="B26" s="5" t="s">
        <v>29</v>
      </c>
      <c r="C26" s="17">
        <v>78.77</v>
      </c>
      <c r="D26" s="18">
        <v>0</v>
      </c>
    </row>
    <row r="27" spans="1:4" ht="12.75" customHeight="1" x14ac:dyDescent="0.2">
      <c r="A27" s="4" t="s">
        <v>13</v>
      </c>
      <c r="B27" s="5" t="s">
        <v>7</v>
      </c>
      <c r="C27" s="17">
        <v>3236</v>
      </c>
      <c r="D27" s="18">
        <v>0</v>
      </c>
    </row>
    <row r="28" spans="1:4" ht="12.75" customHeight="1" x14ac:dyDescent="0.2">
      <c r="A28" s="4" t="s">
        <v>13</v>
      </c>
      <c r="B28" s="5" t="s">
        <v>23</v>
      </c>
      <c r="C28" s="17">
        <v>17000</v>
      </c>
      <c r="D28" s="18">
        <v>0</v>
      </c>
    </row>
    <row r="29" spans="1:4" ht="12.75" customHeight="1" x14ac:dyDescent="0.2">
      <c r="A29" s="4" t="s">
        <v>13</v>
      </c>
      <c r="B29" s="5" t="s">
        <v>24</v>
      </c>
      <c r="C29" s="17">
        <v>70586.559999999998</v>
      </c>
      <c r="D29" s="18">
        <v>0</v>
      </c>
    </row>
    <row r="30" spans="1:4" ht="12.75" customHeight="1" x14ac:dyDescent="0.2">
      <c r="A30" s="4" t="s">
        <v>13</v>
      </c>
      <c r="B30" s="5" t="s">
        <v>25</v>
      </c>
      <c r="C30" s="17">
        <v>53970.18</v>
      </c>
      <c r="D30" s="18">
        <v>0</v>
      </c>
    </row>
    <row r="31" spans="1:4" ht="12.75" customHeight="1" x14ac:dyDescent="0.2">
      <c r="A31" s="4" t="s">
        <v>13</v>
      </c>
      <c r="B31" s="5" t="s">
        <v>26</v>
      </c>
      <c r="C31" s="17">
        <v>60</v>
      </c>
      <c r="D31" s="18">
        <v>0</v>
      </c>
    </row>
    <row r="32" spans="1:4" ht="12.75" customHeight="1" x14ac:dyDescent="0.2">
      <c r="A32" s="4" t="s">
        <v>13</v>
      </c>
      <c r="B32" s="5" t="s">
        <v>27</v>
      </c>
      <c r="C32" s="17">
        <v>2706</v>
      </c>
      <c r="D32" s="18">
        <v>0</v>
      </c>
    </row>
    <row r="33" spans="1:4" ht="12.75" customHeight="1" x14ac:dyDescent="0.2">
      <c r="A33" s="4" t="s">
        <v>13</v>
      </c>
      <c r="B33" s="5" t="s">
        <v>28</v>
      </c>
      <c r="C33" s="17">
        <v>1346466.33</v>
      </c>
      <c r="D33" s="18">
        <v>0</v>
      </c>
    </row>
    <row r="34" spans="1:4" ht="12.75" customHeight="1" x14ac:dyDescent="0.2">
      <c r="A34" s="4" t="s">
        <v>13</v>
      </c>
      <c r="B34" s="5" t="s">
        <v>17</v>
      </c>
      <c r="C34" s="17">
        <v>111441</v>
      </c>
      <c r="D34" s="18">
        <v>0</v>
      </c>
    </row>
    <row r="35" spans="1:4" ht="12.75" customHeight="1" x14ac:dyDescent="0.2">
      <c r="A35" s="10" t="s">
        <v>13</v>
      </c>
      <c r="B35" s="11" t="s">
        <v>14</v>
      </c>
      <c r="C35" s="23">
        <v>1098.1199999999999</v>
      </c>
      <c r="D35" s="24">
        <v>0</v>
      </c>
    </row>
    <row r="36" spans="1:4" ht="12.75" customHeight="1" x14ac:dyDescent="0.2">
      <c r="A36" s="4" t="s">
        <v>13</v>
      </c>
      <c r="B36" s="5" t="s">
        <v>15</v>
      </c>
      <c r="C36" s="17">
        <v>5600</v>
      </c>
      <c r="D36" s="18">
        <v>0</v>
      </c>
    </row>
    <row r="37" spans="1:4" ht="12.75" customHeight="1" x14ac:dyDescent="0.2">
      <c r="A37" s="4" t="s">
        <v>13</v>
      </c>
      <c r="B37" s="5" t="s">
        <v>16</v>
      </c>
      <c r="C37" s="17">
        <v>572045.43999999994</v>
      </c>
      <c r="D37" s="18">
        <v>0</v>
      </c>
    </row>
    <row r="38" spans="1:4" ht="12.75" customHeight="1" thickBot="1" x14ac:dyDescent="0.25">
      <c r="A38" s="12" t="s">
        <v>13</v>
      </c>
      <c r="B38" s="13" t="s">
        <v>18</v>
      </c>
      <c r="C38" s="21">
        <v>147683.85999999999</v>
      </c>
      <c r="D38" s="22">
        <v>0</v>
      </c>
    </row>
    <row r="39" spans="1:4" ht="12.75" customHeight="1" thickBot="1" x14ac:dyDescent="0.25">
      <c r="A39" s="6"/>
      <c r="B39" s="7"/>
      <c r="C39" s="19">
        <f>SUM(C17:C38)</f>
        <v>284513893.74000007</v>
      </c>
      <c r="D39" s="20">
        <f>SUM(D17:D38)</f>
        <v>62847.69</v>
      </c>
    </row>
    <row r="40" spans="1:4" ht="12.75" customHeight="1" x14ac:dyDescent="0.2">
      <c r="A40" s="4" t="s">
        <v>34</v>
      </c>
      <c r="B40" s="5" t="s">
        <v>36</v>
      </c>
      <c r="C40" s="17">
        <v>36300</v>
      </c>
      <c r="D40" s="18">
        <v>0</v>
      </c>
    </row>
    <row r="41" spans="1:4" ht="12.75" customHeight="1" x14ac:dyDescent="0.2">
      <c r="A41" s="10" t="s">
        <v>34</v>
      </c>
      <c r="B41" s="11" t="s">
        <v>35</v>
      </c>
      <c r="C41" s="23">
        <v>1408.2</v>
      </c>
      <c r="D41" s="24">
        <v>0</v>
      </c>
    </row>
    <row r="42" spans="1:4" ht="12.75" customHeight="1" thickBot="1" x14ac:dyDescent="0.25">
      <c r="A42" s="12" t="s">
        <v>34</v>
      </c>
      <c r="B42" s="13" t="s">
        <v>37</v>
      </c>
      <c r="C42" s="21">
        <v>1173.5</v>
      </c>
      <c r="D42" s="22">
        <v>0</v>
      </c>
    </row>
    <row r="43" spans="1:4" ht="12.75" customHeight="1" thickBot="1" x14ac:dyDescent="0.25">
      <c r="A43" s="6"/>
      <c r="B43" s="7"/>
      <c r="C43" s="19">
        <f>SUM(C40:C42)</f>
        <v>38881.699999999997</v>
      </c>
      <c r="D43" s="20">
        <f>SUM(D41:D42)</f>
        <v>0</v>
      </c>
    </row>
    <row r="44" spans="1:4" ht="12.75" customHeight="1" x14ac:dyDescent="0.2">
      <c r="A44" s="4" t="s">
        <v>38</v>
      </c>
      <c r="B44" s="5" t="s">
        <v>5</v>
      </c>
      <c r="C44" s="17">
        <v>3881889.71</v>
      </c>
      <c r="D44" s="18">
        <v>8345.92</v>
      </c>
    </row>
    <row r="45" spans="1:4" ht="12.75" customHeight="1" x14ac:dyDescent="0.2">
      <c r="A45" s="4" t="s">
        <v>38</v>
      </c>
      <c r="B45" s="5" t="s">
        <v>61</v>
      </c>
      <c r="C45" s="17">
        <v>1750</v>
      </c>
      <c r="D45" s="18">
        <v>0</v>
      </c>
    </row>
    <row r="46" spans="1:4" ht="12.75" customHeight="1" x14ac:dyDescent="0.2">
      <c r="A46" s="4" t="s">
        <v>38</v>
      </c>
      <c r="B46" s="5" t="s">
        <v>59</v>
      </c>
      <c r="C46" s="17">
        <v>429899</v>
      </c>
      <c r="D46" s="18">
        <v>0</v>
      </c>
    </row>
    <row r="47" spans="1:4" ht="12.75" customHeight="1" x14ac:dyDescent="0.2">
      <c r="A47" s="4" t="s">
        <v>38</v>
      </c>
      <c r="B47" s="5" t="s">
        <v>60</v>
      </c>
      <c r="C47" s="17">
        <v>369470</v>
      </c>
      <c r="D47" s="18">
        <v>0</v>
      </c>
    </row>
    <row r="48" spans="1:4" ht="12.75" customHeight="1" x14ac:dyDescent="0.2">
      <c r="A48" s="4" t="s">
        <v>38</v>
      </c>
      <c r="B48" s="5" t="s">
        <v>6</v>
      </c>
      <c r="C48" s="17">
        <v>4983.6000000000004</v>
      </c>
      <c r="D48" s="18">
        <v>0</v>
      </c>
    </row>
    <row r="49" spans="1:4" ht="12.75" customHeight="1" x14ac:dyDescent="0.2">
      <c r="A49" s="4" t="s">
        <v>38</v>
      </c>
      <c r="B49" s="5" t="s">
        <v>53</v>
      </c>
      <c r="C49" s="17">
        <v>-2664</v>
      </c>
      <c r="D49" s="18">
        <v>0</v>
      </c>
    </row>
    <row r="50" spans="1:4" ht="12.75" customHeight="1" x14ac:dyDescent="0.2">
      <c r="A50" s="4" t="s">
        <v>38</v>
      </c>
      <c r="B50" s="5" t="s">
        <v>54</v>
      </c>
      <c r="C50" s="17">
        <v>-991.35</v>
      </c>
      <c r="D50" s="18">
        <v>0</v>
      </c>
    </row>
    <row r="51" spans="1:4" ht="12.75" customHeight="1" x14ac:dyDescent="0.2">
      <c r="A51" s="4" t="s">
        <v>38</v>
      </c>
      <c r="B51" s="5" t="s">
        <v>55</v>
      </c>
      <c r="C51" s="17">
        <v>-5396</v>
      </c>
      <c r="D51" s="18">
        <v>0</v>
      </c>
    </row>
    <row r="52" spans="1:4" ht="12.75" customHeight="1" x14ac:dyDescent="0.2">
      <c r="A52" s="4" t="s">
        <v>38</v>
      </c>
      <c r="B52" s="5" t="s">
        <v>56</v>
      </c>
      <c r="C52" s="17">
        <v>-1683</v>
      </c>
      <c r="D52" s="18">
        <v>0</v>
      </c>
    </row>
    <row r="53" spans="1:4" ht="12.75" customHeight="1" x14ac:dyDescent="0.2">
      <c r="A53" s="4" t="s">
        <v>38</v>
      </c>
      <c r="B53" s="5" t="s">
        <v>57</v>
      </c>
      <c r="C53" s="17">
        <v>66500</v>
      </c>
      <c r="D53" s="18">
        <v>0</v>
      </c>
    </row>
    <row r="54" spans="1:4" ht="12.75" customHeight="1" x14ac:dyDescent="0.2">
      <c r="A54" s="4" t="s">
        <v>38</v>
      </c>
      <c r="B54" s="5" t="s">
        <v>58</v>
      </c>
      <c r="C54" s="17">
        <v>16750</v>
      </c>
      <c r="D54" s="18">
        <v>0</v>
      </c>
    </row>
    <row r="55" spans="1:4" ht="12.75" customHeight="1" x14ac:dyDescent="0.2">
      <c r="A55" s="4" t="s">
        <v>38</v>
      </c>
      <c r="B55" s="5" t="s">
        <v>30</v>
      </c>
      <c r="C55" s="17">
        <v>6000</v>
      </c>
      <c r="D55" s="18">
        <v>0</v>
      </c>
    </row>
    <row r="56" spans="1:4" ht="12.75" customHeight="1" x14ac:dyDescent="0.2">
      <c r="A56" s="4" t="s">
        <v>38</v>
      </c>
      <c r="B56" s="5" t="s">
        <v>50</v>
      </c>
      <c r="C56" s="17">
        <v>16600</v>
      </c>
      <c r="D56" s="18">
        <v>0</v>
      </c>
    </row>
    <row r="57" spans="1:4" ht="12.75" customHeight="1" x14ac:dyDescent="0.2">
      <c r="A57" s="4" t="s">
        <v>38</v>
      </c>
      <c r="B57" s="5" t="s">
        <v>22</v>
      </c>
      <c r="C57" s="17">
        <v>13552</v>
      </c>
      <c r="D57" s="18">
        <v>0</v>
      </c>
    </row>
    <row r="58" spans="1:4" ht="12.75" customHeight="1" x14ac:dyDescent="0.2">
      <c r="A58" s="4" t="s">
        <v>38</v>
      </c>
      <c r="B58" s="5" t="s">
        <v>51</v>
      </c>
      <c r="C58" s="17">
        <v>16000</v>
      </c>
      <c r="D58" s="18">
        <v>0</v>
      </c>
    </row>
    <row r="59" spans="1:4" ht="12.75" customHeight="1" x14ac:dyDescent="0.2">
      <c r="A59" s="4" t="s">
        <v>38</v>
      </c>
      <c r="B59" s="5" t="s">
        <v>52</v>
      </c>
      <c r="C59" s="17">
        <v>2263</v>
      </c>
      <c r="D59" s="18">
        <v>0</v>
      </c>
    </row>
    <row r="60" spans="1:4" ht="12.75" customHeight="1" x14ac:dyDescent="0.2">
      <c r="A60" s="4" t="s">
        <v>38</v>
      </c>
      <c r="B60" s="5" t="s">
        <v>48</v>
      </c>
      <c r="C60" s="17">
        <v>8630</v>
      </c>
      <c r="D60" s="18">
        <v>0</v>
      </c>
    </row>
    <row r="61" spans="1:4" ht="12.75" customHeight="1" x14ac:dyDescent="0.2">
      <c r="A61" s="4" t="s">
        <v>38</v>
      </c>
      <c r="B61" s="5" t="s">
        <v>49</v>
      </c>
      <c r="C61" s="17">
        <v>5000</v>
      </c>
      <c r="D61" s="18">
        <v>0</v>
      </c>
    </row>
    <row r="62" spans="1:4" ht="12.75" customHeight="1" x14ac:dyDescent="0.2">
      <c r="A62" s="4" t="s">
        <v>38</v>
      </c>
      <c r="B62" s="5" t="s">
        <v>47</v>
      </c>
      <c r="C62" s="17">
        <v>350</v>
      </c>
      <c r="D62" s="18">
        <v>0</v>
      </c>
    </row>
    <row r="63" spans="1:4" ht="12.75" customHeight="1" x14ac:dyDescent="0.2">
      <c r="A63" s="4" t="s">
        <v>38</v>
      </c>
      <c r="B63" s="5" t="s">
        <v>46</v>
      </c>
      <c r="C63" s="17">
        <v>167316.79999999999</v>
      </c>
      <c r="D63" s="18">
        <v>0</v>
      </c>
    </row>
    <row r="64" spans="1:4" ht="12.75" customHeight="1" x14ac:dyDescent="0.2">
      <c r="A64" s="4" t="s">
        <v>38</v>
      </c>
      <c r="B64" s="5" t="s">
        <v>44</v>
      </c>
      <c r="C64" s="17">
        <v>63467</v>
      </c>
      <c r="D64" s="18">
        <v>0</v>
      </c>
    </row>
    <row r="65" spans="1:6" ht="12.75" customHeight="1" x14ac:dyDescent="0.2">
      <c r="A65" s="4" t="s">
        <v>38</v>
      </c>
      <c r="B65" s="5" t="s">
        <v>45</v>
      </c>
      <c r="C65" s="17">
        <v>4500</v>
      </c>
      <c r="D65" s="18">
        <v>0</v>
      </c>
    </row>
    <row r="66" spans="1:6" ht="12.75" customHeight="1" x14ac:dyDescent="0.2">
      <c r="A66" s="4" t="s">
        <v>38</v>
      </c>
      <c r="B66" s="5" t="s">
        <v>14</v>
      </c>
      <c r="C66" s="17">
        <v>59050</v>
      </c>
      <c r="D66" s="18">
        <v>0</v>
      </c>
      <c r="F66" s="14">
        <f>C43+C72+D72</f>
        <v>5162484.37</v>
      </c>
    </row>
    <row r="67" spans="1:6" ht="12.75" customHeight="1" x14ac:dyDescent="0.2">
      <c r="A67" s="4" t="s">
        <v>38</v>
      </c>
      <c r="B67" s="5" t="s">
        <v>40</v>
      </c>
      <c r="C67" s="17">
        <v>597.34</v>
      </c>
      <c r="D67" s="18">
        <v>0</v>
      </c>
      <c r="F67" s="14">
        <v>7325000</v>
      </c>
    </row>
    <row r="68" spans="1:6" ht="12.75" customHeight="1" x14ac:dyDescent="0.2">
      <c r="A68" s="4" t="s">
        <v>38</v>
      </c>
      <c r="B68" s="5" t="s">
        <v>39</v>
      </c>
      <c r="C68" s="17">
        <v>-203</v>
      </c>
      <c r="D68" s="18">
        <v>0</v>
      </c>
      <c r="F68" s="14">
        <v>872780</v>
      </c>
    </row>
    <row r="69" spans="1:6" ht="12.75" customHeight="1" x14ac:dyDescent="0.2">
      <c r="A69" s="4" t="s">
        <v>38</v>
      </c>
      <c r="B69" s="5" t="s">
        <v>41</v>
      </c>
      <c r="C69" s="17">
        <v>-968.35</v>
      </c>
      <c r="D69" s="18">
        <v>0</v>
      </c>
      <c r="F69" s="14">
        <v>19840</v>
      </c>
    </row>
    <row r="70" spans="1:6" ht="12.75" customHeight="1" x14ac:dyDescent="0.2">
      <c r="A70" s="4" t="s">
        <v>38</v>
      </c>
      <c r="B70" s="5" t="s">
        <v>42</v>
      </c>
      <c r="C70" s="17">
        <v>-406</v>
      </c>
      <c r="D70" s="18">
        <v>0</v>
      </c>
      <c r="F70" s="14">
        <v>2824846</v>
      </c>
    </row>
    <row r="71" spans="1:6" ht="12.75" customHeight="1" thickBot="1" x14ac:dyDescent="0.25">
      <c r="A71" s="4" t="s">
        <v>38</v>
      </c>
      <c r="B71" s="5" t="s">
        <v>43</v>
      </c>
      <c r="C71" s="17">
        <v>-7000</v>
      </c>
      <c r="D71" s="18">
        <v>0</v>
      </c>
      <c r="F71" s="14"/>
    </row>
    <row r="72" spans="1:6" ht="12.75" customHeight="1" thickBot="1" x14ac:dyDescent="0.25">
      <c r="A72" s="6"/>
      <c r="B72" s="7"/>
      <c r="C72" s="19">
        <f>SUM(C44:C71)</f>
        <v>5115256.75</v>
      </c>
      <c r="D72" s="20">
        <f>SUM(D44:D71)</f>
        <v>8345.92</v>
      </c>
      <c r="F72" s="14"/>
    </row>
    <row r="73" spans="1:6" ht="12.75" customHeight="1" x14ac:dyDescent="0.2">
      <c r="A73" s="10" t="s">
        <v>62</v>
      </c>
      <c r="B73" s="11" t="s">
        <v>63</v>
      </c>
      <c r="C73" s="23">
        <v>266225</v>
      </c>
      <c r="D73" s="24">
        <v>0</v>
      </c>
      <c r="F73" s="14">
        <f>SUM(F66:F72)</f>
        <v>16204950.370000001</v>
      </c>
    </row>
    <row r="74" spans="1:6" ht="12.75" customHeight="1" x14ac:dyDescent="0.2">
      <c r="A74" s="4" t="s">
        <v>62</v>
      </c>
      <c r="B74" s="5" t="s">
        <v>64</v>
      </c>
      <c r="C74" s="17">
        <v>0</v>
      </c>
      <c r="D74" s="18">
        <v>0</v>
      </c>
    </row>
    <row r="75" spans="1:6" ht="12.75" customHeight="1" thickBot="1" x14ac:dyDescent="0.25">
      <c r="A75" s="12" t="s">
        <v>62</v>
      </c>
      <c r="B75" s="13" t="s">
        <v>65</v>
      </c>
      <c r="C75" s="21">
        <v>4241</v>
      </c>
      <c r="D75" s="22">
        <v>0</v>
      </c>
    </row>
    <row r="76" spans="1:6" s="15" customFormat="1" ht="12.75" customHeight="1" thickBot="1" x14ac:dyDescent="0.25">
      <c r="A76" s="6"/>
      <c r="B76" s="7"/>
      <c r="C76" s="25">
        <f>SUM(C73:C75)</f>
        <v>270466</v>
      </c>
      <c r="D76" s="26">
        <f>SUM(D73:D75)</f>
        <v>0</v>
      </c>
    </row>
    <row r="78" spans="1:6" ht="12.75" customHeight="1" x14ac:dyDescent="0.2">
      <c r="A78" s="31" t="s">
        <v>68</v>
      </c>
      <c r="B78" s="31"/>
    </row>
    <row r="79" spans="1:6" ht="12.75" customHeight="1" x14ac:dyDescent="0.2">
      <c r="A79" s="31" t="s">
        <v>69</v>
      </c>
      <c r="B79" s="31"/>
    </row>
  </sheetData>
  <sortState ref="A45:D71">
    <sortCondition ref="B44:B71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2021-01-28T06:26:41Z</cp:lastPrinted>
  <dcterms:modified xsi:type="dcterms:W3CDTF">2021-01-28T06:27:23Z</dcterms:modified>
</cp:coreProperties>
</file>