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zková\PAP\2021\12_2021\"/>
    </mc:Choice>
  </mc:AlternateContent>
  <xr:revisionPtr revIDLastSave="0" documentId="13_ncr:1_{1B7C265F-237E-4C0A-A63C-E191941B703C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4" i="1" l="1"/>
  <c r="D114" i="1"/>
  <c r="C112" i="1"/>
  <c r="D112" i="1"/>
  <c r="C100" i="1"/>
  <c r="D100" i="1"/>
  <c r="C84" i="1"/>
  <c r="D84" i="1"/>
  <c r="C72" i="1"/>
  <c r="D72" i="1"/>
  <c r="C30" i="1"/>
  <c r="D30" i="1"/>
  <c r="C10" i="1"/>
  <c r="D10" i="1"/>
  <c r="C8" i="1"/>
  <c r="D8" i="1"/>
  <c r="C6" i="1"/>
  <c r="D6" i="1"/>
</calcChain>
</file>

<file path=xl/sharedStrings.xml><?xml version="1.0" encoding="utf-8"?>
<sst xmlns="http://schemas.openxmlformats.org/spreadsheetml/2006/main" count="211" uniqueCount="98">
  <si>
    <t>Č. podrozvahového účtu</t>
  </si>
  <si>
    <t>Partner podrozvahového účtu</t>
  </si>
  <si>
    <t>PS</t>
  </si>
  <si>
    <t>KS</t>
  </si>
  <si>
    <t>905</t>
  </si>
  <si>
    <t>00000444</t>
  </si>
  <si>
    <t>906</t>
  </si>
  <si>
    <t>915</t>
  </si>
  <si>
    <t>00024341</t>
  </si>
  <si>
    <t>933</t>
  </si>
  <si>
    <t>27151433</t>
  </si>
  <si>
    <t>28196775</t>
  </si>
  <si>
    <t>24148725</t>
  </si>
  <si>
    <t>24768651</t>
  </si>
  <si>
    <t>25142135</t>
  </si>
  <si>
    <t>26763036</t>
  </si>
  <si>
    <t>28178777</t>
  </si>
  <si>
    <t>44848200</t>
  </si>
  <si>
    <t>48114057</t>
  </si>
  <si>
    <t>63671077</t>
  </si>
  <si>
    <t>AT</t>
  </si>
  <si>
    <t>IE</t>
  </si>
  <si>
    <t>PL</t>
  </si>
  <si>
    <t>SK</t>
  </si>
  <si>
    <t>DE</t>
  </si>
  <si>
    <t>GB</t>
  </si>
  <si>
    <t>HU</t>
  </si>
  <si>
    <t>IL</t>
  </si>
  <si>
    <t>US</t>
  </si>
  <si>
    <t>934</t>
  </si>
  <si>
    <t>NL</t>
  </si>
  <si>
    <t>SN</t>
  </si>
  <si>
    <t>CH</t>
  </si>
  <si>
    <t>FR</t>
  </si>
  <si>
    <t>64575977</t>
  </si>
  <si>
    <t>BE</t>
  </si>
  <si>
    <t>CY</t>
  </si>
  <si>
    <t>27146928</t>
  </si>
  <si>
    <t>49617052</t>
  </si>
  <si>
    <t>63984482</t>
  </si>
  <si>
    <t>24662623</t>
  </si>
  <si>
    <t>25097750</t>
  </si>
  <si>
    <t>26186152</t>
  </si>
  <si>
    <t>27104494</t>
  </si>
  <si>
    <t>27117804</t>
  </si>
  <si>
    <t>27160360</t>
  </si>
  <si>
    <t>27876756</t>
  </si>
  <si>
    <t>28171586</t>
  </si>
  <si>
    <t>AU</t>
  </si>
  <si>
    <t>CA</t>
  </si>
  <si>
    <t>IT</t>
  </si>
  <si>
    <t>28462564</t>
  </si>
  <si>
    <t>27636852</t>
  </si>
  <si>
    <t>43004351</t>
  </si>
  <si>
    <t>00565474</t>
  </si>
  <si>
    <t>971</t>
  </si>
  <si>
    <t>26123428</t>
  </si>
  <si>
    <t>47121572</t>
  </si>
  <si>
    <t>29220785</t>
  </si>
  <si>
    <t>04308697</t>
  </si>
  <si>
    <t>26051737</t>
  </si>
  <si>
    <t>43964591</t>
  </si>
  <si>
    <t>47538198</t>
  </si>
  <si>
    <t>48029360</t>
  </si>
  <si>
    <t>63985306</t>
  </si>
  <si>
    <t>26309581</t>
  </si>
  <si>
    <t>41193075</t>
  </si>
  <si>
    <t>48586366</t>
  </si>
  <si>
    <t>973</t>
  </si>
  <si>
    <t>03205771</t>
  </si>
  <si>
    <t>03868371</t>
  </si>
  <si>
    <t>06616631</t>
  </si>
  <si>
    <t>25355643</t>
  </si>
  <si>
    <t>27804721</t>
  </si>
  <si>
    <t>27845061</t>
  </si>
  <si>
    <t>47679620</t>
  </si>
  <si>
    <t>47916621</t>
  </si>
  <si>
    <t>48168921</t>
  </si>
  <si>
    <t>45193631</t>
  </si>
  <si>
    <t>46342796</t>
  </si>
  <si>
    <t>03150143</t>
  </si>
  <si>
    <t>03372600</t>
  </si>
  <si>
    <t>974</t>
  </si>
  <si>
    <t>03543749</t>
  </si>
  <si>
    <t>24207519</t>
  </si>
  <si>
    <t>26252325</t>
  </si>
  <si>
    <t>25212079</t>
  </si>
  <si>
    <t>25638831</t>
  </si>
  <si>
    <t>25364910</t>
  </si>
  <si>
    <t>25502859</t>
  </si>
  <si>
    <t>45797803</t>
  </si>
  <si>
    <t>61858579</t>
  </si>
  <si>
    <t>986</t>
  </si>
  <si>
    <t>16 Podrozvaha IČO</t>
  </si>
  <si>
    <t>k 31. 12. 2021</t>
  </si>
  <si>
    <t>Vypracovala: Jana Jakšová</t>
  </si>
  <si>
    <t>Dne: 31. 1. 2022</t>
  </si>
  <si>
    <t>dříve IČO: ISR (chyba) MD+DAL 590991,04)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</si>
</sst>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horizontal="right" vertical="top"/>
    </xf>
    <xf numFmtId="4" fontId="4" fillId="2" borderId="9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7"/>
  <sheetViews>
    <sheetView tabSelected="1" zoomScaleNormal="100" workbookViewId="0">
      <selection activeCell="F26" sqref="F26"/>
    </sheetView>
  </sheetViews>
  <sheetFormatPr defaultColWidth="8.85546875" defaultRowHeight="12.75" customHeight="1" x14ac:dyDescent="0.2"/>
  <cols>
    <col min="1" max="1" width="15.28515625" style="2" customWidth="1"/>
    <col min="2" max="2" width="14.7109375" style="2" customWidth="1"/>
    <col min="3" max="4" width="16" style="20" bestFit="1" customWidth="1"/>
    <col min="5" max="5" width="35.5703125" style="2" bestFit="1" customWidth="1"/>
    <col min="6" max="16384" width="8.85546875" style="2"/>
  </cols>
  <sheetData>
    <row r="1" spans="1:4" ht="12.75" customHeight="1" x14ac:dyDescent="0.2">
      <c r="A1" s="1" t="s">
        <v>93</v>
      </c>
    </row>
    <row r="2" spans="1:4" ht="12.75" customHeight="1" x14ac:dyDescent="0.2">
      <c r="A2" s="1" t="s">
        <v>94</v>
      </c>
    </row>
    <row r="3" spans="1:4" ht="12.75" customHeight="1" thickBot="1" x14ac:dyDescent="0.25"/>
    <row r="4" spans="1:4" s="19" customFormat="1" ht="36.75" thickBot="1" x14ac:dyDescent="0.25">
      <c r="A4" s="17" t="s">
        <v>0</v>
      </c>
      <c r="B4" s="18" t="s">
        <v>1</v>
      </c>
      <c r="C4" s="21" t="s">
        <v>2</v>
      </c>
      <c r="D4" s="22" t="s">
        <v>3</v>
      </c>
    </row>
    <row r="5" spans="1:4" ht="12.75" customHeight="1" thickBot="1" x14ac:dyDescent="0.25">
      <c r="A5" s="3" t="s">
        <v>4</v>
      </c>
      <c r="B5" s="4" t="s">
        <v>5</v>
      </c>
      <c r="C5" s="23">
        <v>9397854.5600000005</v>
      </c>
      <c r="D5" s="24">
        <v>9036231.6400000006</v>
      </c>
    </row>
    <row r="6" spans="1:4" ht="12.75" customHeight="1" thickBot="1" x14ac:dyDescent="0.25">
      <c r="A6" s="5"/>
      <c r="B6" s="6"/>
      <c r="C6" s="25">
        <f>SUM(C5)</f>
        <v>9397854.5600000005</v>
      </c>
      <c r="D6" s="26">
        <f>SUM(D5)</f>
        <v>9036231.6400000006</v>
      </c>
    </row>
    <row r="7" spans="1:4" ht="12.75" customHeight="1" thickBot="1" x14ac:dyDescent="0.25">
      <c r="A7" s="3" t="s">
        <v>6</v>
      </c>
      <c r="B7" s="4" t="s">
        <v>5</v>
      </c>
      <c r="C7" s="27">
        <v>7371.48</v>
      </c>
      <c r="D7" s="28">
        <v>7371.48</v>
      </c>
    </row>
    <row r="8" spans="1:4" ht="12.75" customHeight="1" thickBot="1" x14ac:dyDescent="0.25">
      <c r="A8" s="7"/>
      <c r="B8" s="8"/>
      <c r="C8" s="29">
        <f>SUM(C7)</f>
        <v>7371.48</v>
      </c>
      <c r="D8" s="30">
        <f>SUM(D7)</f>
        <v>7371.48</v>
      </c>
    </row>
    <row r="9" spans="1:4" ht="12.75" customHeight="1" thickBot="1" x14ac:dyDescent="0.25">
      <c r="A9" s="3" t="s">
        <v>7</v>
      </c>
      <c r="B9" s="4" t="s">
        <v>8</v>
      </c>
      <c r="C9" s="27">
        <v>0</v>
      </c>
      <c r="D9" s="28">
        <v>15961089</v>
      </c>
    </row>
    <row r="10" spans="1:4" ht="12.75" customHeight="1" thickBot="1" x14ac:dyDescent="0.25">
      <c r="A10" s="9"/>
      <c r="B10" s="10"/>
      <c r="C10" s="25">
        <f>SUM(C9)</f>
        <v>0</v>
      </c>
      <c r="D10" s="26">
        <f>SUM(D9)</f>
        <v>15961089</v>
      </c>
    </row>
    <row r="11" spans="1:4" ht="12.75" customHeight="1" x14ac:dyDescent="0.2">
      <c r="A11" s="11" t="s">
        <v>9</v>
      </c>
      <c r="B11" s="12" t="s">
        <v>12</v>
      </c>
      <c r="C11" s="31">
        <v>5310993</v>
      </c>
      <c r="D11" s="32">
        <v>5310993</v>
      </c>
    </row>
    <row r="12" spans="1:4" ht="12.75" customHeight="1" x14ac:dyDescent="0.2">
      <c r="A12" s="13" t="s">
        <v>9</v>
      </c>
      <c r="B12" s="14" t="s">
        <v>13</v>
      </c>
      <c r="C12" s="33">
        <v>3701514.8</v>
      </c>
      <c r="D12" s="34">
        <v>3701514.8</v>
      </c>
    </row>
    <row r="13" spans="1:4" ht="12.75" customHeight="1" x14ac:dyDescent="0.2">
      <c r="A13" s="13" t="s">
        <v>9</v>
      </c>
      <c r="B13" s="14" t="s">
        <v>14</v>
      </c>
      <c r="C13" s="33">
        <v>694398</v>
      </c>
      <c r="D13" s="34">
        <v>694398</v>
      </c>
    </row>
    <row r="14" spans="1:4" ht="12.75" customHeight="1" x14ac:dyDescent="0.2">
      <c r="A14" s="13" t="s">
        <v>9</v>
      </c>
      <c r="B14" s="14" t="s">
        <v>15</v>
      </c>
      <c r="C14" s="33">
        <v>630810.17000000004</v>
      </c>
      <c r="D14" s="34">
        <v>630810.17000000004</v>
      </c>
    </row>
    <row r="15" spans="1:4" ht="12.75" customHeight="1" x14ac:dyDescent="0.2">
      <c r="A15" s="13" t="s">
        <v>9</v>
      </c>
      <c r="B15" s="14" t="s">
        <v>10</v>
      </c>
      <c r="C15" s="33">
        <v>1011338.96</v>
      </c>
      <c r="D15" s="34">
        <v>867654.02</v>
      </c>
    </row>
    <row r="16" spans="1:4" ht="12.75" customHeight="1" x14ac:dyDescent="0.2">
      <c r="A16" s="13" t="s">
        <v>9</v>
      </c>
      <c r="B16" s="14" t="s">
        <v>16</v>
      </c>
      <c r="C16" s="33">
        <v>967741.61</v>
      </c>
      <c r="D16" s="34">
        <v>967741.61</v>
      </c>
    </row>
    <row r="17" spans="1:5" ht="12.75" customHeight="1" x14ac:dyDescent="0.2">
      <c r="A17" s="13" t="s">
        <v>9</v>
      </c>
      <c r="B17" s="14" t="s">
        <v>11</v>
      </c>
      <c r="C17" s="33">
        <v>2072032.63</v>
      </c>
      <c r="D17" s="34">
        <v>1125058.3600000001</v>
      </c>
    </row>
    <row r="18" spans="1:5" ht="12.75" customHeight="1" x14ac:dyDescent="0.2">
      <c r="A18" s="13" t="s">
        <v>9</v>
      </c>
      <c r="B18" s="14" t="s">
        <v>17</v>
      </c>
      <c r="C18" s="33">
        <v>1084253</v>
      </c>
      <c r="D18" s="34">
        <v>1084253</v>
      </c>
    </row>
    <row r="19" spans="1:5" ht="12.75" customHeight="1" x14ac:dyDescent="0.2">
      <c r="A19" s="13" t="s">
        <v>9</v>
      </c>
      <c r="B19" s="14" t="s">
        <v>18</v>
      </c>
      <c r="C19" s="33">
        <v>1856289.73</v>
      </c>
      <c r="D19" s="34">
        <v>1856289.73</v>
      </c>
    </row>
    <row r="20" spans="1:5" ht="12.75" customHeight="1" x14ac:dyDescent="0.2">
      <c r="A20" s="13" t="s">
        <v>9</v>
      </c>
      <c r="B20" s="14" t="s">
        <v>19</v>
      </c>
      <c r="C20" s="33">
        <v>1603972.98</v>
      </c>
      <c r="D20" s="34">
        <v>1603972.98</v>
      </c>
    </row>
    <row r="21" spans="1:5" ht="12.75" customHeight="1" x14ac:dyDescent="0.2">
      <c r="A21" s="13" t="s">
        <v>9</v>
      </c>
      <c r="B21" s="14" t="s">
        <v>20</v>
      </c>
      <c r="C21" s="33">
        <v>1977706.2</v>
      </c>
      <c r="D21" s="34">
        <v>1977706.2</v>
      </c>
    </row>
    <row r="22" spans="1:5" ht="12.75" customHeight="1" x14ac:dyDescent="0.2">
      <c r="A22" s="13" t="s">
        <v>9</v>
      </c>
      <c r="B22" s="14" t="s">
        <v>24</v>
      </c>
      <c r="C22" s="33">
        <v>1414909.72</v>
      </c>
      <c r="D22" s="34">
        <v>3277131.21</v>
      </c>
    </row>
    <row r="23" spans="1:5" ht="12.75" customHeight="1" x14ac:dyDescent="0.2">
      <c r="A23" s="13" t="s">
        <v>9</v>
      </c>
      <c r="B23" s="14" t="s">
        <v>25</v>
      </c>
      <c r="C23" s="33">
        <v>1251888.28</v>
      </c>
      <c r="D23" s="34">
        <v>1844593.38</v>
      </c>
    </row>
    <row r="24" spans="1:5" ht="12.75" customHeight="1" x14ac:dyDescent="0.2">
      <c r="A24" s="13" t="s">
        <v>9</v>
      </c>
      <c r="B24" s="14" t="s">
        <v>26</v>
      </c>
      <c r="C24" s="33">
        <v>0</v>
      </c>
      <c r="D24" s="34">
        <v>1073197.68</v>
      </c>
    </row>
    <row r="25" spans="1:5" ht="12.75" customHeight="1" x14ac:dyDescent="0.2">
      <c r="A25" s="13" t="s">
        <v>9</v>
      </c>
      <c r="B25" s="14" t="s">
        <v>21</v>
      </c>
      <c r="C25" s="33">
        <v>2741227.17</v>
      </c>
      <c r="D25" s="34">
        <v>2741227.17</v>
      </c>
    </row>
    <row r="26" spans="1:5" ht="12.75" customHeight="1" x14ac:dyDescent="0.2">
      <c r="A26" s="13" t="s">
        <v>9</v>
      </c>
      <c r="B26" s="14" t="s">
        <v>27</v>
      </c>
      <c r="C26" s="33">
        <v>590991.04</v>
      </c>
      <c r="D26" s="34">
        <v>1822914.07</v>
      </c>
      <c r="E26" s="39" t="s">
        <v>97</v>
      </c>
    </row>
    <row r="27" spans="1:5" ht="12.75" customHeight="1" x14ac:dyDescent="0.2">
      <c r="A27" s="13" t="s">
        <v>9</v>
      </c>
      <c r="B27" s="14" t="s">
        <v>22</v>
      </c>
      <c r="C27" s="33">
        <v>666010.52</v>
      </c>
      <c r="D27" s="34">
        <v>666010.52</v>
      </c>
    </row>
    <row r="28" spans="1:5" ht="12.75" customHeight="1" x14ac:dyDescent="0.2">
      <c r="A28" s="13" t="s">
        <v>9</v>
      </c>
      <c r="B28" s="14" t="s">
        <v>23</v>
      </c>
      <c r="C28" s="33">
        <v>4068081.32</v>
      </c>
      <c r="D28" s="34">
        <v>4068081.32</v>
      </c>
    </row>
    <row r="29" spans="1:5" ht="12.75" customHeight="1" thickBot="1" x14ac:dyDescent="0.25">
      <c r="A29" s="15" t="s">
        <v>9</v>
      </c>
      <c r="B29" s="16" t="s">
        <v>28</v>
      </c>
      <c r="C29" s="35">
        <v>2474272.2200000002</v>
      </c>
      <c r="D29" s="36">
        <v>2207249.1800000002</v>
      </c>
    </row>
    <row r="30" spans="1:5" ht="12.75" customHeight="1" thickBot="1" x14ac:dyDescent="0.25">
      <c r="A30" s="9"/>
      <c r="B30" s="10"/>
      <c r="C30" s="25">
        <f>SUM(C11:C29)</f>
        <v>34118431.350000001</v>
      </c>
      <c r="D30" s="26">
        <f>SUM(D11:D29)</f>
        <v>37520796.399999991</v>
      </c>
    </row>
    <row r="31" spans="1:5" ht="12.75" customHeight="1" x14ac:dyDescent="0.2">
      <c r="A31" s="11" t="s">
        <v>29</v>
      </c>
      <c r="B31" s="12" t="s">
        <v>5</v>
      </c>
      <c r="C31" s="31">
        <v>17307928.989999998</v>
      </c>
      <c r="D31" s="32">
        <v>17271928.989999998</v>
      </c>
    </row>
    <row r="32" spans="1:5" ht="12.75" customHeight="1" x14ac:dyDescent="0.2">
      <c r="A32" s="13" t="s">
        <v>29</v>
      </c>
      <c r="B32" s="14" t="s">
        <v>8</v>
      </c>
      <c r="C32" s="33">
        <v>0</v>
      </c>
      <c r="D32" s="34">
        <v>2442100.9</v>
      </c>
    </row>
    <row r="33" spans="1:4" ht="12.75" customHeight="1" x14ac:dyDescent="0.2">
      <c r="A33" s="13" t="s">
        <v>29</v>
      </c>
      <c r="B33" s="14" t="s">
        <v>54</v>
      </c>
      <c r="C33" s="33">
        <v>2806034.72</v>
      </c>
      <c r="D33" s="34">
        <v>2788199.32</v>
      </c>
    </row>
    <row r="34" spans="1:4" ht="12.75" customHeight="1" x14ac:dyDescent="0.2">
      <c r="A34" s="13" t="s">
        <v>29</v>
      </c>
      <c r="B34" s="14" t="s">
        <v>12</v>
      </c>
      <c r="C34" s="33">
        <v>1481057.92</v>
      </c>
      <c r="D34" s="34">
        <v>794627.43</v>
      </c>
    </row>
    <row r="35" spans="1:4" ht="12.75" customHeight="1" x14ac:dyDescent="0.2">
      <c r="A35" s="13" t="s">
        <v>29</v>
      </c>
      <c r="B35" s="14" t="s">
        <v>40</v>
      </c>
      <c r="C35" s="33">
        <v>3126932.06</v>
      </c>
      <c r="D35" s="34">
        <v>3126932.06</v>
      </c>
    </row>
    <row r="36" spans="1:4" ht="12.75" customHeight="1" x14ac:dyDescent="0.2">
      <c r="A36" s="13" t="s">
        <v>29</v>
      </c>
      <c r="B36" s="14" t="s">
        <v>13</v>
      </c>
      <c r="C36" s="33">
        <v>34806369.640000001</v>
      </c>
      <c r="D36" s="34">
        <v>35201405.549999997</v>
      </c>
    </row>
    <row r="37" spans="1:4" ht="12.75" customHeight="1" x14ac:dyDescent="0.2">
      <c r="A37" s="13" t="s">
        <v>29</v>
      </c>
      <c r="B37" s="14" t="s">
        <v>41</v>
      </c>
      <c r="C37" s="33">
        <v>1600470</v>
      </c>
      <c r="D37" s="34">
        <v>1600470</v>
      </c>
    </row>
    <row r="38" spans="1:4" ht="12.75" customHeight="1" x14ac:dyDescent="0.2">
      <c r="A38" s="13" t="s">
        <v>29</v>
      </c>
      <c r="B38" s="14" t="s">
        <v>42</v>
      </c>
      <c r="C38" s="33">
        <v>193042.58</v>
      </c>
      <c r="D38" s="34">
        <v>193042.58</v>
      </c>
    </row>
    <row r="39" spans="1:4" ht="12.75" customHeight="1" x14ac:dyDescent="0.2">
      <c r="A39" s="13" t="s">
        <v>29</v>
      </c>
      <c r="B39" s="14" t="s">
        <v>43</v>
      </c>
      <c r="C39" s="33">
        <v>4491703.5</v>
      </c>
      <c r="D39" s="34">
        <v>4491703.5</v>
      </c>
    </row>
    <row r="40" spans="1:4" ht="12.75" customHeight="1" x14ac:dyDescent="0.2">
      <c r="A40" s="13" t="s">
        <v>29</v>
      </c>
      <c r="B40" s="14" t="s">
        <v>44</v>
      </c>
      <c r="C40" s="33">
        <v>901442.2</v>
      </c>
      <c r="D40" s="34">
        <v>901442.2</v>
      </c>
    </row>
    <row r="41" spans="1:4" ht="12.75" customHeight="1" x14ac:dyDescent="0.2">
      <c r="A41" s="13" t="s">
        <v>29</v>
      </c>
      <c r="B41" s="14" t="s">
        <v>37</v>
      </c>
      <c r="C41" s="33">
        <v>1910392.58</v>
      </c>
      <c r="D41" s="34">
        <v>1742383.11</v>
      </c>
    </row>
    <row r="42" spans="1:4" ht="12.75" customHeight="1" x14ac:dyDescent="0.2">
      <c r="A42" s="13" t="s">
        <v>29</v>
      </c>
      <c r="B42" s="14" t="s">
        <v>45</v>
      </c>
      <c r="C42" s="33">
        <v>9382953.0199999996</v>
      </c>
      <c r="D42" s="34">
        <v>9382953.0199999996</v>
      </c>
    </row>
    <row r="43" spans="1:4" ht="12.75" customHeight="1" x14ac:dyDescent="0.2">
      <c r="A43" s="13" t="s">
        <v>29</v>
      </c>
      <c r="B43" s="14" t="s">
        <v>52</v>
      </c>
      <c r="C43" s="33">
        <v>10279803.779999999</v>
      </c>
      <c r="D43" s="34">
        <v>11245847.33</v>
      </c>
    </row>
    <row r="44" spans="1:4" ht="12.75" customHeight="1" x14ac:dyDescent="0.2">
      <c r="A44" s="13" t="s">
        <v>29</v>
      </c>
      <c r="B44" s="14" t="s">
        <v>46</v>
      </c>
      <c r="C44" s="33">
        <v>7436675.7999999998</v>
      </c>
      <c r="D44" s="34">
        <v>7436675.7999999998</v>
      </c>
    </row>
    <row r="45" spans="1:4" ht="12.75" customHeight="1" x14ac:dyDescent="0.2">
      <c r="A45" s="13" t="s">
        <v>29</v>
      </c>
      <c r="B45" s="14" t="s">
        <v>47</v>
      </c>
      <c r="C45" s="33">
        <v>721483.02</v>
      </c>
      <c r="D45" s="34">
        <v>721483.02</v>
      </c>
    </row>
    <row r="46" spans="1:4" ht="12.75" customHeight="1" x14ac:dyDescent="0.2">
      <c r="A46" s="13" t="s">
        <v>29</v>
      </c>
      <c r="B46" s="14" t="s">
        <v>16</v>
      </c>
      <c r="C46" s="33">
        <v>2292840.87</v>
      </c>
      <c r="D46" s="34">
        <v>2292840.87</v>
      </c>
    </row>
    <row r="47" spans="1:4" ht="12.75" customHeight="1" x14ac:dyDescent="0.2">
      <c r="A47" s="13" t="s">
        <v>29</v>
      </c>
      <c r="B47" s="14" t="s">
        <v>11</v>
      </c>
      <c r="C47" s="33">
        <v>5735163.8600000003</v>
      </c>
      <c r="D47" s="34">
        <v>10792684.74</v>
      </c>
    </row>
    <row r="48" spans="1:4" ht="12.75" customHeight="1" x14ac:dyDescent="0.2">
      <c r="A48" s="13" t="s">
        <v>29</v>
      </c>
      <c r="B48" s="14" t="s">
        <v>51</v>
      </c>
      <c r="C48" s="33">
        <v>20112463.140000001</v>
      </c>
      <c r="D48" s="34">
        <v>38609749.670000002</v>
      </c>
    </row>
    <row r="49" spans="1:4" ht="12.75" customHeight="1" x14ac:dyDescent="0.2">
      <c r="A49" s="13" t="s">
        <v>29</v>
      </c>
      <c r="B49" s="14" t="s">
        <v>53</v>
      </c>
      <c r="C49" s="33">
        <v>8003252.04</v>
      </c>
      <c r="D49" s="34">
        <v>7437710.3499999996</v>
      </c>
    </row>
    <row r="50" spans="1:4" ht="12.75" customHeight="1" x14ac:dyDescent="0.2">
      <c r="A50" s="13" t="s">
        <v>29</v>
      </c>
      <c r="B50" s="14" t="s">
        <v>17</v>
      </c>
      <c r="C50" s="33">
        <v>6102827.9400000004</v>
      </c>
      <c r="D50" s="34">
        <v>6166564.9900000002</v>
      </c>
    </row>
    <row r="51" spans="1:4" ht="12.75" customHeight="1" x14ac:dyDescent="0.2">
      <c r="A51" s="13" t="s">
        <v>29</v>
      </c>
      <c r="B51" s="14" t="s">
        <v>18</v>
      </c>
      <c r="C51" s="33">
        <v>3956222.74</v>
      </c>
      <c r="D51" s="34">
        <v>3956222.74</v>
      </c>
    </row>
    <row r="52" spans="1:4" ht="12.75" customHeight="1" x14ac:dyDescent="0.2">
      <c r="A52" s="13" t="s">
        <v>29</v>
      </c>
      <c r="B52" s="14" t="s">
        <v>38</v>
      </c>
      <c r="C52" s="33">
        <v>5958907.8099999996</v>
      </c>
      <c r="D52" s="34">
        <v>12499539</v>
      </c>
    </row>
    <row r="53" spans="1:4" ht="12.75" customHeight="1" x14ac:dyDescent="0.2">
      <c r="A53" s="13" t="s">
        <v>29</v>
      </c>
      <c r="B53" s="14" t="s">
        <v>19</v>
      </c>
      <c r="C53" s="33">
        <v>2689315.26</v>
      </c>
      <c r="D53" s="34">
        <v>2676567.91</v>
      </c>
    </row>
    <row r="54" spans="1:4" ht="12.75" customHeight="1" x14ac:dyDescent="0.2">
      <c r="A54" s="13" t="s">
        <v>29</v>
      </c>
      <c r="B54" s="14" t="s">
        <v>39</v>
      </c>
      <c r="C54" s="33">
        <v>7647098.1200000001</v>
      </c>
      <c r="D54" s="34">
        <v>8283668.0800000001</v>
      </c>
    </row>
    <row r="55" spans="1:4" ht="12.75" customHeight="1" x14ac:dyDescent="0.2">
      <c r="A55" s="13" t="s">
        <v>29</v>
      </c>
      <c r="B55" s="14" t="s">
        <v>34</v>
      </c>
      <c r="C55" s="33">
        <v>5023439.0599999996</v>
      </c>
      <c r="D55" s="34">
        <v>6924744.5199999996</v>
      </c>
    </row>
    <row r="56" spans="1:4" ht="12.75" customHeight="1" x14ac:dyDescent="0.2">
      <c r="A56" s="13" t="s">
        <v>29</v>
      </c>
      <c r="B56" s="14" t="s">
        <v>20</v>
      </c>
      <c r="C56" s="33">
        <v>5716765.9800000004</v>
      </c>
      <c r="D56" s="34">
        <v>5716765.9800000004</v>
      </c>
    </row>
    <row r="57" spans="1:4" ht="12.75" customHeight="1" x14ac:dyDescent="0.2">
      <c r="A57" s="13" t="s">
        <v>29</v>
      </c>
      <c r="B57" s="14" t="s">
        <v>48</v>
      </c>
      <c r="C57" s="33">
        <v>2455580.16</v>
      </c>
      <c r="D57" s="34">
        <v>2455580.16</v>
      </c>
    </row>
    <row r="58" spans="1:4" ht="12.75" customHeight="1" x14ac:dyDescent="0.2">
      <c r="A58" s="13" t="s">
        <v>29</v>
      </c>
      <c r="B58" s="14" t="s">
        <v>35</v>
      </c>
      <c r="C58" s="33">
        <v>8428629.4299999997</v>
      </c>
      <c r="D58" s="34">
        <v>8168486.9100000001</v>
      </c>
    </row>
    <row r="59" spans="1:4" ht="12.75" customHeight="1" x14ac:dyDescent="0.2">
      <c r="A59" s="13" t="s">
        <v>29</v>
      </c>
      <c r="B59" s="14" t="s">
        <v>49</v>
      </c>
      <c r="C59" s="33">
        <v>1232152.1200000001</v>
      </c>
      <c r="D59" s="34">
        <v>1232152.1200000001</v>
      </c>
    </row>
    <row r="60" spans="1:4" ht="12.75" customHeight="1" x14ac:dyDescent="0.2">
      <c r="A60" s="13" t="s">
        <v>29</v>
      </c>
      <c r="B60" s="14" t="s">
        <v>36</v>
      </c>
      <c r="C60" s="33">
        <v>0</v>
      </c>
      <c r="D60" s="34">
        <v>787120.09</v>
      </c>
    </row>
    <row r="61" spans="1:4" ht="12.75" customHeight="1" x14ac:dyDescent="0.2">
      <c r="A61" s="13" t="s">
        <v>29</v>
      </c>
      <c r="B61" s="14" t="s">
        <v>24</v>
      </c>
      <c r="C61" s="33">
        <v>5899443.1200000001</v>
      </c>
      <c r="D61" s="34">
        <v>9134633.1199999992</v>
      </c>
    </row>
    <row r="62" spans="1:4" ht="12.75" customHeight="1" x14ac:dyDescent="0.2">
      <c r="A62" s="13" t="s">
        <v>29</v>
      </c>
      <c r="B62" s="14" t="s">
        <v>33</v>
      </c>
      <c r="C62" s="33">
        <v>4909848.12</v>
      </c>
      <c r="D62" s="34">
        <v>4871398.12</v>
      </c>
    </row>
    <row r="63" spans="1:4" ht="12.75" customHeight="1" x14ac:dyDescent="0.2">
      <c r="A63" s="13" t="s">
        <v>29</v>
      </c>
      <c r="B63" s="14" t="s">
        <v>25</v>
      </c>
      <c r="C63" s="33">
        <v>22338944.609999999</v>
      </c>
      <c r="D63" s="34">
        <v>38234267.560000002</v>
      </c>
    </row>
    <row r="64" spans="1:4" ht="12.75" customHeight="1" x14ac:dyDescent="0.2">
      <c r="A64" s="13" t="s">
        <v>29</v>
      </c>
      <c r="B64" s="14" t="s">
        <v>32</v>
      </c>
      <c r="C64" s="33">
        <v>2823886.52</v>
      </c>
      <c r="D64" s="34">
        <v>4187243.89</v>
      </c>
    </row>
    <row r="65" spans="1:4" ht="12.75" customHeight="1" x14ac:dyDescent="0.2">
      <c r="A65" s="13" t="s">
        <v>29</v>
      </c>
      <c r="B65" s="14" t="s">
        <v>21</v>
      </c>
      <c r="C65" s="33">
        <v>23747305.5</v>
      </c>
      <c r="D65" s="34">
        <v>28336249.600000001</v>
      </c>
    </row>
    <row r="66" spans="1:4" ht="12.75" customHeight="1" x14ac:dyDescent="0.2">
      <c r="A66" s="13" t="s">
        <v>29</v>
      </c>
      <c r="B66" s="14" t="s">
        <v>27</v>
      </c>
      <c r="C66" s="33">
        <v>1609936.04</v>
      </c>
      <c r="D66" s="34">
        <v>1178630.08</v>
      </c>
    </row>
    <row r="67" spans="1:4" ht="12.75" customHeight="1" x14ac:dyDescent="0.2">
      <c r="A67" s="13" t="s">
        <v>29</v>
      </c>
      <c r="B67" s="14" t="s">
        <v>50</v>
      </c>
      <c r="C67" s="33">
        <v>1624917.8</v>
      </c>
      <c r="D67" s="34">
        <v>1624917.8</v>
      </c>
    </row>
    <row r="68" spans="1:4" ht="12.75" customHeight="1" x14ac:dyDescent="0.2">
      <c r="A68" s="13" t="s">
        <v>29</v>
      </c>
      <c r="B68" s="14" t="s">
        <v>30</v>
      </c>
      <c r="C68" s="33">
        <v>2129610</v>
      </c>
      <c r="D68" s="34">
        <v>1986784.02</v>
      </c>
    </row>
    <row r="69" spans="1:4" ht="12.75" customHeight="1" x14ac:dyDescent="0.2">
      <c r="A69" s="13" t="s">
        <v>29</v>
      </c>
      <c r="B69" s="14" t="s">
        <v>23</v>
      </c>
      <c r="C69" s="33">
        <v>3753269.58</v>
      </c>
      <c r="D69" s="34">
        <v>3753269.58</v>
      </c>
    </row>
    <row r="70" spans="1:4" ht="12.75" customHeight="1" x14ac:dyDescent="0.2">
      <c r="A70" s="13" t="s">
        <v>29</v>
      </c>
      <c r="B70" s="14" t="s">
        <v>31</v>
      </c>
      <c r="C70" s="33">
        <v>0</v>
      </c>
      <c r="D70" s="34">
        <v>645293</v>
      </c>
    </row>
    <row r="71" spans="1:4" ht="12.75" customHeight="1" thickBot="1" x14ac:dyDescent="0.25">
      <c r="A71" s="15" t="s">
        <v>29</v>
      </c>
      <c r="B71" s="16" t="s">
        <v>28</v>
      </c>
      <c r="C71" s="35">
        <v>29555507.59</v>
      </c>
      <c r="D71" s="36">
        <v>40650116.439999998</v>
      </c>
    </row>
    <row r="72" spans="1:4" ht="12.75" customHeight="1" thickBot="1" x14ac:dyDescent="0.25">
      <c r="A72" s="9"/>
      <c r="B72" s="10"/>
      <c r="C72" s="25">
        <f>SUM(C31:C71)</f>
        <v>280193617.22000003</v>
      </c>
      <c r="D72" s="26">
        <f>SUM(D31:D71)</f>
        <v>351944396.14999998</v>
      </c>
    </row>
    <row r="73" spans="1:4" ht="12.75" customHeight="1" x14ac:dyDescent="0.2">
      <c r="A73" s="11" t="s">
        <v>55</v>
      </c>
      <c r="B73" s="12" t="s">
        <v>59</v>
      </c>
      <c r="C73" s="31">
        <v>649528</v>
      </c>
      <c r="D73" s="32">
        <v>649528</v>
      </c>
    </row>
    <row r="74" spans="1:4" ht="12.75" customHeight="1" x14ac:dyDescent="0.2">
      <c r="A74" s="13" t="s">
        <v>55</v>
      </c>
      <c r="B74" s="14" t="s">
        <v>60</v>
      </c>
      <c r="C74" s="33">
        <v>2082555</v>
      </c>
      <c r="D74" s="34">
        <v>2082555</v>
      </c>
    </row>
    <row r="75" spans="1:4" ht="12.75" customHeight="1" x14ac:dyDescent="0.2">
      <c r="A75" s="13" t="s">
        <v>55</v>
      </c>
      <c r="B75" s="14" t="s">
        <v>56</v>
      </c>
      <c r="C75" s="33">
        <v>0</v>
      </c>
      <c r="D75" s="34">
        <v>964185.35</v>
      </c>
    </row>
    <row r="76" spans="1:4" ht="12.75" customHeight="1" x14ac:dyDescent="0.2">
      <c r="A76" s="13" t="s">
        <v>55</v>
      </c>
      <c r="B76" s="14" t="s">
        <v>65</v>
      </c>
      <c r="C76" s="33">
        <v>116765</v>
      </c>
      <c r="D76" s="34">
        <v>0</v>
      </c>
    </row>
    <row r="77" spans="1:4" ht="12.75" customHeight="1" x14ac:dyDescent="0.2">
      <c r="A77" s="13" t="s">
        <v>55</v>
      </c>
      <c r="B77" s="14" t="s">
        <v>66</v>
      </c>
      <c r="C77" s="33">
        <v>0</v>
      </c>
      <c r="D77" s="34">
        <v>15035339</v>
      </c>
    </row>
    <row r="78" spans="1:4" ht="12.75" customHeight="1" x14ac:dyDescent="0.2">
      <c r="A78" s="13" t="s">
        <v>55</v>
      </c>
      <c r="B78" s="14" t="s">
        <v>61</v>
      </c>
      <c r="C78" s="33">
        <v>43985.919999999998</v>
      </c>
      <c r="D78" s="34">
        <v>43985.919999999998</v>
      </c>
    </row>
    <row r="79" spans="1:4" ht="12.75" customHeight="1" x14ac:dyDescent="0.2">
      <c r="A79" s="13" t="s">
        <v>55</v>
      </c>
      <c r="B79" s="14" t="s">
        <v>57</v>
      </c>
      <c r="C79" s="33">
        <v>13748509.970000001</v>
      </c>
      <c r="D79" s="34">
        <v>11086944.92</v>
      </c>
    </row>
    <row r="80" spans="1:4" ht="12.75" customHeight="1" x14ac:dyDescent="0.2">
      <c r="A80" s="13" t="s">
        <v>55</v>
      </c>
      <c r="B80" s="14" t="s">
        <v>62</v>
      </c>
      <c r="C80" s="33">
        <v>4961000</v>
      </c>
      <c r="D80" s="34">
        <v>4961000</v>
      </c>
    </row>
    <row r="81" spans="1:4" ht="12.75" customHeight="1" x14ac:dyDescent="0.2">
      <c r="A81" s="13" t="s">
        <v>55</v>
      </c>
      <c r="B81" s="14" t="s">
        <v>63</v>
      </c>
      <c r="C81" s="33">
        <v>1718200</v>
      </c>
      <c r="D81" s="34">
        <v>1718200</v>
      </c>
    </row>
    <row r="82" spans="1:4" ht="12.75" customHeight="1" x14ac:dyDescent="0.2">
      <c r="A82" s="13" t="s">
        <v>55</v>
      </c>
      <c r="B82" s="14" t="s">
        <v>67</v>
      </c>
      <c r="C82" s="33">
        <v>0</v>
      </c>
      <c r="D82" s="34">
        <v>0</v>
      </c>
    </row>
    <row r="83" spans="1:4" ht="12.75" customHeight="1" thickBot="1" x14ac:dyDescent="0.25">
      <c r="A83" s="15" t="s">
        <v>55</v>
      </c>
      <c r="B83" s="16" t="s">
        <v>64</v>
      </c>
      <c r="C83" s="35">
        <v>0</v>
      </c>
      <c r="D83" s="36">
        <v>95940900</v>
      </c>
    </row>
    <row r="84" spans="1:4" ht="12.75" customHeight="1" thickBot="1" x14ac:dyDescent="0.25">
      <c r="A84" s="7"/>
      <c r="B84" s="8"/>
      <c r="C84" s="29">
        <f>SUM(C73:C83)</f>
        <v>23320543.890000001</v>
      </c>
      <c r="D84" s="30">
        <f>SUM(D73:D83)</f>
        <v>132482638.19</v>
      </c>
    </row>
    <row r="85" spans="1:4" ht="12.75" customHeight="1" x14ac:dyDescent="0.2">
      <c r="A85" s="11" t="s">
        <v>68</v>
      </c>
      <c r="B85" s="12" t="s">
        <v>5</v>
      </c>
      <c r="C85" s="31">
        <v>1271.5</v>
      </c>
      <c r="D85" s="32">
        <v>2891.75</v>
      </c>
    </row>
    <row r="86" spans="1:4" ht="12.75" customHeight="1" x14ac:dyDescent="0.2">
      <c r="A86" s="13" t="s">
        <v>68</v>
      </c>
      <c r="B86" s="14" t="s">
        <v>80</v>
      </c>
      <c r="C86" s="33">
        <v>0</v>
      </c>
      <c r="D86" s="34">
        <v>838530</v>
      </c>
    </row>
    <row r="87" spans="1:4" ht="12.75" customHeight="1" x14ac:dyDescent="0.2">
      <c r="A87" s="13" t="s">
        <v>68</v>
      </c>
      <c r="B87" s="14" t="s">
        <v>69</v>
      </c>
      <c r="C87" s="33">
        <v>104707.88</v>
      </c>
      <c r="D87" s="34">
        <v>104707.88</v>
      </c>
    </row>
    <row r="88" spans="1:4" ht="12.75" customHeight="1" x14ac:dyDescent="0.2">
      <c r="A88" s="13" t="s">
        <v>68</v>
      </c>
      <c r="B88" s="14" t="s">
        <v>81</v>
      </c>
      <c r="C88" s="33">
        <v>1567024.59</v>
      </c>
      <c r="D88" s="34">
        <v>13370406.07</v>
      </c>
    </row>
    <row r="89" spans="1:4" ht="12.75" customHeight="1" x14ac:dyDescent="0.2">
      <c r="A89" s="13" t="s">
        <v>68</v>
      </c>
      <c r="B89" s="14" t="s">
        <v>70</v>
      </c>
      <c r="C89" s="33">
        <v>764641</v>
      </c>
      <c r="D89" s="34">
        <v>764641</v>
      </c>
    </row>
    <row r="90" spans="1:4" ht="12.75" customHeight="1" x14ac:dyDescent="0.2">
      <c r="A90" s="13" t="s">
        <v>68</v>
      </c>
      <c r="B90" s="14" t="s">
        <v>71</v>
      </c>
      <c r="C90" s="33">
        <v>260619.48</v>
      </c>
      <c r="D90" s="34">
        <v>260619.48</v>
      </c>
    </row>
    <row r="91" spans="1:4" ht="12.75" customHeight="1" x14ac:dyDescent="0.2">
      <c r="A91" s="13" t="s">
        <v>68</v>
      </c>
      <c r="B91" s="14" t="s">
        <v>72</v>
      </c>
      <c r="C91" s="33">
        <v>56870</v>
      </c>
      <c r="D91" s="34">
        <v>56870</v>
      </c>
    </row>
    <row r="92" spans="1:4" ht="12.75" customHeight="1" x14ac:dyDescent="0.2">
      <c r="A92" s="13" t="s">
        <v>68</v>
      </c>
      <c r="B92" s="14" t="s">
        <v>73</v>
      </c>
      <c r="C92" s="33">
        <v>0</v>
      </c>
      <c r="D92" s="34">
        <v>1731924.61</v>
      </c>
    </row>
    <row r="93" spans="1:4" ht="12.75" customHeight="1" x14ac:dyDescent="0.2">
      <c r="A93" s="13" t="s">
        <v>68</v>
      </c>
      <c r="B93" s="14" t="s">
        <v>74</v>
      </c>
      <c r="C93" s="33">
        <v>7183252</v>
      </c>
      <c r="D93" s="34">
        <v>0</v>
      </c>
    </row>
    <row r="94" spans="1:4" ht="12.75" customHeight="1" x14ac:dyDescent="0.2">
      <c r="A94" s="13" t="s">
        <v>68</v>
      </c>
      <c r="B94" s="14" t="s">
        <v>58</v>
      </c>
      <c r="C94" s="33">
        <v>242000</v>
      </c>
      <c r="D94" s="34">
        <v>73812420</v>
      </c>
    </row>
    <row r="95" spans="1:4" ht="12.75" customHeight="1" x14ac:dyDescent="0.2">
      <c r="A95" s="13" t="s">
        <v>68</v>
      </c>
      <c r="B95" s="14" t="s">
        <v>78</v>
      </c>
      <c r="C95" s="33">
        <v>73810</v>
      </c>
      <c r="D95" s="34">
        <v>5979336</v>
      </c>
    </row>
    <row r="96" spans="1:4" ht="12.75" customHeight="1" x14ac:dyDescent="0.2">
      <c r="A96" s="13" t="s">
        <v>68</v>
      </c>
      <c r="B96" s="14" t="s">
        <v>79</v>
      </c>
      <c r="C96" s="33">
        <v>119366900.34999999</v>
      </c>
      <c r="D96" s="34">
        <v>165295699.81999999</v>
      </c>
    </row>
    <row r="97" spans="1:4" ht="12.75" customHeight="1" x14ac:dyDescent="0.2">
      <c r="A97" s="13" t="s">
        <v>68</v>
      </c>
      <c r="B97" s="14" t="s">
        <v>75</v>
      </c>
      <c r="C97" s="33">
        <v>3350361.81</v>
      </c>
      <c r="D97" s="34">
        <v>22791299.09</v>
      </c>
    </row>
    <row r="98" spans="1:4" ht="12.75" customHeight="1" x14ac:dyDescent="0.2">
      <c r="A98" s="13" t="s">
        <v>68</v>
      </c>
      <c r="B98" s="14" t="s">
        <v>76</v>
      </c>
      <c r="C98" s="33">
        <v>0</v>
      </c>
      <c r="D98" s="34">
        <v>50694184.200000003</v>
      </c>
    </row>
    <row r="99" spans="1:4" ht="12.75" customHeight="1" thickBot="1" x14ac:dyDescent="0.25">
      <c r="A99" s="15" t="s">
        <v>68</v>
      </c>
      <c r="B99" s="16" t="s">
        <v>77</v>
      </c>
      <c r="C99" s="35">
        <v>66550000</v>
      </c>
      <c r="D99" s="36">
        <v>64566000</v>
      </c>
    </row>
    <row r="100" spans="1:4" ht="12.75" customHeight="1" thickBot="1" x14ac:dyDescent="0.25">
      <c r="A100" s="7"/>
      <c r="B100" s="8"/>
      <c r="C100" s="29">
        <f>SUM(C85:C99)</f>
        <v>199521458.61000001</v>
      </c>
      <c r="D100" s="30">
        <f>SUM(D85:D99)</f>
        <v>400269529.89999998</v>
      </c>
    </row>
    <row r="101" spans="1:4" ht="12.75" customHeight="1" x14ac:dyDescent="0.2">
      <c r="A101" s="11" t="s">
        <v>82</v>
      </c>
      <c r="B101" s="12" t="s">
        <v>83</v>
      </c>
      <c r="C101" s="31">
        <v>7616003.7199999997</v>
      </c>
      <c r="D101" s="32">
        <v>7061607.7300000004</v>
      </c>
    </row>
    <row r="102" spans="1:4" ht="12.75" customHeight="1" x14ac:dyDescent="0.2">
      <c r="A102" s="13" t="s">
        <v>82</v>
      </c>
      <c r="B102" s="14" t="s">
        <v>84</v>
      </c>
      <c r="C102" s="33">
        <v>39605545.149999999</v>
      </c>
      <c r="D102" s="34">
        <v>23820743.329999998</v>
      </c>
    </row>
    <row r="103" spans="1:4" ht="12.75" customHeight="1" x14ac:dyDescent="0.2">
      <c r="A103" s="13" t="s">
        <v>82</v>
      </c>
      <c r="B103" s="14" t="s">
        <v>86</v>
      </c>
      <c r="C103" s="33">
        <v>257500</v>
      </c>
      <c r="D103" s="34">
        <v>124400</v>
      </c>
    </row>
    <row r="104" spans="1:4" ht="12.75" customHeight="1" x14ac:dyDescent="0.2">
      <c r="A104" s="13" t="s">
        <v>82</v>
      </c>
      <c r="B104" s="14" t="s">
        <v>88</v>
      </c>
      <c r="C104" s="33">
        <v>648772.49</v>
      </c>
      <c r="D104" s="34">
        <v>648772.49</v>
      </c>
    </row>
    <row r="105" spans="1:4" ht="12.75" customHeight="1" x14ac:dyDescent="0.2">
      <c r="A105" s="13" t="s">
        <v>82</v>
      </c>
      <c r="B105" s="14" t="s">
        <v>89</v>
      </c>
      <c r="C105" s="33">
        <v>1806586.5</v>
      </c>
      <c r="D105" s="34">
        <v>1806586.5</v>
      </c>
    </row>
    <row r="106" spans="1:4" ht="12.75" customHeight="1" x14ac:dyDescent="0.2">
      <c r="A106" s="13" t="s">
        <v>82</v>
      </c>
      <c r="B106" s="14" t="s">
        <v>87</v>
      </c>
      <c r="C106" s="33">
        <v>835868</v>
      </c>
      <c r="D106" s="34">
        <v>417934</v>
      </c>
    </row>
    <row r="107" spans="1:4" ht="12.75" customHeight="1" x14ac:dyDescent="0.2">
      <c r="A107" s="13" t="s">
        <v>82</v>
      </c>
      <c r="B107" s="14" t="s">
        <v>85</v>
      </c>
      <c r="C107" s="33">
        <v>252800</v>
      </c>
      <c r="D107" s="34">
        <v>59200</v>
      </c>
    </row>
    <row r="108" spans="1:4" ht="12.75" customHeight="1" x14ac:dyDescent="0.2">
      <c r="A108" s="13" t="s">
        <v>82</v>
      </c>
      <c r="B108" s="14" t="s">
        <v>90</v>
      </c>
      <c r="C108" s="33">
        <v>404928.63</v>
      </c>
      <c r="D108" s="34">
        <v>404928.63</v>
      </c>
    </row>
    <row r="109" spans="1:4" ht="12.75" customHeight="1" x14ac:dyDescent="0.2">
      <c r="A109" s="13" t="s">
        <v>82</v>
      </c>
      <c r="B109" s="14" t="s">
        <v>79</v>
      </c>
      <c r="C109" s="33">
        <v>67006517.460000001</v>
      </c>
      <c r="D109" s="34">
        <v>0</v>
      </c>
    </row>
    <row r="110" spans="1:4" ht="12.75" customHeight="1" x14ac:dyDescent="0.2">
      <c r="A110" s="13" t="s">
        <v>82</v>
      </c>
      <c r="B110" s="14" t="s">
        <v>77</v>
      </c>
      <c r="C110" s="33">
        <v>2516800</v>
      </c>
      <c r="D110" s="34">
        <v>2516800</v>
      </c>
    </row>
    <row r="111" spans="1:4" ht="12.75" customHeight="1" thickBot="1" x14ac:dyDescent="0.25">
      <c r="A111" s="15" t="s">
        <v>82</v>
      </c>
      <c r="B111" s="16" t="s">
        <v>91</v>
      </c>
      <c r="C111" s="35">
        <v>344305.5</v>
      </c>
      <c r="D111" s="36">
        <v>0</v>
      </c>
    </row>
    <row r="112" spans="1:4" ht="12.75" customHeight="1" thickBot="1" x14ac:dyDescent="0.25">
      <c r="A112" s="9"/>
      <c r="B112" s="10"/>
      <c r="C112" s="25">
        <f>SUM(C101:C111)</f>
        <v>121295627.45</v>
      </c>
      <c r="D112" s="26">
        <f>SUM(D101:D111)</f>
        <v>36860972.68</v>
      </c>
    </row>
    <row r="113" spans="1:4" ht="12.75" customHeight="1" thickBot="1" x14ac:dyDescent="0.25">
      <c r="A113" s="3" t="s">
        <v>92</v>
      </c>
      <c r="B113" s="4" t="s">
        <v>5</v>
      </c>
      <c r="C113" s="27">
        <v>58231534.210000001</v>
      </c>
      <c r="D113" s="28">
        <v>52874926.210000001</v>
      </c>
    </row>
    <row r="114" spans="1:4" ht="12.75" customHeight="1" thickBot="1" x14ac:dyDescent="0.25">
      <c r="A114" s="9"/>
      <c r="B114" s="10"/>
      <c r="C114" s="37">
        <f>SUM(C113)</f>
        <v>58231534.210000001</v>
      </c>
      <c r="D114" s="38">
        <f>SUM(D113)</f>
        <v>52874926.210000001</v>
      </c>
    </row>
    <row r="116" spans="1:4" ht="12.75" customHeight="1" x14ac:dyDescent="0.2">
      <c r="A116" s="2" t="s">
        <v>96</v>
      </c>
    </row>
    <row r="117" spans="1:4" ht="12.75" customHeight="1" x14ac:dyDescent="0.2">
      <c r="A117" s="2" t="s">
        <v>95</v>
      </c>
    </row>
  </sheetData>
  <sortState ref="A101:D111">
    <sortCondition ref="B101:B111"/>
  </sortState>
  <pageMargins left="0.78740157480314998" right="0.78740157480314998" top="0.78740157480314998" bottom="0.78740157480314998" header="0.39370078740157499" footer="0.39370078740157499"/>
  <pageSetup paperSize="9" scale="89" fitToWidth="0" fitToHeight="0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2022-01-31T14:26:50Z</cp:lastPrinted>
  <dcterms:modified xsi:type="dcterms:W3CDTF">2022-01-31T14:30:06Z</dcterms:modified>
</cp:coreProperties>
</file>