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zková\PAP\2021\12_2021\"/>
    </mc:Choice>
  </mc:AlternateContent>
  <xr:revisionPtr revIDLastSave="0" documentId="13_ncr:1_{A3099F85-E447-4DF8-8170-0A7E2ABE6B24}" xr6:coauthVersionLast="36" xr6:coauthVersionMax="36" xr10:uidLastSave="{00000000-0000-0000-0000-000000000000}"/>
  <bookViews>
    <workbookView xWindow="135" yWindow="510" windowWidth="22710" windowHeight="8940" xr2:uid="{00000000-000D-0000-FFFF-FFFF00000000}"/>
  </bookViews>
  <sheets>
    <sheet name="Výstup z QI" sheetId="1" r:id="rId1"/>
    <sheet name="Podklad z 28.1.22" sheetId="2" r:id="rId2"/>
  </sheets>
  <calcPr calcId="191029"/>
</workbook>
</file>

<file path=xl/calcChain.xml><?xml version="1.0" encoding="utf-8"?>
<calcChain xmlns="http://schemas.openxmlformats.org/spreadsheetml/2006/main">
  <c r="C18" i="2" l="1"/>
  <c r="F30" i="2" l="1"/>
  <c r="C30" i="2" l="1"/>
  <c r="C24" i="2"/>
  <c r="C12" i="2"/>
</calcChain>
</file>

<file path=xl/sharedStrings.xml><?xml version="1.0" encoding="utf-8"?>
<sst xmlns="http://schemas.openxmlformats.org/spreadsheetml/2006/main" count="189" uniqueCount="81">
  <si>
    <t>Č. aktiva / pasiva / výnosu / nákladu / podrozvahy</t>
  </si>
  <si>
    <t>IČ</t>
  </si>
  <si>
    <t>Název organizace</t>
  </si>
  <si>
    <t>Vysvětlení (text)</t>
  </si>
  <si>
    <t>Vysvětlovaná částka</t>
  </si>
  <si>
    <t>021</t>
  </si>
  <si>
    <t>46342796</t>
  </si>
  <si>
    <t>OHL ŽS, a.s.</t>
  </si>
  <si>
    <t>022</t>
  </si>
  <si>
    <t>311</t>
  </si>
  <si>
    <t>41197518</t>
  </si>
  <si>
    <t>47672234</t>
  </si>
  <si>
    <t>Česká průmyslová zdravotní pojišťovna</t>
  </si>
  <si>
    <t>47114304</t>
  </si>
  <si>
    <t>47114975</t>
  </si>
  <si>
    <t>Vojenská ZP</t>
  </si>
  <si>
    <t>47673036</t>
  </si>
  <si>
    <t>602</t>
  </si>
  <si>
    <t>VŠEOBECNÁ ZDRAVOTNÍ POJIŠŤOVNA ČESKÉ REPUBLIKY</t>
  </si>
  <si>
    <t>Vypracovala: Eva Buzková - vedoucí OUC</t>
  </si>
  <si>
    <t>01 Rozvaha</t>
  </si>
  <si>
    <t>Zdravotní pojišťovna ministerstva vnitra ČR</t>
  </si>
  <si>
    <t>03 Výnosy</t>
  </si>
  <si>
    <t>Tab.17 k PAP - vysvětlení pěti významných částek k 31.12.2021</t>
  </si>
  <si>
    <t>NETTO k 31.12.2021</t>
  </si>
  <si>
    <t>10%</t>
  </si>
  <si>
    <t>Rozvaha - AKTIVA NETTO 8 304 769 548,84 Kč,    10% = 830 476 954,88 Kč</t>
  </si>
  <si>
    <t>zdravotní péče 2021</t>
  </si>
  <si>
    <t>47114321</t>
  </si>
  <si>
    <t>Oborová zdravotní pojišťovna zaměstnanců bank, pojišťoven a stavebnictví</t>
  </si>
  <si>
    <t>RBP, zdravotní pojišťovna</t>
  </si>
  <si>
    <t>V Olomouci dne 28.1.2022</t>
  </si>
  <si>
    <t>týká se těchto účtů:</t>
  </si>
  <si>
    <t>EP Rožnov, a.s.</t>
  </si>
  <si>
    <t>SÚ objektu U - PSY</t>
  </si>
  <si>
    <t>KARETA s.r.o.</t>
  </si>
  <si>
    <t>Napojení areálu Hněvotínská</t>
  </si>
  <si>
    <t>DEV COMPANY, spol. s r. o.</t>
  </si>
  <si>
    <t>Fort Tafelberg, úprava jižního bloku</t>
  </si>
  <si>
    <t xml:space="preserve">Hroší stavby a. s. </t>
  </si>
  <si>
    <t>Parkoviště v areálu FNOL / DK, YE</t>
  </si>
  <si>
    <t>Rekonstrukce chladící stanice PS20</t>
  </si>
  <si>
    <t>Green Center s.r.o.</t>
  </si>
  <si>
    <t>VZ-2019-000995 "FN Olomouc - Automatický vjezdový systém II."</t>
  </si>
  <si>
    <t>28487150</t>
  </si>
  <si>
    <t>Stargen EU s.r.o.</t>
  </si>
  <si>
    <t>VZ-2020-000448 "FN Olomouc - obnova kardiologické SPECT kamer pro KNM II."</t>
  </si>
  <si>
    <t>Kupní smlouva k VZ-2020-000922 Počítačová tomografie</t>
  </si>
  <si>
    <t>04179960</t>
  </si>
  <si>
    <t>Siemens Healthcare, s.r.o.</t>
  </si>
  <si>
    <t>Kupní smlouva VZ-2020-000530 3T Magnetická rezonance</t>
  </si>
  <si>
    <t>Vypracovala: Bc. Jana Jakšová - OUC</t>
  </si>
  <si>
    <t>45193631</t>
  </si>
  <si>
    <t>stavební úpravy objektu U - Psy.</t>
  </si>
  <si>
    <t>62360213</t>
  </si>
  <si>
    <t>napojení areálu na Hněvotínskou ulici</t>
  </si>
  <si>
    <t>47679620</t>
  </si>
  <si>
    <t>DEV COMPANY, spol.s.r.o.</t>
  </si>
  <si>
    <t>Fort Tafelberg, stavební úpravy jižního bloku</t>
  </si>
  <si>
    <t>28597460</t>
  </si>
  <si>
    <t>Hroší stavby</t>
  </si>
  <si>
    <t>výstavba parkoviště FNOL</t>
  </si>
  <si>
    <t>rekontrukce chladící stanice PS20</t>
  </si>
  <si>
    <t>47121572</t>
  </si>
  <si>
    <t>automatický vjezdový systém</t>
  </si>
  <si>
    <t>obnova kardiologické SPECT kamery pro KNM II</t>
  </si>
  <si>
    <t>počítačová tomografie</t>
  </si>
  <si>
    <t>magnetická rezonance</t>
  </si>
  <si>
    <t>Všeobecná zdravotní pojišťovna ČR</t>
  </si>
  <si>
    <t>Česká průmyslová ZP</t>
  </si>
  <si>
    <t>ZP Ministerstva vnitra</t>
  </si>
  <si>
    <t>Oborová ZP zaměstnanců bank</t>
  </si>
  <si>
    <t>973</t>
  </si>
  <si>
    <t>OHL ŽS a.s.</t>
  </si>
  <si>
    <t>realizace nástavby budovy A</t>
  </si>
  <si>
    <t>novostavba - dostavba budovy B</t>
  </si>
  <si>
    <t>974</t>
  </si>
  <si>
    <t>24207519</t>
  </si>
  <si>
    <t>SoftwareONE CR s.r.o.</t>
  </si>
  <si>
    <t>prodloužení a nákup licencí</t>
  </si>
  <si>
    <t>V Olomouci dne 31.1.2022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</si>
</sst>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0" fillId="0" borderId="0" xfId="0" applyNumberFormat="1"/>
    <xf numFmtId="0" fontId="3" fillId="0" borderId="0" xfId="0" applyFont="1" applyFill="1" applyAlignment="1">
      <alignment vertical="top"/>
    </xf>
    <xf numFmtId="4" fontId="4" fillId="0" borderId="0" xfId="0" applyNumberFormat="1" applyFont="1"/>
    <xf numFmtId="4" fontId="5" fillId="0" borderId="0" xfId="0" applyNumberFormat="1" applyFont="1"/>
    <xf numFmtId="0" fontId="6" fillId="0" borderId="0" xfId="0" applyFont="1" applyFill="1" applyAlignment="1">
      <alignment vertical="top"/>
    </xf>
    <xf numFmtId="4" fontId="7" fillId="0" borderId="1" xfId="0" applyNumberFormat="1" applyFont="1" applyBorder="1" applyAlignment="1">
      <alignment horizontal="right" vertical="top"/>
    </xf>
    <xf numFmtId="0" fontId="6" fillId="0" borderId="0" xfId="0" applyFont="1" applyFill="1" applyAlignment="1">
      <alignment vertical="top" wrapText="1"/>
    </xf>
    <xf numFmtId="49" fontId="6" fillId="0" borderId="5" xfId="0" applyNumberFormat="1" applyFont="1" applyFill="1" applyBorder="1" applyAlignment="1">
      <alignment vertical="top"/>
    </xf>
    <xf numFmtId="49" fontId="6" fillId="0" borderId="6" xfId="0" applyNumberFormat="1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49" fontId="6" fillId="0" borderId="20" xfId="0" applyNumberFormat="1" applyFont="1" applyFill="1" applyBorder="1" applyAlignment="1">
      <alignment vertical="top"/>
    </xf>
    <xf numFmtId="49" fontId="7" fillId="0" borderId="1" xfId="0" applyNumberFormat="1" applyFont="1" applyFill="1" applyBorder="1" applyAlignment="1">
      <alignment vertical="top"/>
    </xf>
    <xf numFmtId="4" fontId="7" fillId="0" borderId="1" xfId="0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vertical="top"/>
    </xf>
    <xf numFmtId="49" fontId="6" fillId="0" borderId="15" xfId="0" applyNumberFormat="1" applyFont="1" applyFill="1" applyBorder="1" applyAlignment="1">
      <alignment vertical="top"/>
    </xf>
    <xf numFmtId="0" fontId="6" fillId="0" borderId="15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4" fontId="7" fillId="0" borderId="1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23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top"/>
    </xf>
    <xf numFmtId="49" fontId="7" fillId="0" borderId="0" xfId="0" applyNumberFormat="1" applyFont="1" applyFill="1" applyBorder="1" applyAlignment="1">
      <alignment vertical="top"/>
    </xf>
    <xf numFmtId="4" fontId="7" fillId="0" borderId="0" xfId="0" applyNumberFormat="1" applyFont="1" applyFill="1" applyBorder="1" applyAlignment="1">
      <alignment vertical="top"/>
    </xf>
    <xf numFmtId="4" fontId="0" fillId="0" borderId="0" xfId="0" applyNumberFormat="1" applyBorder="1"/>
    <xf numFmtId="4" fontId="6" fillId="0" borderId="24" xfId="0" applyNumberFormat="1" applyFont="1" applyFill="1" applyBorder="1" applyAlignment="1">
      <alignment horizontal="center" vertical="top"/>
    </xf>
    <xf numFmtId="4" fontId="6" fillId="0" borderId="25" xfId="0" applyNumberFormat="1" applyFont="1" applyFill="1" applyBorder="1" applyAlignment="1">
      <alignment vertical="top"/>
    </xf>
    <xf numFmtId="49" fontId="6" fillId="0" borderId="25" xfId="0" applyNumberFormat="1" applyFont="1" applyFill="1" applyBorder="1" applyAlignment="1">
      <alignment horizontal="center" vertical="top"/>
    </xf>
    <xf numFmtId="4" fontId="6" fillId="0" borderId="24" xfId="0" applyNumberFormat="1" applyFont="1" applyFill="1" applyBorder="1" applyAlignment="1">
      <alignment horizontal="center" vertical="top" wrapText="1"/>
    </xf>
    <xf numFmtId="4" fontId="1" fillId="0" borderId="26" xfId="0" applyNumberFormat="1" applyFont="1" applyFill="1" applyBorder="1" applyAlignment="1">
      <alignment vertical="top"/>
    </xf>
    <xf numFmtId="4" fontId="7" fillId="0" borderId="16" xfId="0" applyNumberFormat="1" applyFont="1" applyFill="1" applyBorder="1" applyAlignment="1">
      <alignment horizontal="right" vertical="top"/>
    </xf>
    <xf numFmtId="49" fontId="6" fillId="0" borderId="21" xfId="0" applyNumberFormat="1" applyFont="1" applyFill="1" applyBorder="1" applyAlignment="1">
      <alignment horizontal="left" vertical="top"/>
    </xf>
    <xf numFmtId="4" fontId="9" fillId="0" borderId="15" xfId="0" applyNumberFormat="1" applyFont="1" applyFill="1" applyBorder="1"/>
    <xf numFmtId="49" fontId="6" fillId="0" borderId="4" xfId="0" applyNumberFormat="1" applyFont="1" applyFill="1" applyBorder="1" applyAlignment="1">
      <alignment horizontal="left" vertical="top"/>
    </xf>
    <xf numFmtId="4" fontId="9" fillId="0" borderId="6" xfId="0" applyNumberFormat="1" applyFont="1" applyFill="1" applyBorder="1"/>
    <xf numFmtId="49" fontId="6" fillId="0" borderId="13" xfId="0" applyNumberFormat="1" applyFont="1" applyFill="1" applyBorder="1" applyAlignment="1">
      <alignment horizontal="left" vertical="top"/>
    </xf>
    <xf numFmtId="4" fontId="9" fillId="0" borderId="7" xfId="0" applyNumberFormat="1" applyFont="1" applyFill="1" applyBorder="1"/>
    <xf numFmtId="49" fontId="7" fillId="0" borderId="1" xfId="0" applyNumberFormat="1" applyFont="1" applyBorder="1" applyAlignment="1">
      <alignment vertical="top"/>
    </xf>
    <xf numFmtId="49" fontId="6" fillId="0" borderId="3" xfId="0" applyNumberFormat="1" applyFont="1" applyFill="1" applyBorder="1" applyAlignment="1">
      <alignment horizontal="left" vertical="top" wrapText="1"/>
    </xf>
    <xf numFmtId="49" fontId="7" fillId="0" borderId="27" xfId="0" applyNumberFormat="1" applyFont="1" applyFill="1" applyBorder="1" applyAlignment="1">
      <alignment vertical="top"/>
    </xf>
    <xf numFmtId="0" fontId="7" fillId="0" borderId="16" xfId="0" applyFont="1" applyFill="1" applyBorder="1" applyAlignment="1">
      <alignment vertical="top"/>
    </xf>
    <xf numFmtId="4" fontId="6" fillId="0" borderId="5" xfId="0" applyNumberFormat="1" applyFont="1" applyFill="1" applyBorder="1" applyAlignment="1">
      <alignment horizontal="right" vertical="top"/>
    </xf>
    <xf numFmtId="4" fontId="6" fillId="0" borderId="18" xfId="0" applyNumberFormat="1" applyFont="1" applyFill="1" applyBorder="1" applyAlignment="1">
      <alignment horizontal="right" vertical="top"/>
    </xf>
    <xf numFmtId="4" fontId="6" fillId="0" borderId="6" xfId="0" applyNumberFormat="1" applyFont="1" applyFill="1" applyBorder="1" applyAlignment="1">
      <alignment horizontal="right" vertical="top"/>
    </xf>
    <xf numFmtId="4" fontId="6" fillId="0" borderId="20" xfId="0" applyNumberFormat="1" applyFont="1" applyFill="1" applyBorder="1" applyAlignment="1">
      <alignment horizontal="right" vertical="top"/>
    </xf>
    <xf numFmtId="4" fontId="6" fillId="0" borderId="15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top"/>
    </xf>
    <xf numFmtId="0" fontId="9" fillId="0" borderId="1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6" fillId="0" borderId="5" xfId="0" applyFont="1" applyFill="1" applyBorder="1" applyAlignment="1">
      <alignment vertical="top"/>
    </xf>
    <xf numFmtId="0" fontId="6" fillId="0" borderId="20" xfId="0" applyFont="1" applyFill="1" applyBorder="1" applyAlignment="1">
      <alignment vertical="top"/>
    </xf>
    <xf numFmtId="4" fontId="6" fillId="0" borderId="10" xfId="0" applyNumberFormat="1" applyFont="1" applyFill="1" applyBorder="1" applyAlignment="1">
      <alignment vertical="top"/>
    </xf>
    <xf numFmtId="4" fontId="6" fillId="0" borderId="26" xfId="0" applyNumberFormat="1" applyFont="1" applyFill="1" applyBorder="1" applyAlignment="1">
      <alignment vertical="top"/>
    </xf>
    <xf numFmtId="4" fontId="6" fillId="0" borderId="25" xfId="0" applyNumberFormat="1" applyFont="1" applyFill="1" applyBorder="1" applyAlignment="1">
      <alignment horizontal="center" vertical="top"/>
    </xf>
    <xf numFmtId="4" fontId="0" fillId="0" borderId="10" xfId="0" applyNumberFormat="1" applyBorder="1"/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right" vertical="top"/>
    </xf>
    <xf numFmtId="4" fontId="1" fillId="0" borderId="9" xfId="0" applyNumberFormat="1" applyFont="1" applyFill="1" applyBorder="1" applyAlignment="1">
      <alignment horizontal="right" vertical="top"/>
    </xf>
    <xf numFmtId="4" fontId="1" fillId="0" borderId="14" xfId="0" applyNumberFormat="1" applyFont="1" applyFill="1" applyBorder="1" applyAlignment="1">
      <alignment horizontal="right" vertical="top"/>
    </xf>
    <xf numFmtId="49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right" vertical="top"/>
    </xf>
    <xf numFmtId="0" fontId="1" fillId="0" borderId="15" xfId="0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right" vertical="top"/>
    </xf>
    <xf numFmtId="0" fontId="1" fillId="0" borderId="7" xfId="0" applyFont="1" applyFill="1" applyBorder="1" applyAlignment="1">
      <alignment horizontal="right" vertical="top"/>
    </xf>
    <xf numFmtId="0" fontId="1" fillId="0" borderId="2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>
      <selection activeCell="I27" sqref="I27"/>
    </sheetView>
  </sheetViews>
  <sheetFormatPr defaultColWidth="8.85546875" defaultRowHeight="12.75" customHeight="1" x14ac:dyDescent="0.2"/>
  <cols>
    <col min="1" max="1" width="10.5703125" style="1" customWidth="1"/>
    <col min="2" max="2" width="10.5703125" style="94" customWidth="1"/>
    <col min="3" max="3" width="15.5703125" style="1" bestFit="1" customWidth="1"/>
    <col min="4" max="4" width="29.42578125" style="1" bestFit="1" customWidth="1"/>
    <col min="5" max="5" width="40.5703125" style="1" bestFit="1" customWidth="1"/>
    <col min="7" max="8" width="8.85546875" style="1"/>
    <col min="9" max="9" width="14.85546875" style="1" bestFit="1" customWidth="1"/>
    <col min="10" max="16384" width="8.85546875" style="1"/>
  </cols>
  <sheetData>
    <row r="1" spans="1:6" ht="15" x14ac:dyDescent="0.2">
      <c r="A1" s="31" t="s">
        <v>23</v>
      </c>
      <c r="B1" s="93"/>
      <c r="C1" s="12"/>
      <c r="F1" s="13"/>
    </row>
    <row r="2" spans="1:6" ht="12.75" customHeight="1" thickBot="1" x14ac:dyDescent="0.25"/>
    <row r="3" spans="1:6" s="2" customFormat="1" ht="60.75" thickBot="1" x14ac:dyDescent="0.25">
      <c r="A3" s="86" t="s">
        <v>0</v>
      </c>
      <c r="B3" s="87" t="s">
        <v>1</v>
      </c>
      <c r="C3" s="88" t="s">
        <v>4</v>
      </c>
      <c r="D3" s="87" t="s">
        <v>2</v>
      </c>
      <c r="E3" s="89" t="s">
        <v>3</v>
      </c>
    </row>
    <row r="4" spans="1:6" ht="12.75" customHeight="1" x14ac:dyDescent="0.2">
      <c r="A4" s="98" t="s">
        <v>5</v>
      </c>
      <c r="B4" s="95" t="s">
        <v>52</v>
      </c>
      <c r="C4" s="90">
        <v>4147902</v>
      </c>
      <c r="D4" s="32" t="s">
        <v>33</v>
      </c>
      <c r="E4" s="33" t="s">
        <v>53</v>
      </c>
      <c r="F4" s="1"/>
    </row>
    <row r="5" spans="1:6" ht="12.75" customHeight="1" x14ac:dyDescent="0.2">
      <c r="A5" s="99" t="s">
        <v>5</v>
      </c>
      <c r="B5" s="96" t="s">
        <v>54</v>
      </c>
      <c r="C5" s="91">
        <v>10895753</v>
      </c>
      <c r="D5" s="5" t="s">
        <v>35</v>
      </c>
      <c r="E5" s="8" t="s">
        <v>55</v>
      </c>
      <c r="F5" s="1"/>
    </row>
    <row r="6" spans="1:6" ht="12.75" customHeight="1" x14ac:dyDescent="0.2">
      <c r="A6" s="99" t="s">
        <v>5</v>
      </c>
      <c r="B6" s="96" t="s">
        <v>56</v>
      </c>
      <c r="C6" s="91">
        <v>13000804</v>
      </c>
      <c r="D6" s="5" t="s">
        <v>57</v>
      </c>
      <c r="E6" s="8" t="s">
        <v>58</v>
      </c>
      <c r="F6" s="1"/>
    </row>
    <row r="7" spans="1:6" ht="12.75" customHeight="1" x14ac:dyDescent="0.2">
      <c r="A7" s="99" t="s">
        <v>5</v>
      </c>
      <c r="B7" s="96" t="s">
        <v>59</v>
      </c>
      <c r="C7" s="91">
        <v>15364558</v>
      </c>
      <c r="D7" s="5" t="s">
        <v>60</v>
      </c>
      <c r="E7" s="8" t="s">
        <v>61</v>
      </c>
      <c r="F7" s="1"/>
    </row>
    <row r="8" spans="1:6" ht="12.75" customHeight="1" x14ac:dyDescent="0.2">
      <c r="A8" s="99" t="s">
        <v>5</v>
      </c>
      <c r="B8" s="96" t="s">
        <v>6</v>
      </c>
      <c r="C8" s="91">
        <v>21229319</v>
      </c>
      <c r="D8" s="5" t="s">
        <v>7</v>
      </c>
      <c r="E8" s="8" t="s">
        <v>62</v>
      </c>
      <c r="F8" s="1"/>
    </row>
    <row r="9" spans="1:6" ht="12.75" customHeight="1" x14ac:dyDescent="0.2">
      <c r="A9" s="99" t="s">
        <v>8</v>
      </c>
      <c r="B9" s="96" t="s">
        <v>63</v>
      </c>
      <c r="C9" s="91">
        <v>10475157</v>
      </c>
      <c r="D9" s="5" t="s">
        <v>42</v>
      </c>
      <c r="E9" s="8" t="s">
        <v>64</v>
      </c>
      <c r="F9" s="1"/>
    </row>
    <row r="10" spans="1:6" ht="12.75" customHeight="1" x14ac:dyDescent="0.2">
      <c r="A10" s="99" t="s">
        <v>8</v>
      </c>
      <c r="B10" s="96" t="s">
        <v>44</v>
      </c>
      <c r="C10" s="91">
        <v>12935994</v>
      </c>
      <c r="D10" s="5" t="s">
        <v>45</v>
      </c>
      <c r="E10" s="8" t="s">
        <v>65</v>
      </c>
      <c r="F10" s="1"/>
    </row>
    <row r="11" spans="1:6" ht="12.75" customHeight="1" x14ac:dyDescent="0.2">
      <c r="A11" s="99" t="s">
        <v>8</v>
      </c>
      <c r="B11" s="96" t="s">
        <v>44</v>
      </c>
      <c r="C11" s="91">
        <v>35258795</v>
      </c>
      <c r="D11" s="5" t="s">
        <v>45</v>
      </c>
      <c r="E11" s="8" t="s">
        <v>66</v>
      </c>
      <c r="F11" s="1"/>
    </row>
    <row r="12" spans="1:6" ht="12.75" customHeight="1" x14ac:dyDescent="0.2">
      <c r="A12" s="99" t="s">
        <v>8</v>
      </c>
      <c r="B12" s="96" t="s">
        <v>44</v>
      </c>
      <c r="C12" s="91">
        <v>47307975</v>
      </c>
      <c r="D12" s="5" t="s">
        <v>45</v>
      </c>
      <c r="E12" s="8" t="s">
        <v>66</v>
      </c>
      <c r="F12" s="1"/>
    </row>
    <row r="13" spans="1:6" ht="12.75" customHeight="1" x14ac:dyDescent="0.2">
      <c r="A13" s="99" t="s">
        <v>8</v>
      </c>
      <c r="B13" s="96" t="s">
        <v>48</v>
      </c>
      <c r="C13" s="91">
        <v>50517500</v>
      </c>
      <c r="D13" s="5" t="s">
        <v>49</v>
      </c>
      <c r="E13" s="8" t="s">
        <v>67</v>
      </c>
      <c r="F13" s="1"/>
    </row>
    <row r="14" spans="1:6" ht="12.75" customHeight="1" x14ac:dyDescent="0.2">
      <c r="A14" s="99" t="s">
        <v>9</v>
      </c>
      <c r="B14" s="96" t="s">
        <v>10</v>
      </c>
      <c r="C14" s="91">
        <v>266074284.62</v>
      </c>
      <c r="D14" s="5" t="s">
        <v>68</v>
      </c>
      <c r="E14" s="8" t="s">
        <v>27</v>
      </c>
      <c r="F14" s="1"/>
    </row>
    <row r="15" spans="1:6" ht="12.75" customHeight="1" x14ac:dyDescent="0.2">
      <c r="A15" s="99" t="s">
        <v>9</v>
      </c>
      <c r="B15" s="96" t="s">
        <v>11</v>
      </c>
      <c r="C15" s="91">
        <v>186820167.43000001</v>
      </c>
      <c r="D15" s="5" t="s">
        <v>69</v>
      </c>
      <c r="E15" s="8" t="s">
        <v>27</v>
      </c>
      <c r="F15" s="1"/>
    </row>
    <row r="16" spans="1:6" ht="12.75" customHeight="1" x14ac:dyDescent="0.2">
      <c r="A16" s="99" t="s">
        <v>9</v>
      </c>
      <c r="B16" s="96" t="s">
        <v>13</v>
      </c>
      <c r="C16" s="91">
        <v>76180179.569999993</v>
      </c>
      <c r="D16" s="5" t="s">
        <v>70</v>
      </c>
      <c r="E16" s="8" t="s">
        <v>27</v>
      </c>
      <c r="F16" s="1"/>
    </row>
    <row r="17" spans="1:6" ht="12.75" customHeight="1" x14ac:dyDescent="0.2">
      <c r="A17" s="99" t="s">
        <v>9</v>
      </c>
      <c r="B17" s="96" t="s">
        <v>14</v>
      </c>
      <c r="C17" s="91">
        <v>171488769.59</v>
      </c>
      <c r="D17" s="5" t="s">
        <v>15</v>
      </c>
      <c r="E17" s="8" t="s">
        <v>27</v>
      </c>
      <c r="F17" s="1"/>
    </row>
    <row r="18" spans="1:6" ht="12.75" customHeight="1" x14ac:dyDescent="0.2">
      <c r="A18" s="99" t="s">
        <v>9</v>
      </c>
      <c r="B18" s="96" t="s">
        <v>16</v>
      </c>
      <c r="C18" s="91">
        <v>43867609.090000004</v>
      </c>
      <c r="D18" s="5" t="s">
        <v>30</v>
      </c>
      <c r="E18" s="8" t="s">
        <v>27</v>
      </c>
      <c r="F18" s="1"/>
    </row>
    <row r="19" spans="1:6" ht="12.75" customHeight="1" x14ac:dyDescent="0.2">
      <c r="A19" s="99" t="s">
        <v>17</v>
      </c>
      <c r="B19" s="96" t="s">
        <v>10</v>
      </c>
      <c r="C19" s="91">
        <v>3407512903.9499998</v>
      </c>
      <c r="D19" s="5" t="s">
        <v>68</v>
      </c>
      <c r="E19" s="8" t="s">
        <v>27</v>
      </c>
      <c r="F19" s="1"/>
    </row>
    <row r="20" spans="1:6" ht="12.75" customHeight="1" x14ac:dyDescent="0.2">
      <c r="A20" s="99" t="s">
        <v>17</v>
      </c>
      <c r="B20" s="96" t="s">
        <v>11</v>
      </c>
      <c r="C20" s="91">
        <v>2308933054.5900002</v>
      </c>
      <c r="D20" s="5" t="s">
        <v>69</v>
      </c>
      <c r="E20" s="8" t="s">
        <v>27</v>
      </c>
      <c r="F20" s="1"/>
    </row>
    <row r="21" spans="1:6" ht="12.75" customHeight="1" x14ac:dyDescent="0.2">
      <c r="A21" s="99" t="s">
        <v>17</v>
      </c>
      <c r="B21" s="96" t="s">
        <v>13</v>
      </c>
      <c r="C21" s="91">
        <v>1110022415.76</v>
      </c>
      <c r="D21" s="5" t="s">
        <v>70</v>
      </c>
      <c r="E21" s="8" t="s">
        <v>27</v>
      </c>
      <c r="F21" s="1"/>
    </row>
    <row r="22" spans="1:6" ht="12.75" customHeight="1" x14ac:dyDescent="0.2">
      <c r="A22" s="99" t="s">
        <v>17</v>
      </c>
      <c r="B22" s="96" t="s">
        <v>14</v>
      </c>
      <c r="C22" s="91">
        <v>832579367.97000003</v>
      </c>
      <c r="D22" s="5" t="s">
        <v>15</v>
      </c>
      <c r="E22" s="8" t="s">
        <v>27</v>
      </c>
      <c r="F22" s="1"/>
    </row>
    <row r="23" spans="1:6" ht="12.75" customHeight="1" x14ac:dyDescent="0.2">
      <c r="A23" s="99" t="s">
        <v>17</v>
      </c>
      <c r="B23" s="96" t="s">
        <v>28</v>
      </c>
      <c r="C23" s="91">
        <v>325996532.47000003</v>
      </c>
      <c r="D23" s="5" t="s">
        <v>71</v>
      </c>
      <c r="E23" s="8" t="s">
        <v>27</v>
      </c>
      <c r="F23" s="1"/>
    </row>
    <row r="24" spans="1:6" ht="12.75" customHeight="1" x14ac:dyDescent="0.2">
      <c r="A24" s="99" t="s">
        <v>72</v>
      </c>
      <c r="B24" s="96" t="s">
        <v>6</v>
      </c>
      <c r="C24" s="91">
        <v>80141381.439999998</v>
      </c>
      <c r="D24" s="5" t="s">
        <v>73</v>
      </c>
      <c r="E24" s="8" t="s">
        <v>74</v>
      </c>
    </row>
    <row r="25" spans="1:6" ht="12.75" customHeight="1" x14ac:dyDescent="0.2">
      <c r="A25" s="99" t="s">
        <v>72</v>
      </c>
      <c r="B25" s="96" t="s">
        <v>6</v>
      </c>
      <c r="C25" s="91">
        <v>62302900</v>
      </c>
      <c r="D25" s="5" t="s">
        <v>73</v>
      </c>
      <c r="E25" s="8" t="s">
        <v>75</v>
      </c>
    </row>
    <row r="26" spans="1:6" ht="12.75" customHeight="1" thickBot="1" x14ac:dyDescent="0.25">
      <c r="A26" s="100" t="s">
        <v>76</v>
      </c>
      <c r="B26" s="97" t="s">
        <v>77</v>
      </c>
      <c r="C26" s="92">
        <v>23820743.329999998</v>
      </c>
      <c r="D26" s="6" t="s">
        <v>78</v>
      </c>
      <c r="E26" s="9" t="s">
        <v>79</v>
      </c>
    </row>
    <row r="28" spans="1:6" ht="12.75" customHeight="1" x14ac:dyDescent="0.2">
      <c r="A28" s="1" t="s">
        <v>80</v>
      </c>
    </row>
    <row r="29" spans="1:6" ht="12.75" customHeight="1" x14ac:dyDescent="0.2">
      <c r="A29" s="1" t="s">
        <v>19</v>
      </c>
    </row>
  </sheetData>
  <pageMargins left="0.39370078740157483" right="0.19685039370078741" top="0.78740157480314965" bottom="0.78740157480314965" header="0.39370078740157483" footer="0.39370078740157483"/>
  <pageSetup paperSize="9" scale="96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zoomScaleNormal="100" workbookViewId="0">
      <selection activeCell="E38" sqref="E38"/>
    </sheetView>
  </sheetViews>
  <sheetFormatPr defaultColWidth="8.85546875" defaultRowHeight="12.75" customHeight="1" x14ac:dyDescent="0.2"/>
  <cols>
    <col min="1" max="1" width="14.42578125" style="1" customWidth="1"/>
    <col min="2" max="2" width="9" style="11" bestFit="1" customWidth="1"/>
    <col min="3" max="3" width="16.7109375" style="12" bestFit="1" customWidth="1"/>
    <col min="4" max="4" width="33.7109375" style="1" customWidth="1"/>
    <col min="5" max="5" width="68.7109375" style="1" customWidth="1"/>
    <col min="6" max="6" width="16.42578125" style="13" bestFit="1" customWidth="1"/>
    <col min="7" max="16384" width="8.85546875" style="1"/>
  </cols>
  <sheetData>
    <row r="1" spans="1:6" ht="12.75" customHeight="1" x14ac:dyDescent="0.2">
      <c r="A1" s="10" t="s">
        <v>23</v>
      </c>
    </row>
    <row r="2" spans="1:6" ht="12.75" customHeight="1" x14ac:dyDescent="0.2">
      <c r="A2" s="10"/>
    </row>
    <row r="3" spans="1:6" ht="12.75" customHeight="1" x14ac:dyDescent="0.2">
      <c r="A3" s="14" t="s">
        <v>26</v>
      </c>
    </row>
    <row r="4" spans="1:6" ht="12.75" customHeight="1" x14ac:dyDescent="0.2">
      <c r="A4" s="14"/>
    </row>
    <row r="5" spans="1:6" ht="12.75" customHeight="1" thickBot="1" x14ac:dyDescent="0.25">
      <c r="A5" s="15" t="s">
        <v>32</v>
      </c>
      <c r="F5" s="16"/>
    </row>
    <row r="6" spans="1:6" s="37" customFormat="1" ht="48.75" thickBot="1" x14ac:dyDescent="0.25">
      <c r="A6" s="3" t="s">
        <v>0</v>
      </c>
      <c r="B6" s="34" t="s">
        <v>1</v>
      </c>
      <c r="C6" s="35" t="s">
        <v>4</v>
      </c>
      <c r="D6" s="7" t="s">
        <v>2</v>
      </c>
      <c r="E6" s="4" t="s">
        <v>3</v>
      </c>
      <c r="F6" s="36" t="s">
        <v>24</v>
      </c>
    </row>
    <row r="7" spans="1:6" s="17" customFormat="1" ht="12.75" customHeight="1" x14ac:dyDescent="0.2">
      <c r="A7" s="73" t="s">
        <v>5</v>
      </c>
      <c r="B7" s="48">
        <v>45193631</v>
      </c>
      <c r="C7" s="49">
        <v>4147902</v>
      </c>
      <c r="D7" s="28" t="s">
        <v>33</v>
      </c>
      <c r="E7" s="64" t="s">
        <v>34</v>
      </c>
      <c r="F7" s="42" t="s">
        <v>20</v>
      </c>
    </row>
    <row r="8" spans="1:6" s="17" customFormat="1" ht="12.75" customHeight="1" x14ac:dyDescent="0.2">
      <c r="A8" s="73" t="s">
        <v>5</v>
      </c>
      <c r="B8" s="50">
        <v>62360213</v>
      </c>
      <c r="C8" s="51">
        <v>10895753</v>
      </c>
      <c r="D8" s="22" t="s">
        <v>35</v>
      </c>
      <c r="E8" s="22" t="s">
        <v>36</v>
      </c>
      <c r="F8" s="43">
        <v>2969599886.2199998</v>
      </c>
    </row>
    <row r="9" spans="1:6" s="17" customFormat="1" ht="12.75" customHeight="1" x14ac:dyDescent="0.2">
      <c r="A9" s="73" t="s">
        <v>5</v>
      </c>
      <c r="B9" s="50">
        <v>47679620</v>
      </c>
      <c r="C9" s="51">
        <v>13000804</v>
      </c>
      <c r="D9" s="22" t="s">
        <v>37</v>
      </c>
      <c r="E9" s="22" t="s">
        <v>38</v>
      </c>
      <c r="F9" s="44" t="s">
        <v>25</v>
      </c>
    </row>
    <row r="10" spans="1:6" s="17" customFormat="1" ht="12.75" customHeight="1" x14ac:dyDescent="0.2">
      <c r="A10" s="73" t="s">
        <v>5</v>
      </c>
      <c r="B10" s="50">
        <v>28597460</v>
      </c>
      <c r="C10" s="51">
        <v>15364558</v>
      </c>
      <c r="D10" s="22" t="s">
        <v>39</v>
      </c>
      <c r="E10" s="22" t="s">
        <v>40</v>
      </c>
      <c r="F10" s="43">
        <v>296959988.62</v>
      </c>
    </row>
    <row r="11" spans="1:6" s="17" customFormat="1" ht="12.75" customHeight="1" thickBot="1" x14ac:dyDescent="0.25">
      <c r="A11" s="74" t="s">
        <v>5</v>
      </c>
      <c r="B11" s="52">
        <v>46342796</v>
      </c>
      <c r="C11" s="53">
        <v>21229319</v>
      </c>
      <c r="D11" s="29" t="s">
        <v>7</v>
      </c>
      <c r="E11" s="29" t="s">
        <v>41</v>
      </c>
      <c r="F11" s="43"/>
    </row>
    <row r="12" spans="1:6" s="19" customFormat="1" thickBot="1" x14ac:dyDescent="0.25">
      <c r="A12" s="75"/>
      <c r="B12" s="54"/>
      <c r="C12" s="18">
        <f>SUM(C7:C11)</f>
        <v>64638336</v>
      </c>
      <c r="D12" s="63"/>
      <c r="E12" s="63"/>
      <c r="F12" s="69"/>
    </row>
    <row r="13" spans="1:6" s="17" customFormat="1" ht="12.75" customHeight="1" x14ac:dyDescent="0.2">
      <c r="A13" s="76" t="s">
        <v>8</v>
      </c>
      <c r="B13" s="48">
        <v>47121572</v>
      </c>
      <c r="C13" s="49">
        <v>10475157</v>
      </c>
      <c r="D13" s="64" t="s">
        <v>42</v>
      </c>
      <c r="E13" s="64" t="s">
        <v>43</v>
      </c>
      <c r="F13" s="45" t="s">
        <v>20</v>
      </c>
    </row>
    <row r="14" spans="1:6" s="17" customFormat="1" ht="12.75" customHeight="1" x14ac:dyDescent="0.2">
      <c r="A14" s="77" t="s">
        <v>8</v>
      </c>
      <c r="B14" s="55" t="s">
        <v>44</v>
      </c>
      <c r="C14" s="51">
        <v>12935994</v>
      </c>
      <c r="D14" s="65" t="s">
        <v>45</v>
      </c>
      <c r="E14" s="65" t="s">
        <v>46</v>
      </c>
      <c r="F14" s="43">
        <v>1092839227.1800001</v>
      </c>
    </row>
    <row r="15" spans="1:6" s="17" customFormat="1" ht="12.75" customHeight="1" x14ac:dyDescent="0.2">
      <c r="A15" s="73" t="s">
        <v>8</v>
      </c>
      <c r="B15" s="55" t="s">
        <v>44</v>
      </c>
      <c r="C15" s="51">
        <v>35258795</v>
      </c>
      <c r="D15" s="65" t="s">
        <v>45</v>
      </c>
      <c r="E15" s="65" t="s">
        <v>47</v>
      </c>
      <c r="F15" s="44" t="s">
        <v>25</v>
      </c>
    </row>
    <row r="16" spans="1:6" s="17" customFormat="1" ht="12.75" customHeight="1" x14ac:dyDescent="0.2">
      <c r="A16" s="73" t="s">
        <v>8</v>
      </c>
      <c r="B16" s="55" t="s">
        <v>44</v>
      </c>
      <c r="C16" s="51">
        <v>47307975</v>
      </c>
      <c r="D16" s="65" t="s">
        <v>45</v>
      </c>
      <c r="E16" s="65" t="s">
        <v>47</v>
      </c>
      <c r="F16" s="43">
        <v>109283922.70999999</v>
      </c>
    </row>
    <row r="17" spans="1:6" ht="12.75" customHeight="1" thickBot="1" x14ac:dyDescent="0.25">
      <c r="A17" s="78" t="s">
        <v>8</v>
      </c>
      <c r="B17" s="52" t="s">
        <v>48</v>
      </c>
      <c r="C17" s="53">
        <v>50517500</v>
      </c>
      <c r="D17" s="66" t="s">
        <v>49</v>
      </c>
      <c r="E17" s="66" t="s">
        <v>50</v>
      </c>
      <c r="F17" s="46"/>
    </row>
    <row r="18" spans="1:6" s="17" customFormat="1" ht="12.75" customHeight="1" thickBot="1" x14ac:dyDescent="0.25">
      <c r="A18" s="79"/>
      <c r="B18" s="56"/>
      <c r="C18" s="47">
        <f>SUM(C13:C17)</f>
        <v>156495421</v>
      </c>
      <c r="D18" s="57"/>
      <c r="E18" s="57"/>
      <c r="F18" s="70"/>
    </row>
    <row r="19" spans="1:6" ht="12.75" customHeight="1" x14ac:dyDescent="0.2">
      <c r="A19" s="80">
        <v>311</v>
      </c>
      <c r="B19" s="20" t="s">
        <v>10</v>
      </c>
      <c r="C19" s="58">
        <v>266074284.62</v>
      </c>
      <c r="D19" s="67" t="s">
        <v>18</v>
      </c>
      <c r="E19" s="28" t="s">
        <v>27</v>
      </c>
      <c r="F19" s="71" t="s">
        <v>20</v>
      </c>
    </row>
    <row r="20" spans="1:6" ht="12.75" customHeight="1" x14ac:dyDescent="0.2">
      <c r="A20" s="81">
        <v>311</v>
      </c>
      <c r="B20" s="21" t="s">
        <v>11</v>
      </c>
      <c r="C20" s="59">
        <v>186820167.43000001</v>
      </c>
      <c r="D20" s="22" t="s">
        <v>12</v>
      </c>
      <c r="E20" s="22" t="s">
        <v>27</v>
      </c>
      <c r="F20" s="43">
        <v>809529969.16999996</v>
      </c>
    </row>
    <row r="21" spans="1:6" ht="12.75" customHeight="1" x14ac:dyDescent="0.2">
      <c r="A21" s="81">
        <v>311</v>
      </c>
      <c r="B21" s="21" t="s">
        <v>13</v>
      </c>
      <c r="C21" s="60">
        <v>76180179.569999993</v>
      </c>
      <c r="D21" s="22" t="s">
        <v>21</v>
      </c>
      <c r="E21" s="22" t="s">
        <v>27</v>
      </c>
      <c r="F21" s="44" t="s">
        <v>25</v>
      </c>
    </row>
    <row r="22" spans="1:6" ht="12.75" customHeight="1" x14ac:dyDescent="0.2">
      <c r="A22" s="81">
        <v>311</v>
      </c>
      <c r="B22" s="21" t="s">
        <v>14</v>
      </c>
      <c r="C22" s="60">
        <v>171488769.59</v>
      </c>
      <c r="D22" s="22" t="s">
        <v>15</v>
      </c>
      <c r="E22" s="22" t="s">
        <v>27</v>
      </c>
      <c r="F22" s="43">
        <v>80952996.909999996</v>
      </c>
    </row>
    <row r="23" spans="1:6" ht="12.75" customHeight="1" thickBot="1" x14ac:dyDescent="0.25">
      <c r="A23" s="82">
        <v>311</v>
      </c>
      <c r="B23" s="23" t="s">
        <v>16</v>
      </c>
      <c r="C23" s="61">
        <v>43867609.090000004</v>
      </c>
      <c r="D23" s="68" t="s">
        <v>30</v>
      </c>
      <c r="E23" s="29" t="s">
        <v>27</v>
      </c>
      <c r="F23" s="70"/>
    </row>
    <row r="24" spans="1:6" ht="12.75" customHeight="1" thickBot="1" x14ac:dyDescent="0.25">
      <c r="A24" s="83"/>
      <c r="B24" s="24"/>
      <c r="C24" s="25">
        <f>SUM(C19:C23)</f>
        <v>744431010.30000007</v>
      </c>
      <c r="D24" s="26"/>
      <c r="E24" s="26"/>
      <c r="F24" s="43"/>
    </row>
    <row r="25" spans="1:6" ht="12.75" customHeight="1" x14ac:dyDescent="0.2">
      <c r="A25" s="84" t="s">
        <v>17</v>
      </c>
      <c r="B25" s="27" t="s">
        <v>10</v>
      </c>
      <c r="C25" s="62">
        <v>3407512903.9499998</v>
      </c>
      <c r="D25" s="28" t="s">
        <v>18</v>
      </c>
      <c r="E25" s="28" t="s">
        <v>27</v>
      </c>
      <c r="F25" s="42" t="s">
        <v>22</v>
      </c>
    </row>
    <row r="26" spans="1:6" ht="12.75" customHeight="1" x14ac:dyDescent="0.2">
      <c r="A26" s="81" t="s">
        <v>17</v>
      </c>
      <c r="B26" s="21" t="s">
        <v>11</v>
      </c>
      <c r="C26" s="60">
        <v>2308933054.5900002</v>
      </c>
      <c r="D26" s="22" t="s">
        <v>12</v>
      </c>
      <c r="E26" s="22" t="s">
        <v>27</v>
      </c>
      <c r="F26" s="43">
        <v>8360034492.4399996</v>
      </c>
    </row>
    <row r="27" spans="1:6" ht="12.75" customHeight="1" x14ac:dyDescent="0.2">
      <c r="A27" s="80" t="s">
        <v>17</v>
      </c>
      <c r="B27" s="21" t="s">
        <v>13</v>
      </c>
      <c r="C27" s="60">
        <v>1110022415.76</v>
      </c>
      <c r="D27" s="22" t="s">
        <v>21</v>
      </c>
      <c r="E27" s="22" t="s">
        <v>27</v>
      </c>
      <c r="F27" s="44" t="s">
        <v>25</v>
      </c>
    </row>
    <row r="28" spans="1:6" ht="12.75" customHeight="1" x14ac:dyDescent="0.2">
      <c r="A28" s="81" t="s">
        <v>17</v>
      </c>
      <c r="B28" s="21" t="s">
        <v>14</v>
      </c>
      <c r="C28" s="60">
        <v>832579367.97000003</v>
      </c>
      <c r="D28" s="22" t="s">
        <v>15</v>
      </c>
      <c r="E28" s="22" t="s">
        <v>27</v>
      </c>
      <c r="F28" s="43">
        <v>836003449.24000001</v>
      </c>
    </row>
    <row r="29" spans="1:6" ht="12.75" customHeight="1" thickBot="1" x14ac:dyDescent="0.25">
      <c r="A29" s="85" t="s">
        <v>17</v>
      </c>
      <c r="B29" s="23" t="s">
        <v>28</v>
      </c>
      <c r="C29" s="61">
        <v>325996532.47000003</v>
      </c>
      <c r="D29" s="68" t="s">
        <v>29</v>
      </c>
      <c r="E29" s="29" t="s">
        <v>27</v>
      </c>
      <c r="F29" s="70"/>
    </row>
    <row r="30" spans="1:6" ht="12.75" customHeight="1" thickBot="1" x14ac:dyDescent="0.25">
      <c r="A30" s="83"/>
      <c r="B30" s="24"/>
      <c r="C30" s="30">
        <f>SUM(C25:C29)</f>
        <v>7985044274.7400007</v>
      </c>
      <c r="D30" s="26"/>
      <c r="E30" s="26"/>
      <c r="F30" s="72">
        <f>F8+F14+F20+F26</f>
        <v>13232003575.009998</v>
      </c>
    </row>
    <row r="31" spans="1:6" ht="12.75" customHeight="1" x14ac:dyDescent="0.2">
      <c r="A31" s="38"/>
      <c r="B31" s="39"/>
      <c r="C31" s="40"/>
      <c r="D31" s="38"/>
      <c r="E31" s="38"/>
      <c r="F31" s="41"/>
    </row>
    <row r="32" spans="1:6" ht="12.75" customHeight="1" x14ac:dyDescent="0.2">
      <c r="A32" s="1" t="s">
        <v>31</v>
      </c>
    </row>
    <row r="33" spans="1:1" ht="12.75" customHeight="1" x14ac:dyDescent="0.2">
      <c r="A33" s="1" t="s">
        <v>19</v>
      </c>
    </row>
    <row r="34" spans="1:1" ht="12.75" customHeight="1" x14ac:dyDescent="0.2">
      <c r="A34" s="1" t="s">
        <v>51</v>
      </c>
    </row>
  </sheetData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Výstup z QI</vt:lpstr>
      <vt:lpstr>Podklad z 28.1.22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2022-01-31T14:28:15Z</cp:lastPrinted>
  <dcterms:modified xsi:type="dcterms:W3CDTF">2022-01-31T14:30:01Z</dcterms:modified>
</cp:coreProperties>
</file>