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72" i="1"/>
  <c r="C72"/>
  <c r="D70"/>
  <c r="C70"/>
  <c r="D67"/>
  <c r="C67"/>
  <c r="D65"/>
  <c r="C65"/>
  <c r="D61"/>
  <c r="C61"/>
  <c r="D58"/>
  <c r="C58"/>
  <c r="D23"/>
  <c r="C23"/>
  <c r="D7"/>
  <c r="C7"/>
  <c r="D5"/>
  <c r="C5"/>
</calcChain>
</file>

<file path=xl/sharedStrings.xml><?xml version="1.0" encoding="utf-8"?>
<sst xmlns="http://schemas.openxmlformats.org/spreadsheetml/2006/main" count="128" uniqueCount="61">
  <si>
    <t>Partner podrozvahového účtu</t>
  </si>
  <si>
    <t>KS</t>
  </si>
  <si>
    <t>Č. podrozvahového účtu</t>
  </si>
  <si>
    <t>PS</t>
  </si>
  <si>
    <t>444</t>
  </si>
  <si>
    <t>905</t>
  </si>
  <si>
    <t>906</t>
  </si>
  <si>
    <t>AT</t>
  </si>
  <si>
    <t>933</t>
  </si>
  <si>
    <t>PL</t>
  </si>
  <si>
    <t>IE</t>
  </si>
  <si>
    <t>US</t>
  </si>
  <si>
    <t>49617052</t>
  </si>
  <si>
    <t>BG</t>
  </si>
  <si>
    <t>DE</t>
  </si>
  <si>
    <t>28178777</t>
  </si>
  <si>
    <t>44848200</t>
  </si>
  <si>
    <t>48114057</t>
  </si>
  <si>
    <t>63671077</t>
  </si>
  <si>
    <t>24148725</t>
  </si>
  <si>
    <t>24768651</t>
  </si>
  <si>
    <t>26763036</t>
  </si>
  <si>
    <t>27160360</t>
  </si>
  <si>
    <t>934</t>
  </si>
  <si>
    <t>27636852</t>
  </si>
  <si>
    <t>27876756</t>
  </si>
  <si>
    <t>26432765</t>
  </si>
  <si>
    <t>26186152</t>
  </si>
  <si>
    <t>24662623</t>
  </si>
  <si>
    <t>00565474</t>
  </si>
  <si>
    <t>63984482</t>
  </si>
  <si>
    <t>64575977</t>
  </si>
  <si>
    <t>28196775</t>
  </si>
  <si>
    <t>28462564</t>
  </si>
  <si>
    <t>43004351</t>
  </si>
  <si>
    <t>27117804</t>
  </si>
  <si>
    <t>27146928</t>
  </si>
  <si>
    <t>FR</t>
  </si>
  <si>
    <t>GB</t>
  </si>
  <si>
    <t>CA</t>
  </si>
  <si>
    <t>NL</t>
  </si>
  <si>
    <t>27104494</t>
  </si>
  <si>
    <t>28171586</t>
  </si>
  <si>
    <t>CH</t>
  </si>
  <si>
    <t>IT</t>
  </si>
  <si>
    <t>26284146</t>
  </si>
  <si>
    <t>971</t>
  </si>
  <si>
    <t>26051737</t>
  </si>
  <si>
    <t>26920522</t>
  </si>
  <si>
    <t>972</t>
  </si>
  <si>
    <t>03543749</t>
  </si>
  <si>
    <t>46342796</t>
  </si>
  <si>
    <t>45797803</t>
  </si>
  <si>
    <t>974</t>
  </si>
  <si>
    <t>25502859</t>
  </si>
  <si>
    <t>986</t>
  </si>
  <si>
    <t xml:space="preserve">Tab.16 k PAP </t>
  </si>
  <si>
    <t>k 31.12.2016</t>
  </si>
  <si>
    <t>z QI správný výstup</t>
  </si>
  <si>
    <t>V Olomouci dne 27.1.2017</t>
  </si>
  <si>
    <t>Vypracovala: Eva Buzková - vedoucí OUC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</si>
</sst>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4" fontId="1" fillId="0" borderId="11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4" fontId="1" fillId="0" borderId="17" xfId="0" applyNumberFormat="1" applyFont="1" applyFill="1" applyBorder="1" applyAlignment="1">
      <alignment horizontal="right" vertical="top"/>
    </xf>
    <xf numFmtId="4" fontId="1" fillId="0" borderId="18" xfId="0" applyNumberFormat="1" applyFont="1" applyFill="1" applyBorder="1" applyAlignment="1">
      <alignment horizontal="right" vertical="top"/>
    </xf>
    <xf numFmtId="0" fontId="1" fillId="0" borderId="16" xfId="0" applyFont="1" applyFill="1" applyBorder="1" applyAlignment="1">
      <alignment horizontal="left" vertical="top"/>
    </xf>
    <xf numFmtId="4" fontId="2" fillId="0" borderId="14" xfId="0" applyNumberFormat="1" applyFont="1" applyFill="1" applyBorder="1" applyAlignment="1">
      <alignment vertical="top"/>
    </xf>
    <xf numFmtId="4" fontId="2" fillId="0" borderId="15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4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D7" sqref="D7"/>
    </sheetView>
  </sheetViews>
  <sheetFormatPr defaultColWidth="8.88671875" defaultRowHeight="12.75" customHeight="1"/>
  <cols>
    <col min="1" max="1" width="20.44140625" style="1" bestFit="1" customWidth="1"/>
    <col min="2" max="2" width="24.77734375" style="1" bestFit="1" customWidth="1"/>
    <col min="3" max="3" width="16" style="2" customWidth="1"/>
    <col min="4" max="4" width="16.109375" style="2" customWidth="1"/>
    <col min="5" max="16384" width="8.88671875" style="1"/>
  </cols>
  <sheetData>
    <row r="1" spans="1:4" ht="12.75" customHeight="1">
      <c r="A1" s="31" t="s">
        <v>56</v>
      </c>
      <c r="B1" s="31" t="s">
        <v>57</v>
      </c>
      <c r="C1" s="30" t="s">
        <v>58</v>
      </c>
    </row>
    <row r="2" spans="1:4" ht="12.75" customHeight="1" thickBot="1"/>
    <row r="3" spans="1:4" ht="12.75" customHeight="1">
      <c r="A3" s="29" t="s">
        <v>2</v>
      </c>
      <c r="B3" s="5" t="s">
        <v>0</v>
      </c>
      <c r="C3" s="6" t="s">
        <v>3</v>
      </c>
      <c r="D3" s="7" t="s">
        <v>1</v>
      </c>
    </row>
    <row r="4" spans="1:4" ht="12.75" customHeight="1" thickBot="1">
      <c r="A4" s="10" t="s">
        <v>5</v>
      </c>
      <c r="B4" s="11" t="s">
        <v>4</v>
      </c>
      <c r="C4" s="12">
        <v>48462539.439999998</v>
      </c>
      <c r="D4" s="13">
        <v>50131333.640000001</v>
      </c>
    </row>
    <row r="5" spans="1:4" ht="12.75" customHeight="1" thickBot="1">
      <c r="A5" s="18"/>
      <c r="B5" s="19"/>
      <c r="C5" s="20">
        <f>SUM(C4)</f>
        <v>48462539.439999998</v>
      </c>
      <c r="D5" s="21">
        <f>SUM(D4)</f>
        <v>50131333.640000001</v>
      </c>
    </row>
    <row r="6" spans="1:4" ht="12.75" customHeight="1" thickBot="1">
      <c r="A6" s="22" t="s">
        <v>6</v>
      </c>
      <c r="B6" s="23" t="s">
        <v>4</v>
      </c>
      <c r="C6" s="24">
        <v>7371.48</v>
      </c>
      <c r="D6" s="25">
        <v>7371.48</v>
      </c>
    </row>
    <row r="7" spans="1:4" ht="12.75" customHeight="1" thickBot="1">
      <c r="A7" s="18"/>
      <c r="B7" s="19"/>
      <c r="C7" s="20">
        <f>SUM(C6)</f>
        <v>7371.48</v>
      </c>
      <c r="D7" s="21">
        <f>SUM(D6)</f>
        <v>7371.48</v>
      </c>
    </row>
    <row r="8" spans="1:4" ht="12.75" customHeight="1">
      <c r="A8" s="14" t="s">
        <v>8</v>
      </c>
      <c r="B8" s="15" t="s">
        <v>19</v>
      </c>
      <c r="C8" s="16">
        <v>6297157.7800000003</v>
      </c>
      <c r="D8" s="17">
        <v>5310993</v>
      </c>
    </row>
    <row r="9" spans="1:4" ht="12.75" customHeight="1">
      <c r="A9" s="8" t="s">
        <v>8</v>
      </c>
      <c r="B9" s="3" t="s">
        <v>20</v>
      </c>
      <c r="C9" s="4">
        <v>3422040.86</v>
      </c>
      <c r="D9" s="9">
        <v>2852365.46</v>
      </c>
    </row>
    <row r="10" spans="1:4" ht="12.75" customHeight="1">
      <c r="A10" s="8" t="s">
        <v>8</v>
      </c>
      <c r="B10" s="3" t="s">
        <v>21</v>
      </c>
      <c r="C10" s="4">
        <v>669332.81999999995</v>
      </c>
      <c r="D10" s="9">
        <v>630810.17000000004</v>
      </c>
    </row>
    <row r="11" spans="1:4" ht="12.75" customHeight="1">
      <c r="A11" s="8" t="s">
        <v>8</v>
      </c>
      <c r="B11" s="3" t="s">
        <v>22</v>
      </c>
      <c r="C11" s="4">
        <v>49995.28</v>
      </c>
      <c r="D11" s="9">
        <v>0</v>
      </c>
    </row>
    <row r="12" spans="1:4" ht="12.75" customHeight="1">
      <c r="A12" s="8" t="s">
        <v>8</v>
      </c>
      <c r="B12" s="3" t="s">
        <v>15</v>
      </c>
      <c r="C12" s="4">
        <v>1003790.21</v>
      </c>
      <c r="D12" s="9">
        <v>967741.61</v>
      </c>
    </row>
    <row r="13" spans="1:4" ht="12.75" customHeight="1">
      <c r="A13" s="8" t="s">
        <v>8</v>
      </c>
      <c r="B13" s="3" t="s">
        <v>16</v>
      </c>
      <c r="C13" s="4">
        <v>3184253</v>
      </c>
      <c r="D13" s="9">
        <v>1084253</v>
      </c>
    </row>
    <row r="14" spans="1:4" ht="12.75" customHeight="1">
      <c r="A14" s="8" t="s">
        <v>8</v>
      </c>
      <c r="B14" s="3" t="s">
        <v>17</v>
      </c>
      <c r="C14" s="4">
        <v>3216473.94</v>
      </c>
      <c r="D14" s="9">
        <v>1856289.73</v>
      </c>
    </row>
    <row r="15" spans="1:4" ht="12.75" customHeight="1">
      <c r="A15" s="8" t="s">
        <v>8</v>
      </c>
      <c r="B15" s="3" t="s">
        <v>12</v>
      </c>
      <c r="C15" s="4">
        <v>995834</v>
      </c>
      <c r="D15" s="9">
        <v>0</v>
      </c>
    </row>
    <row r="16" spans="1:4" ht="12.75" customHeight="1">
      <c r="A16" s="8" t="s">
        <v>8</v>
      </c>
      <c r="B16" s="3" t="s">
        <v>18</v>
      </c>
      <c r="C16" s="4">
        <v>1929086.58</v>
      </c>
      <c r="D16" s="9">
        <v>1603972.98</v>
      </c>
    </row>
    <row r="17" spans="1:4" ht="12.75" customHeight="1">
      <c r="A17" s="8" t="s">
        <v>8</v>
      </c>
      <c r="B17" s="3" t="s">
        <v>7</v>
      </c>
      <c r="C17" s="4">
        <v>1977706.2</v>
      </c>
      <c r="D17" s="9">
        <v>1977706.2</v>
      </c>
    </row>
    <row r="18" spans="1:4" ht="12.75" customHeight="1">
      <c r="A18" s="8" t="s">
        <v>8</v>
      </c>
      <c r="B18" s="3" t="s">
        <v>13</v>
      </c>
      <c r="C18" s="4">
        <v>125094</v>
      </c>
      <c r="D18" s="9">
        <v>679896.2</v>
      </c>
    </row>
    <row r="19" spans="1:4" ht="12.75" customHeight="1">
      <c r="A19" s="8" t="s">
        <v>8</v>
      </c>
      <c r="B19" s="3" t="s">
        <v>14</v>
      </c>
      <c r="C19" s="4">
        <v>1131278.53</v>
      </c>
      <c r="D19" s="9">
        <v>1650152.64</v>
      </c>
    </row>
    <row r="20" spans="1:4" ht="12.75" customHeight="1">
      <c r="A20" s="8" t="s">
        <v>8</v>
      </c>
      <c r="B20" s="3" t="s">
        <v>10</v>
      </c>
      <c r="C20" s="4">
        <v>3261996.64</v>
      </c>
      <c r="D20" s="9">
        <v>2967882.27</v>
      </c>
    </row>
    <row r="21" spans="1:4" ht="12.75" customHeight="1">
      <c r="A21" s="8" t="s">
        <v>8</v>
      </c>
      <c r="B21" s="3" t="s">
        <v>9</v>
      </c>
      <c r="C21" s="4">
        <v>666010.52</v>
      </c>
      <c r="D21" s="9">
        <v>666010.52</v>
      </c>
    </row>
    <row r="22" spans="1:4" ht="12.75" customHeight="1" thickBot="1">
      <c r="A22" s="10" t="s">
        <v>8</v>
      </c>
      <c r="B22" s="11" t="s">
        <v>11</v>
      </c>
      <c r="C22" s="12">
        <v>1815851.51</v>
      </c>
      <c r="D22" s="13">
        <v>1649364.37</v>
      </c>
    </row>
    <row r="23" spans="1:4" ht="12.75" customHeight="1" thickBot="1">
      <c r="A23" s="18"/>
      <c r="B23" s="19"/>
      <c r="C23" s="20">
        <f>SUM(C8:C22)</f>
        <v>29745901.870000001</v>
      </c>
      <c r="D23" s="21">
        <f>SUM(D8:D22)</f>
        <v>23897438.150000002</v>
      </c>
    </row>
    <row r="24" spans="1:4" ht="12.75" customHeight="1">
      <c r="A24" s="14" t="s">
        <v>23</v>
      </c>
      <c r="B24" s="15" t="s">
        <v>29</v>
      </c>
      <c r="C24" s="16">
        <v>0</v>
      </c>
      <c r="D24" s="17">
        <v>1968677.05</v>
      </c>
    </row>
    <row r="25" spans="1:4" ht="12.75" customHeight="1">
      <c r="A25" s="8" t="s">
        <v>23</v>
      </c>
      <c r="B25" s="3" t="s">
        <v>19</v>
      </c>
      <c r="C25" s="4">
        <v>1497539.52</v>
      </c>
      <c r="D25" s="9">
        <v>1338050.78</v>
      </c>
    </row>
    <row r="26" spans="1:4" ht="12.75" customHeight="1">
      <c r="A26" s="8" t="s">
        <v>23</v>
      </c>
      <c r="B26" s="3" t="s">
        <v>28</v>
      </c>
      <c r="C26" s="4">
        <v>6501801.96</v>
      </c>
      <c r="D26" s="9">
        <v>5613746.1500000004</v>
      </c>
    </row>
    <row r="27" spans="1:4" ht="12.75" customHeight="1">
      <c r="A27" s="8" t="s">
        <v>23</v>
      </c>
      <c r="B27" s="3" t="s">
        <v>20</v>
      </c>
      <c r="C27" s="4">
        <v>30771012.079999998</v>
      </c>
      <c r="D27" s="9">
        <v>24264699.5</v>
      </c>
    </row>
    <row r="28" spans="1:4" ht="12.75" customHeight="1">
      <c r="A28" s="8" t="s">
        <v>23</v>
      </c>
      <c r="B28" s="3" t="s">
        <v>27</v>
      </c>
      <c r="C28" s="4">
        <v>651481.68000000005</v>
      </c>
      <c r="D28" s="9">
        <v>193042.58</v>
      </c>
    </row>
    <row r="29" spans="1:4" ht="12.75" customHeight="1">
      <c r="A29" s="8" t="s">
        <v>23</v>
      </c>
      <c r="B29" s="3" t="s">
        <v>26</v>
      </c>
      <c r="C29" s="4">
        <v>1991683.35</v>
      </c>
      <c r="D29" s="9">
        <v>1113251.99</v>
      </c>
    </row>
    <row r="30" spans="1:4" ht="12.75" customHeight="1">
      <c r="A30" s="8" t="s">
        <v>23</v>
      </c>
      <c r="B30" s="3" t="s">
        <v>21</v>
      </c>
      <c r="C30" s="4">
        <v>558429</v>
      </c>
      <c r="D30" s="9">
        <v>506301.96</v>
      </c>
    </row>
    <row r="31" spans="1:4" ht="12.75" customHeight="1">
      <c r="A31" s="8" t="s">
        <v>23</v>
      </c>
      <c r="B31" s="3" t="s">
        <v>41</v>
      </c>
      <c r="C31" s="4">
        <v>4491703.5</v>
      </c>
      <c r="D31" s="9">
        <v>4491703.5</v>
      </c>
    </row>
    <row r="32" spans="1:4" ht="12.75" customHeight="1">
      <c r="A32" s="8" t="s">
        <v>23</v>
      </c>
      <c r="B32" s="3" t="s">
        <v>35</v>
      </c>
      <c r="C32" s="4">
        <v>3203774</v>
      </c>
      <c r="D32" s="9">
        <v>901442.2</v>
      </c>
    </row>
    <row r="33" spans="1:4" ht="12.75" customHeight="1">
      <c r="A33" s="8" t="s">
        <v>23</v>
      </c>
      <c r="B33" s="3" t="s">
        <v>36</v>
      </c>
      <c r="C33" s="4">
        <v>1587346.77</v>
      </c>
      <c r="D33" s="9">
        <v>2281323.65</v>
      </c>
    </row>
    <row r="34" spans="1:4" ht="12.75" customHeight="1">
      <c r="A34" s="8" t="s">
        <v>23</v>
      </c>
      <c r="B34" s="3" t="s">
        <v>22</v>
      </c>
      <c r="C34" s="4">
        <v>12492752.800000001</v>
      </c>
      <c r="D34" s="9">
        <v>13540922.34</v>
      </c>
    </row>
    <row r="35" spans="1:4" ht="12.75" customHeight="1">
      <c r="A35" s="8" t="s">
        <v>23</v>
      </c>
      <c r="B35" s="3" t="s">
        <v>24</v>
      </c>
      <c r="C35" s="4">
        <v>9832580.0899999999</v>
      </c>
      <c r="D35" s="9">
        <v>9969281.9000000004</v>
      </c>
    </row>
    <row r="36" spans="1:4" ht="12.75" customHeight="1">
      <c r="A36" s="8" t="s">
        <v>23</v>
      </c>
      <c r="B36" s="3" t="s">
        <v>25</v>
      </c>
      <c r="C36" s="4">
        <v>0</v>
      </c>
      <c r="D36" s="9">
        <v>7838612.8099999996</v>
      </c>
    </row>
    <row r="37" spans="1:4" ht="12.75" customHeight="1">
      <c r="A37" s="8" t="s">
        <v>23</v>
      </c>
      <c r="B37" s="3" t="s">
        <v>42</v>
      </c>
      <c r="C37" s="4">
        <v>1011942.1</v>
      </c>
      <c r="D37" s="9">
        <v>1011942.1</v>
      </c>
    </row>
    <row r="38" spans="1:4" ht="12.75" customHeight="1">
      <c r="A38" s="8" t="s">
        <v>23</v>
      </c>
      <c r="B38" s="3" t="s">
        <v>15</v>
      </c>
      <c r="C38" s="4">
        <v>2546853.5499999998</v>
      </c>
      <c r="D38" s="9">
        <v>2414428.48</v>
      </c>
    </row>
    <row r="39" spans="1:4" ht="12.75" customHeight="1">
      <c r="A39" s="8" t="s">
        <v>23</v>
      </c>
      <c r="B39" s="3" t="s">
        <v>32</v>
      </c>
      <c r="C39" s="4">
        <v>3951345.15</v>
      </c>
      <c r="D39" s="9">
        <v>3703139.53</v>
      </c>
    </row>
    <row r="40" spans="1:4" ht="12.75" customHeight="1">
      <c r="A40" s="8" t="s">
        <v>23</v>
      </c>
      <c r="B40" s="3" t="s">
        <v>33</v>
      </c>
      <c r="C40" s="4">
        <v>5410436.71</v>
      </c>
      <c r="D40" s="9">
        <v>4454290.62</v>
      </c>
    </row>
    <row r="41" spans="1:4" ht="12.75" customHeight="1">
      <c r="A41" s="8" t="s">
        <v>23</v>
      </c>
      <c r="B41" s="3" t="s">
        <v>34</v>
      </c>
      <c r="C41" s="4">
        <v>4389187.46</v>
      </c>
      <c r="D41" s="9">
        <v>8323218.0300000003</v>
      </c>
    </row>
    <row r="42" spans="1:4" ht="12.75" customHeight="1">
      <c r="A42" s="8" t="s">
        <v>23</v>
      </c>
      <c r="B42" s="3" t="s">
        <v>16</v>
      </c>
      <c r="C42" s="4">
        <v>639987.75</v>
      </c>
      <c r="D42" s="9">
        <v>191996.33</v>
      </c>
    </row>
    <row r="43" spans="1:4" ht="12.75" customHeight="1">
      <c r="A43" s="8" t="s">
        <v>23</v>
      </c>
      <c r="B43" s="3" t="s">
        <v>17</v>
      </c>
      <c r="C43" s="4">
        <v>4396912.79</v>
      </c>
      <c r="D43" s="9">
        <v>4075235.5</v>
      </c>
    </row>
    <row r="44" spans="1:4" ht="12.75" customHeight="1">
      <c r="A44" s="8" t="s">
        <v>23</v>
      </c>
      <c r="B44" s="3" t="s">
        <v>12</v>
      </c>
      <c r="C44" s="4">
        <v>332890</v>
      </c>
      <c r="D44" s="9">
        <v>0</v>
      </c>
    </row>
    <row r="45" spans="1:4" ht="12.75" customHeight="1">
      <c r="A45" s="8" t="s">
        <v>23</v>
      </c>
      <c r="B45" s="3" t="s">
        <v>18</v>
      </c>
      <c r="C45" s="4">
        <v>2982086.55</v>
      </c>
      <c r="D45" s="9">
        <v>2945786.55</v>
      </c>
    </row>
    <row r="46" spans="1:4" ht="12.75" customHeight="1">
      <c r="A46" s="8" t="s">
        <v>23</v>
      </c>
      <c r="B46" s="3" t="s">
        <v>30</v>
      </c>
      <c r="C46" s="4">
        <v>2194421.65</v>
      </c>
      <c r="D46" s="9">
        <v>1922285.51</v>
      </c>
    </row>
    <row r="47" spans="1:4" ht="12.75" customHeight="1">
      <c r="A47" s="8" t="s">
        <v>23</v>
      </c>
      <c r="B47" s="3" t="s">
        <v>31</v>
      </c>
      <c r="C47" s="4">
        <v>7343296.6900000004</v>
      </c>
      <c r="D47" s="9">
        <v>3906034.77</v>
      </c>
    </row>
    <row r="48" spans="1:4" ht="12.75" customHeight="1">
      <c r="A48" s="8" t="s">
        <v>23</v>
      </c>
      <c r="B48" s="3" t="s">
        <v>7</v>
      </c>
      <c r="C48" s="4">
        <v>8038409.6500000004</v>
      </c>
      <c r="D48" s="9">
        <v>7980487.7400000002</v>
      </c>
    </row>
    <row r="49" spans="1:4" ht="12.75" customHeight="1">
      <c r="A49" s="8" t="s">
        <v>23</v>
      </c>
      <c r="B49" s="3" t="s">
        <v>39</v>
      </c>
      <c r="C49" s="4">
        <v>2323139.41</v>
      </c>
      <c r="D49" s="9">
        <v>1934985.25</v>
      </c>
    </row>
    <row r="50" spans="1:4" ht="12.75" customHeight="1">
      <c r="A50" s="8" t="s">
        <v>23</v>
      </c>
      <c r="B50" s="3" t="s">
        <v>14</v>
      </c>
      <c r="C50" s="4">
        <v>3339251.4</v>
      </c>
      <c r="D50" s="9">
        <v>6102264.8600000003</v>
      </c>
    </row>
    <row r="51" spans="1:4" ht="12.75" customHeight="1">
      <c r="A51" s="8" t="s">
        <v>23</v>
      </c>
      <c r="B51" s="3" t="s">
        <v>37</v>
      </c>
      <c r="C51" s="4">
        <v>3215930.45</v>
      </c>
      <c r="D51" s="9">
        <v>2660213.12</v>
      </c>
    </row>
    <row r="52" spans="1:4" ht="12.75" customHeight="1">
      <c r="A52" s="8" t="s">
        <v>23</v>
      </c>
      <c r="B52" s="3" t="s">
        <v>38</v>
      </c>
      <c r="C52" s="4">
        <v>9920410.8300000001</v>
      </c>
      <c r="D52" s="9">
        <v>10958751.630000001</v>
      </c>
    </row>
    <row r="53" spans="1:4" ht="12.75" customHeight="1">
      <c r="A53" s="8" t="s">
        <v>23</v>
      </c>
      <c r="B53" s="3" t="s">
        <v>43</v>
      </c>
      <c r="C53" s="4">
        <v>1370929</v>
      </c>
      <c r="D53" s="9">
        <v>1370929</v>
      </c>
    </row>
    <row r="54" spans="1:4" ht="12.75" customHeight="1">
      <c r="A54" s="8" t="s">
        <v>23</v>
      </c>
      <c r="B54" s="3" t="s">
        <v>10</v>
      </c>
      <c r="C54" s="4">
        <v>1367155.08</v>
      </c>
      <c r="D54" s="9">
        <v>9469723.0399999991</v>
      </c>
    </row>
    <row r="55" spans="1:4" ht="12.75" customHeight="1">
      <c r="A55" s="8" t="s">
        <v>23</v>
      </c>
      <c r="B55" s="3" t="s">
        <v>44</v>
      </c>
      <c r="C55" s="4">
        <v>1624917.8</v>
      </c>
      <c r="D55" s="9">
        <v>1624917.8</v>
      </c>
    </row>
    <row r="56" spans="1:4" ht="12.75" customHeight="1">
      <c r="A56" s="8" t="s">
        <v>23</v>
      </c>
      <c r="B56" s="3" t="s">
        <v>40</v>
      </c>
      <c r="C56" s="4">
        <v>3424204.57</v>
      </c>
      <c r="D56" s="9">
        <v>0</v>
      </c>
    </row>
    <row r="57" spans="1:4" ht="12.75" customHeight="1" thickBot="1">
      <c r="A57" s="10" t="s">
        <v>23</v>
      </c>
      <c r="B57" s="11" t="s">
        <v>11</v>
      </c>
      <c r="C57" s="12">
        <v>10606557.91</v>
      </c>
      <c r="D57" s="13">
        <v>13718178.029999999</v>
      </c>
    </row>
    <row r="58" spans="1:4" ht="12.75" customHeight="1" thickBot="1">
      <c r="A58" s="18"/>
      <c r="B58" s="19"/>
      <c r="C58" s="20">
        <f>SUM(C24:C57)</f>
        <v>154010371.25000003</v>
      </c>
      <c r="D58" s="21">
        <f>SUM(D24:D57)</f>
        <v>162789864.30000001</v>
      </c>
    </row>
    <row r="59" spans="1:4" ht="12.75" customHeight="1">
      <c r="A59" s="14" t="s">
        <v>46</v>
      </c>
      <c r="B59" s="15" t="s">
        <v>47</v>
      </c>
      <c r="C59" s="16">
        <v>7787100</v>
      </c>
      <c r="D59" s="17">
        <v>5972100</v>
      </c>
    </row>
    <row r="60" spans="1:4" ht="12.75" customHeight="1" thickBot="1">
      <c r="A60" s="10" t="s">
        <v>46</v>
      </c>
      <c r="B60" s="11" t="s">
        <v>45</v>
      </c>
      <c r="C60" s="12">
        <v>660000</v>
      </c>
      <c r="D60" s="13">
        <v>203406</v>
      </c>
    </row>
    <row r="61" spans="1:4" ht="12.75" customHeight="1" thickBot="1">
      <c r="A61" s="18"/>
      <c r="B61" s="19"/>
      <c r="C61" s="20">
        <f>SUM(C59:C60)</f>
        <v>8447100</v>
      </c>
      <c r="D61" s="21">
        <f>SUM(D59:D60)</f>
        <v>6175506</v>
      </c>
    </row>
    <row r="62" spans="1:4" ht="12.75" customHeight="1">
      <c r="A62" s="14" t="s">
        <v>49</v>
      </c>
      <c r="B62" s="15" t="s">
        <v>50</v>
      </c>
      <c r="C62" s="16">
        <v>72163557.739999995</v>
      </c>
      <c r="D62" s="17">
        <v>0</v>
      </c>
    </row>
    <row r="63" spans="1:4" ht="12.75" customHeight="1">
      <c r="A63" s="8" t="s">
        <v>49</v>
      </c>
      <c r="B63" s="3" t="s">
        <v>48</v>
      </c>
      <c r="C63" s="4">
        <v>0</v>
      </c>
      <c r="D63" s="9">
        <v>0</v>
      </c>
    </row>
    <row r="64" spans="1:4" ht="12.75" customHeight="1" thickBot="1">
      <c r="A64" s="10" t="s">
        <v>49</v>
      </c>
      <c r="B64" s="11" t="s">
        <v>51</v>
      </c>
      <c r="C64" s="12">
        <v>0</v>
      </c>
      <c r="D64" s="13">
        <v>0</v>
      </c>
    </row>
    <row r="65" spans="1:4" ht="12.75" customHeight="1" thickBot="1">
      <c r="A65" s="18"/>
      <c r="B65" s="19"/>
      <c r="C65" s="20">
        <f>SUM(C62:C64)</f>
        <v>72163557.739999995</v>
      </c>
      <c r="D65" s="21">
        <f>SUM(D62:D64)</f>
        <v>0</v>
      </c>
    </row>
    <row r="66" spans="1:4" ht="12.75" customHeight="1" thickBot="1">
      <c r="A66" s="26">
        <v>973</v>
      </c>
      <c r="B66" s="23" t="s">
        <v>4</v>
      </c>
      <c r="C66" s="24">
        <v>448</v>
      </c>
      <c r="D66" s="25">
        <v>349</v>
      </c>
    </row>
    <row r="67" spans="1:4" ht="12.75" customHeight="1" thickBot="1">
      <c r="A67" s="18"/>
      <c r="B67" s="19"/>
      <c r="C67" s="20">
        <f>SUM(C66)</f>
        <v>448</v>
      </c>
      <c r="D67" s="21">
        <f>SUM(D66)</f>
        <v>349</v>
      </c>
    </row>
    <row r="68" spans="1:4" ht="12.75" customHeight="1">
      <c r="A68" s="14" t="s">
        <v>53</v>
      </c>
      <c r="B68" s="15" t="s">
        <v>54</v>
      </c>
      <c r="C68" s="16">
        <v>9534610.6600000001</v>
      </c>
      <c r="D68" s="17">
        <v>10620460.66</v>
      </c>
    </row>
    <row r="69" spans="1:4" ht="12.75" customHeight="1" thickBot="1">
      <c r="A69" s="10" t="s">
        <v>53</v>
      </c>
      <c r="B69" s="11" t="s">
        <v>52</v>
      </c>
      <c r="C69" s="12">
        <v>673127.6</v>
      </c>
      <c r="D69" s="13">
        <v>637737.19999999995</v>
      </c>
    </row>
    <row r="70" spans="1:4" ht="12.75" customHeight="1" thickBot="1">
      <c r="A70" s="18"/>
      <c r="B70" s="19"/>
      <c r="C70" s="20">
        <f>SUM(C68:C69)</f>
        <v>10207738.26</v>
      </c>
      <c r="D70" s="21">
        <f>SUM(D68:D69)</f>
        <v>11258197.859999999</v>
      </c>
    </row>
    <row r="71" spans="1:4" ht="12.75" customHeight="1" thickBot="1">
      <c r="A71" s="22" t="s">
        <v>55</v>
      </c>
      <c r="B71" s="23" t="s">
        <v>4</v>
      </c>
      <c r="C71" s="24">
        <v>21903503</v>
      </c>
      <c r="D71" s="25">
        <v>22728503</v>
      </c>
    </row>
    <row r="72" spans="1:4" ht="12.75" customHeight="1" thickBot="1">
      <c r="A72" s="18"/>
      <c r="B72" s="19"/>
      <c r="C72" s="27">
        <f>SUM(C71)</f>
        <v>21903503</v>
      </c>
      <c r="D72" s="28">
        <f>SUM(D71)</f>
        <v>22728503</v>
      </c>
    </row>
    <row r="74" spans="1:4" ht="12.75" customHeight="1">
      <c r="A74" s="1" t="s">
        <v>59</v>
      </c>
    </row>
    <row r="75" spans="1:4" ht="12.75" customHeight="1">
      <c r="A75" s="1" t="s">
        <v>60</v>
      </c>
    </row>
  </sheetData>
  <sortState ref="A2:D61">
    <sortCondition ref="A2:A61"/>
    <sortCondition ref="B2:B61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2017-01-27T08:43:42Z</cp:lastPrinted>
  <dcterms:modified xsi:type="dcterms:W3CDTF">2017-01-30T07:58:50Z</dcterms:modified>
</cp:coreProperties>
</file>