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72" i="1"/>
  <c r="D72"/>
  <c r="C70"/>
  <c r="D70"/>
  <c r="B75"/>
  <c r="C66"/>
  <c r="D66"/>
  <c r="C64"/>
  <c r="D64"/>
  <c r="C60"/>
  <c r="D60"/>
  <c r="C57"/>
  <c r="D57"/>
  <c r="C22"/>
  <c r="C8"/>
  <c r="D22"/>
  <c r="D8"/>
  <c r="C6"/>
</calcChain>
</file>

<file path=xl/sharedStrings.xml><?xml version="1.0" encoding="utf-8"?>
<sst xmlns="http://schemas.openxmlformats.org/spreadsheetml/2006/main" count="125" uniqueCount="60">
  <si>
    <t>Č. podrozvahového účtu</t>
  </si>
  <si>
    <t>Partner podrozvahového účtu</t>
  </si>
  <si>
    <t>PS</t>
  </si>
  <si>
    <t>KS</t>
  </si>
  <si>
    <t>905</t>
  </si>
  <si>
    <t>444</t>
  </si>
  <si>
    <t>906</t>
  </si>
  <si>
    <t>933</t>
  </si>
  <si>
    <t>24148725</t>
  </si>
  <si>
    <t>24768651</t>
  </si>
  <si>
    <t>26763036</t>
  </si>
  <si>
    <t>27160360</t>
  </si>
  <si>
    <t>28178777</t>
  </si>
  <si>
    <t>44848200</t>
  </si>
  <si>
    <t>48114057</t>
  </si>
  <si>
    <t>63671077</t>
  </si>
  <si>
    <t>AT</t>
  </si>
  <si>
    <t>PL</t>
  </si>
  <si>
    <t>US</t>
  </si>
  <si>
    <t>DE</t>
  </si>
  <si>
    <t>GB</t>
  </si>
  <si>
    <t>IE</t>
  </si>
  <si>
    <t>934</t>
  </si>
  <si>
    <t>CH</t>
  </si>
  <si>
    <t>00565474</t>
  </si>
  <si>
    <t>26186152</t>
  </si>
  <si>
    <t>27104494</t>
  </si>
  <si>
    <t>FR</t>
  </si>
  <si>
    <t>IT</t>
  </si>
  <si>
    <t>26432765</t>
  </si>
  <si>
    <t>27117804</t>
  </si>
  <si>
    <t>27146928</t>
  </si>
  <si>
    <t>27636852</t>
  </si>
  <si>
    <t>27876756</t>
  </si>
  <si>
    <t>28171586</t>
  </si>
  <si>
    <t>28196775</t>
  </si>
  <si>
    <t>28462564</t>
  </si>
  <si>
    <t>43004351</t>
  </si>
  <si>
    <t>24662623</t>
  </si>
  <si>
    <t>25364910</t>
  </si>
  <si>
    <t>63984482</t>
  </si>
  <si>
    <t>64575977</t>
  </si>
  <si>
    <t>AU</t>
  </si>
  <si>
    <t>CA</t>
  </si>
  <si>
    <t>971</t>
  </si>
  <si>
    <t>26051737</t>
  </si>
  <si>
    <t>26284146</t>
  </si>
  <si>
    <t>972</t>
  </si>
  <si>
    <t>03543749</t>
  </si>
  <si>
    <t>26920522</t>
  </si>
  <si>
    <t>46342796</t>
  </si>
  <si>
    <t>973</t>
  </si>
  <si>
    <t>974</t>
  </si>
  <si>
    <t>25502859</t>
  </si>
  <si>
    <t>45797803</t>
  </si>
  <si>
    <t>986</t>
  </si>
  <si>
    <t>16 Podrozvahová evidence</t>
  </si>
  <si>
    <t>k 30.6.2016</t>
  </si>
  <si>
    <t>Vypracovala: Bc Jana Jakšová</t>
  </si>
  <si>
    <t>Dne: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</si>
</sst>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"/>
  <sheetViews>
    <sheetView tabSelected="1" zoomScaleNormal="100" workbookViewId="0">
      <selection activeCell="H30" sqref="H30"/>
    </sheetView>
  </sheetViews>
  <sheetFormatPr defaultColWidth="11.6640625" defaultRowHeight="12.75" customHeight="1"/>
  <cols>
    <col min="1" max="2" width="11.6640625" style="2"/>
    <col min="3" max="4" width="13.109375" style="4" bestFit="1" customWidth="1"/>
    <col min="5" max="16384" width="11.6640625" style="2"/>
  </cols>
  <sheetData>
    <row r="1" spans="1:4" ht="12.75" customHeight="1">
      <c r="A1" s="1" t="s">
        <v>56</v>
      </c>
    </row>
    <row r="2" spans="1:4" ht="12.75" customHeight="1">
      <c r="A2" s="1" t="s">
        <v>57</v>
      </c>
    </row>
    <row r="3" spans="1:4" ht="12.75" customHeight="1" thickBot="1"/>
    <row r="4" spans="1:4" s="30" customFormat="1" ht="36.6" thickBot="1">
      <c r="A4" s="26" t="s">
        <v>0</v>
      </c>
      <c r="B4" s="27" t="s">
        <v>1</v>
      </c>
      <c r="C4" s="28" t="s">
        <v>2</v>
      </c>
      <c r="D4" s="29" t="s">
        <v>3</v>
      </c>
    </row>
    <row r="5" spans="1:4" ht="12.75" customHeight="1" thickBot="1">
      <c r="A5" s="5" t="s">
        <v>4</v>
      </c>
      <c r="B5" s="6" t="s">
        <v>5</v>
      </c>
      <c r="C5" s="7">
        <v>50131333.640000001</v>
      </c>
      <c r="D5" s="8">
        <v>48100344.229999997</v>
      </c>
    </row>
    <row r="6" spans="1:4" ht="12.75" customHeight="1" thickBot="1">
      <c r="A6" s="9"/>
      <c r="B6" s="10"/>
      <c r="C6" s="11">
        <f>SUM(C5:C5)</f>
        <v>50131333.640000001</v>
      </c>
      <c r="D6" s="12">
        <v>48100344.230000004</v>
      </c>
    </row>
    <row r="7" spans="1:4" ht="12.75" customHeight="1" thickBot="1">
      <c r="A7" s="13" t="s">
        <v>6</v>
      </c>
      <c r="B7" s="14" t="s">
        <v>5</v>
      </c>
      <c r="C7" s="15">
        <v>7371.48</v>
      </c>
      <c r="D7" s="16">
        <v>7371.48</v>
      </c>
    </row>
    <row r="8" spans="1:4" ht="12.75" customHeight="1" thickBot="1">
      <c r="A8" s="9"/>
      <c r="B8" s="10"/>
      <c r="C8" s="11">
        <f>SUM(C7)</f>
        <v>7371.48</v>
      </c>
      <c r="D8" s="12">
        <f>SUM(D7)</f>
        <v>7371.48</v>
      </c>
    </row>
    <row r="9" spans="1:4" ht="12.75" customHeight="1">
      <c r="A9" s="5" t="s">
        <v>7</v>
      </c>
      <c r="B9" s="6" t="s">
        <v>8</v>
      </c>
      <c r="C9" s="7">
        <v>5310993</v>
      </c>
      <c r="D9" s="8">
        <v>5310993</v>
      </c>
    </row>
    <row r="10" spans="1:4" ht="12.75" customHeight="1">
      <c r="A10" s="17" t="s">
        <v>7</v>
      </c>
      <c r="B10" s="18" t="s">
        <v>9</v>
      </c>
      <c r="C10" s="19">
        <v>2852365.46</v>
      </c>
      <c r="D10" s="20">
        <v>2852365.46</v>
      </c>
    </row>
    <row r="11" spans="1:4" ht="12.75" customHeight="1">
      <c r="A11" s="17" t="s">
        <v>7</v>
      </c>
      <c r="B11" s="18" t="s">
        <v>10</v>
      </c>
      <c r="C11" s="19">
        <v>630810.17000000004</v>
      </c>
      <c r="D11" s="20">
        <v>630810.17000000004</v>
      </c>
    </row>
    <row r="12" spans="1:4" ht="12.75" customHeight="1">
      <c r="A12" s="17" t="s">
        <v>7</v>
      </c>
      <c r="B12" s="18" t="s">
        <v>12</v>
      </c>
      <c r="C12" s="19">
        <v>967741.61</v>
      </c>
      <c r="D12" s="20">
        <v>967741.61</v>
      </c>
    </row>
    <row r="13" spans="1:4" ht="12.75" customHeight="1">
      <c r="A13" s="17" t="s">
        <v>7</v>
      </c>
      <c r="B13" s="18" t="s">
        <v>13</v>
      </c>
      <c r="C13" s="19">
        <v>1084253</v>
      </c>
      <c r="D13" s="20">
        <v>1084253</v>
      </c>
    </row>
    <row r="14" spans="1:4" ht="12.75" customHeight="1">
      <c r="A14" s="17" t="s">
        <v>7</v>
      </c>
      <c r="B14" s="18" t="s">
        <v>14</v>
      </c>
      <c r="C14" s="19">
        <v>1856289.73</v>
      </c>
      <c r="D14" s="20">
        <v>1856289.73</v>
      </c>
    </row>
    <row r="15" spans="1:4" ht="12.75" customHeight="1">
      <c r="A15" s="17" t="s">
        <v>7</v>
      </c>
      <c r="B15" s="18" t="s">
        <v>15</v>
      </c>
      <c r="C15" s="19">
        <v>1603972.98</v>
      </c>
      <c r="D15" s="20">
        <v>1603972.98</v>
      </c>
    </row>
    <row r="16" spans="1:4" ht="12.75" customHeight="1">
      <c r="A16" s="17" t="s">
        <v>7</v>
      </c>
      <c r="B16" s="18" t="s">
        <v>16</v>
      </c>
      <c r="C16" s="19">
        <v>1977706.2</v>
      </c>
      <c r="D16" s="20">
        <v>1977706.2</v>
      </c>
    </row>
    <row r="17" spans="1:7" ht="12.75" customHeight="1">
      <c r="A17" s="17" t="s">
        <v>7</v>
      </c>
      <c r="B17" s="18" t="s">
        <v>17</v>
      </c>
      <c r="C17" s="19">
        <v>666010.52</v>
      </c>
      <c r="D17" s="20">
        <v>666010.52</v>
      </c>
    </row>
    <row r="18" spans="1:7" ht="12.75" customHeight="1">
      <c r="A18" s="17" t="s">
        <v>7</v>
      </c>
      <c r="B18" s="18" t="s">
        <v>18</v>
      </c>
      <c r="C18" s="19">
        <v>1649364.37</v>
      </c>
      <c r="D18" s="20">
        <v>1649364.37</v>
      </c>
    </row>
    <row r="19" spans="1:7" ht="12.75" customHeight="1">
      <c r="A19" s="17" t="s">
        <v>7</v>
      </c>
      <c r="B19" s="18" t="s">
        <v>19</v>
      </c>
      <c r="C19" s="19">
        <v>1650152.64</v>
      </c>
      <c r="D19" s="20">
        <v>1547753.29</v>
      </c>
    </row>
    <row r="20" spans="1:7" ht="12.75" customHeight="1">
      <c r="A20" s="17" t="s">
        <v>7</v>
      </c>
      <c r="B20" s="18" t="s">
        <v>20</v>
      </c>
      <c r="C20" s="19">
        <v>679896.2</v>
      </c>
      <c r="D20" s="20">
        <v>605044.76</v>
      </c>
      <c r="G20" s="4"/>
    </row>
    <row r="21" spans="1:7" ht="12.75" customHeight="1" thickBot="1">
      <c r="A21" s="21" t="s">
        <v>7</v>
      </c>
      <c r="B21" s="22" t="s">
        <v>21</v>
      </c>
      <c r="C21" s="23">
        <v>2967882.27</v>
      </c>
      <c r="D21" s="24">
        <v>2846371</v>
      </c>
    </row>
    <row r="22" spans="1:7" ht="12.75" customHeight="1" thickBot="1">
      <c r="A22" s="9"/>
      <c r="B22" s="10"/>
      <c r="C22" s="11">
        <f>SUM(C9:C21)</f>
        <v>23897438.150000002</v>
      </c>
      <c r="D22" s="12">
        <f>SUM(D9:D21)</f>
        <v>23598676.090000004</v>
      </c>
    </row>
    <row r="23" spans="1:7" ht="12.75" customHeight="1">
      <c r="A23" s="5" t="s">
        <v>22</v>
      </c>
      <c r="B23" s="6" t="s">
        <v>21</v>
      </c>
      <c r="C23" s="7">
        <v>9469723.0399999991</v>
      </c>
      <c r="D23" s="8">
        <v>9023982.1199999992</v>
      </c>
    </row>
    <row r="24" spans="1:7" ht="12.75" customHeight="1">
      <c r="A24" s="17" t="s">
        <v>22</v>
      </c>
      <c r="B24" s="18" t="s">
        <v>24</v>
      </c>
      <c r="C24" s="19">
        <v>1968677.05</v>
      </c>
      <c r="D24" s="20">
        <v>1968677.05</v>
      </c>
    </row>
    <row r="25" spans="1:7" ht="12.75" customHeight="1">
      <c r="A25" s="17" t="s">
        <v>22</v>
      </c>
      <c r="B25" s="18" t="s">
        <v>8</v>
      </c>
      <c r="C25" s="19">
        <v>1338050.78</v>
      </c>
      <c r="D25" s="20">
        <v>1336354.3600000001</v>
      </c>
    </row>
    <row r="26" spans="1:7" ht="12.75" customHeight="1">
      <c r="A26" s="17" t="s">
        <v>22</v>
      </c>
      <c r="B26" s="18" t="s">
        <v>38</v>
      </c>
      <c r="C26" s="19">
        <v>5613746.1500000004</v>
      </c>
      <c r="D26" s="20">
        <v>4748027.34</v>
      </c>
    </row>
    <row r="27" spans="1:7" ht="12.75" customHeight="1">
      <c r="A27" s="17" t="s">
        <v>22</v>
      </c>
      <c r="B27" s="18" t="s">
        <v>9</v>
      </c>
      <c r="C27" s="19">
        <v>24264699.5</v>
      </c>
      <c r="D27" s="20">
        <v>22588270.07</v>
      </c>
    </row>
    <row r="28" spans="1:7" ht="12.75" customHeight="1">
      <c r="A28" s="17" t="s">
        <v>22</v>
      </c>
      <c r="B28" s="18" t="s">
        <v>39</v>
      </c>
      <c r="C28" s="19">
        <v>0</v>
      </c>
      <c r="D28" s="20">
        <v>4897769</v>
      </c>
    </row>
    <row r="29" spans="1:7" ht="12.75" customHeight="1">
      <c r="A29" s="17" t="s">
        <v>22</v>
      </c>
      <c r="B29" s="18" t="s">
        <v>25</v>
      </c>
      <c r="C29" s="19">
        <v>193042.58</v>
      </c>
      <c r="D29" s="20">
        <v>193042.58</v>
      </c>
    </row>
    <row r="30" spans="1:7" ht="12.75" customHeight="1">
      <c r="A30" s="17" t="s">
        <v>22</v>
      </c>
      <c r="B30" s="18" t="s">
        <v>29</v>
      </c>
      <c r="C30" s="19">
        <v>1113251.99</v>
      </c>
      <c r="D30" s="20">
        <v>0</v>
      </c>
    </row>
    <row r="31" spans="1:7" ht="12.75" customHeight="1">
      <c r="A31" s="17" t="s">
        <v>22</v>
      </c>
      <c r="B31" s="18" t="s">
        <v>10</v>
      </c>
      <c r="C31" s="19">
        <v>506301.96</v>
      </c>
      <c r="D31" s="20">
        <v>0</v>
      </c>
    </row>
    <row r="32" spans="1:7" ht="12.75" customHeight="1">
      <c r="A32" s="17" t="s">
        <v>22</v>
      </c>
      <c r="B32" s="18" t="s">
        <v>26</v>
      </c>
      <c r="C32" s="19">
        <v>4491703.5</v>
      </c>
      <c r="D32" s="20">
        <v>4491703.5</v>
      </c>
    </row>
    <row r="33" spans="1:4" ht="12.75" customHeight="1">
      <c r="A33" s="17" t="s">
        <v>22</v>
      </c>
      <c r="B33" s="18" t="s">
        <v>30</v>
      </c>
      <c r="C33" s="19">
        <v>901442.2</v>
      </c>
      <c r="D33" s="20">
        <v>2710112.4</v>
      </c>
    </row>
    <row r="34" spans="1:4" ht="12.75" customHeight="1">
      <c r="A34" s="17" t="s">
        <v>22</v>
      </c>
      <c r="B34" s="18" t="s">
        <v>31</v>
      </c>
      <c r="C34" s="19">
        <v>2281323.65</v>
      </c>
      <c r="D34" s="20">
        <v>2270630.4</v>
      </c>
    </row>
    <row r="35" spans="1:4" ht="12.75" customHeight="1">
      <c r="A35" s="17" t="s">
        <v>22</v>
      </c>
      <c r="B35" s="18" t="s">
        <v>11</v>
      </c>
      <c r="C35" s="19">
        <v>13540922.34</v>
      </c>
      <c r="D35" s="20">
        <v>12338906.4</v>
      </c>
    </row>
    <row r="36" spans="1:4" ht="12.75" customHeight="1">
      <c r="A36" s="17" t="s">
        <v>22</v>
      </c>
      <c r="B36" s="18" t="s">
        <v>32</v>
      </c>
      <c r="C36" s="19">
        <v>9969281.9000000004</v>
      </c>
      <c r="D36" s="20">
        <v>8809888.5700000003</v>
      </c>
    </row>
    <row r="37" spans="1:4" ht="12.75" customHeight="1">
      <c r="A37" s="17" t="s">
        <v>22</v>
      </c>
      <c r="B37" s="18" t="s">
        <v>33</v>
      </c>
      <c r="C37" s="19">
        <v>7838612.8099999996</v>
      </c>
      <c r="D37" s="20">
        <v>7338745.8399999999</v>
      </c>
    </row>
    <row r="38" spans="1:4" ht="12.75" customHeight="1">
      <c r="A38" s="17" t="s">
        <v>22</v>
      </c>
      <c r="B38" s="18" t="s">
        <v>34</v>
      </c>
      <c r="C38" s="19">
        <v>1011942.1</v>
      </c>
      <c r="D38" s="20">
        <v>721483.02</v>
      </c>
    </row>
    <row r="39" spans="1:4" ht="12.75" customHeight="1">
      <c r="A39" s="17" t="s">
        <v>22</v>
      </c>
      <c r="B39" s="18" t="s">
        <v>12</v>
      </c>
      <c r="C39" s="19">
        <v>2414428.48</v>
      </c>
      <c r="D39" s="20">
        <v>2431817.48</v>
      </c>
    </row>
    <row r="40" spans="1:4" ht="12.75" customHeight="1">
      <c r="A40" s="17" t="s">
        <v>22</v>
      </c>
      <c r="B40" s="18" t="s">
        <v>35</v>
      </c>
      <c r="C40" s="19">
        <v>3703139.53</v>
      </c>
      <c r="D40" s="20">
        <v>6700190.0700000003</v>
      </c>
    </row>
    <row r="41" spans="1:4" ht="12.75" customHeight="1">
      <c r="A41" s="17" t="s">
        <v>22</v>
      </c>
      <c r="B41" s="18" t="s">
        <v>36</v>
      </c>
      <c r="C41" s="19">
        <v>4454290.62</v>
      </c>
      <c r="D41" s="20">
        <v>17579345.77</v>
      </c>
    </row>
    <row r="42" spans="1:4" ht="12.75" customHeight="1">
      <c r="A42" s="17" t="s">
        <v>22</v>
      </c>
      <c r="B42" s="18" t="s">
        <v>37</v>
      </c>
      <c r="C42" s="19">
        <v>8323218.0300000003</v>
      </c>
      <c r="D42" s="20">
        <v>7520119.3799999999</v>
      </c>
    </row>
    <row r="43" spans="1:4" ht="12.75" customHeight="1">
      <c r="A43" s="17" t="s">
        <v>22</v>
      </c>
      <c r="B43" s="18" t="s">
        <v>13</v>
      </c>
      <c r="C43" s="19">
        <v>191996.33</v>
      </c>
      <c r="D43" s="20">
        <v>2887663.51</v>
      </c>
    </row>
    <row r="44" spans="1:4" ht="12.75" customHeight="1">
      <c r="A44" s="17" t="s">
        <v>22</v>
      </c>
      <c r="B44" s="18" t="s">
        <v>14</v>
      </c>
      <c r="C44" s="19">
        <v>4075235.5</v>
      </c>
      <c r="D44" s="20">
        <v>4008222.74</v>
      </c>
    </row>
    <row r="45" spans="1:4" ht="12.75" customHeight="1">
      <c r="A45" s="17" t="s">
        <v>22</v>
      </c>
      <c r="B45" s="18" t="s">
        <v>15</v>
      </c>
      <c r="C45" s="19">
        <v>2945786.55</v>
      </c>
      <c r="D45" s="20">
        <v>2055782.88</v>
      </c>
    </row>
    <row r="46" spans="1:4" ht="12.75" customHeight="1">
      <c r="A46" s="17" t="s">
        <v>22</v>
      </c>
      <c r="B46" s="18" t="s">
        <v>40</v>
      </c>
      <c r="C46" s="19">
        <v>1922285.51</v>
      </c>
      <c r="D46" s="20">
        <v>2470221.15</v>
      </c>
    </row>
    <row r="47" spans="1:4" ht="12.75" customHeight="1">
      <c r="A47" s="17" t="s">
        <v>22</v>
      </c>
      <c r="B47" s="18" t="s">
        <v>41</v>
      </c>
      <c r="C47" s="19">
        <v>3906034.77</v>
      </c>
      <c r="D47" s="20">
        <v>6266921.0599999996</v>
      </c>
    </row>
    <row r="48" spans="1:4" ht="12.75" customHeight="1">
      <c r="A48" s="17" t="s">
        <v>22</v>
      </c>
      <c r="B48" s="18" t="s">
        <v>16</v>
      </c>
      <c r="C48" s="19">
        <v>7980487.7400000002</v>
      </c>
      <c r="D48" s="20">
        <v>7817301.21</v>
      </c>
    </row>
    <row r="49" spans="1:4" ht="12.75" customHeight="1">
      <c r="A49" s="17" t="s">
        <v>22</v>
      </c>
      <c r="B49" s="18" t="s">
        <v>42</v>
      </c>
      <c r="C49" s="19">
        <v>0</v>
      </c>
      <c r="D49" s="20">
        <v>3121648.2</v>
      </c>
    </row>
    <row r="50" spans="1:4" ht="12.75" customHeight="1">
      <c r="A50" s="17" t="s">
        <v>22</v>
      </c>
      <c r="B50" s="18" t="s">
        <v>43</v>
      </c>
      <c r="C50" s="19">
        <v>1934985.25</v>
      </c>
      <c r="D50" s="20">
        <v>1760133.83</v>
      </c>
    </row>
    <row r="51" spans="1:4" ht="12.75" customHeight="1">
      <c r="A51" s="17" t="s">
        <v>22</v>
      </c>
      <c r="B51" s="18" t="s">
        <v>19</v>
      </c>
      <c r="C51" s="19">
        <v>6102264.8600000003</v>
      </c>
      <c r="D51" s="20">
        <v>5822411.3200000003</v>
      </c>
    </row>
    <row r="52" spans="1:4" ht="12.75" customHeight="1">
      <c r="A52" s="17" t="s">
        <v>22</v>
      </c>
      <c r="B52" s="18" t="s">
        <v>27</v>
      </c>
      <c r="C52" s="19">
        <v>2660213.12</v>
      </c>
      <c r="D52" s="20">
        <v>2660213.12</v>
      </c>
    </row>
    <row r="53" spans="1:4" ht="12.75" customHeight="1">
      <c r="A53" s="17" t="s">
        <v>22</v>
      </c>
      <c r="B53" s="18" t="s">
        <v>20</v>
      </c>
      <c r="C53" s="19">
        <v>10958751.630000001</v>
      </c>
      <c r="D53" s="20">
        <v>14252464.65</v>
      </c>
    </row>
    <row r="54" spans="1:4" ht="12.75" customHeight="1">
      <c r="A54" s="17" t="s">
        <v>22</v>
      </c>
      <c r="B54" s="18" t="s">
        <v>23</v>
      </c>
      <c r="C54" s="19">
        <v>1370929</v>
      </c>
      <c r="D54" s="20">
        <v>1207833.27</v>
      </c>
    </row>
    <row r="55" spans="1:4" ht="12.75" customHeight="1">
      <c r="A55" s="17" t="s">
        <v>22</v>
      </c>
      <c r="B55" s="18" t="s">
        <v>28</v>
      </c>
      <c r="C55" s="19">
        <v>1624917.8</v>
      </c>
      <c r="D55" s="20">
        <v>1624917.8</v>
      </c>
    </row>
    <row r="56" spans="1:4" ht="12.75" customHeight="1" thickBot="1">
      <c r="A56" s="21" t="s">
        <v>22</v>
      </c>
      <c r="B56" s="22" t="s">
        <v>18</v>
      </c>
      <c r="C56" s="23">
        <v>13718178.029999999</v>
      </c>
      <c r="D56" s="24">
        <v>17636412.140000001</v>
      </c>
    </row>
    <row r="57" spans="1:4" ht="12.75" customHeight="1" thickBot="1">
      <c r="A57" s="9"/>
      <c r="B57" s="10"/>
      <c r="C57" s="11">
        <f>SUM(C23:C56)</f>
        <v>162789864.30000001</v>
      </c>
      <c r="D57" s="12">
        <f>SUM(D23:D56)</f>
        <v>191261212.23000002</v>
      </c>
    </row>
    <row r="58" spans="1:4" ht="12.75" customHeight="1">
      <c r="A58" s="5" t="s">
        <v>44</v>
      </c>
      <c r="B58" s="6" t="s">
        <v>45</v>
      </c>
      <c r="C58" s="7">
        <v>5972100</v>
      </c>
      <c r="D58" s="8">
        <v>2097680</v>
      </c>
    </row>
    <row r="59" spans="1:4" ht="12.75" customHeight="1" thickBot="1">
      <c r="A59" s="21" t="s">
        <v>44</v>
      </c>
      <c r="B59" s="22" t="s">
        <v>46</v>
      </c>
      <c r="C59" s="23">
        <v>203406</v>
      </c>
      <c r="D59" s="24">
        <v>0</v>
      </c>
    </row>
    <row r="60" spans="1:4" ht="12.75" customHeight="1" thickBot="1">
      <c r="A60" s="9"/>
      <c r="B60" s="10"/>
      <c r="C60" s="11">
        <f>SUM(C58:C59)</f>
        <v>6175506</v>
      </c>
      <c r="D60" s="12">
        <f>SUM(D58:D59)</f>
        <v>2097680</v>
      </c>
    </row>
    <row r="61" spans="1:4" ht="12.75" customHeight="1">
      <c r="A61" s="5" t="s">
        <v>47</v>
      </c>
      <c r="B61" s="25">
        <v>3543749</v>
      </c>
      <c r="C61" s="7">
        <v>0</v>
      </c>
      <c r="D61" s="8">
        <v>0</v>
      </c>
    </row>
    <row r="62" spans="1:4" ht="12.75" customHeight="1">
      <c r="A62" s="17" t="s">
        <v>47</v>
      </c>
      <c r="B62" s="18" t="s">
        <v>49</v>
      </c>
      <c r="C62" s="19">
        <v>0</v>
      </c>
      <c r="D62" s="20">
        <v>0</v>
      </c>
    </row>
    <row r="63" spans="1:4" ht="12.75" customHeight="1" thickBot="1">
      <c r="A63" s="21" t="s">
        <v>47</v>
      </c>
      <c r="B63" s="22" t="s">
        <v>50</v>
      </c>
      <c r="C63" s="23">
        <v>0</v>
      </c>
      <c r="D63" s="24">
        <v>0</v>
      </c>
    </row>
    <row r="64" spans="1:4" ht="12.75" customHeight="1" thickBot="1">
      <c r="A64" s="9"/>
      <c r="B64" s="10"/>
      <c r="C64" s="11">
        <f>SUM(C61:C63)</f>
        <v>0</v>
      </c>
      <c r="D64" s="12">
        <f>SUM(D61:D63)</f>
        <v>0</v>
      </c>
    </row>
    <row r="65" spans="1:4" ht="12.75" customHeight="1" thickBot="1">
      <c r="A65" s="5" t="s">
        <v>51</v>
      </c>
      <c r="B65" s="6" t="s">
        <v>5</v>
      </c>
      <c r="C65" s="7">
        <v>349</v>
      </c>
      <c r="D65" s="8">
        <v>1200.2</v>
      </c>
    </row>
    <row r="66" spans="1:4" ht="12.75" customHeight="1" thickBot="1">
      <c r="A66" s="9"/>
      <c r="B66" s="10"/>
      <c r="C66" s="11">
        <f>SUM(C65)</f>
        <v>349</v>
      </c>
      <c r="D66" s="12">
        <f>SUM(D65)</f>
        <v>1200.2</v>
      </c>
    </row>
    <row r="67" spans="1:4" ht="12.75" customHeight="1">
      <c r="A67" s="5" t="s">
        <v>52</v>
      </c>
      <c r="B67" s="6" t="s">
        <v>48</v>
      </c>
      <c r="C67" s="7">
        <v>9534610.6600000001</v>
      </c>
      <c r="D67" s="8">
        <v>8996587.7899999991</v>
      </c>
    </row>
    <row r="68" spans="1:4" ht="12.75" customHeight="1">
      <c r="A68" s="17" t="s">
        <v>52</v>
      </c>
      <c r="B68" s="18" t="s">
        <v>53</v>
      </c>
      <c r="C68" s="19">
        <v>1085850</v>
      </c>
      <c r="D68" s="20">
        <v>1085850</v>
      </c>
    </row>
    <row r="69" spans="1:4" ht="12.75" customHeight="1" thickBot="1">
      <c r="A69" s="21" t="s">
        <v>52</v>
      </c>
      <c r="B69" s="22" t="s">
        <v>54</v>
      </c>
      <c r="C69" s="23">
        <v>637737.19999999995</v>
      </c>
      <c r="D69" s="24">
        <v>626907.19999999995</v>
      </c>
    </row>
    <row r="70" spans="1:4" ht="12.75" customHeight="1" thickBot="1">
      <c r="A70" s="9"/>
      <c r="B70" s="10"/>
      <c r="C70" s="11">
        <f>SUM(C67:C69)</f>
        <v>11258197.859999999</v>
      </c>
      <c r="D70" s="12">
        <f>SUM(D67:D69)</f>
        <v>10709344.989999998</v>
      </c>
    </row>
    <row r="71" spans="1:4" ht="12.75" customHeight="1" thickBot="1">
      <c r="A71" s="13" t="s">
        <v>55</v>
      </c>
      <c r="B71" s="14" t="s">
        <v>5</v>
      </c>
      <c r="C71" s="15">
        <v>22728503</v>
      </c>
      <c r="D71" s="16">
        <v>22728503</v>
      </c>
    </row>
    <row r="72" spans="1:4" ht="12.75" customHeight="1" thickBot="1">
      <c r="A72" s="9"/>
      <c r="B72" s="10"/>
      <c r="C72" s="11">
        <f>SUM(C71)</f>
        <v>22728503</v>
      </c>
      <c r="D72" s="12">
        <f>SUM(D71)</f>
        <v>22728503</v>
      </c>
    </row>
    <row r="74" spans="1:4" ht="12.75" customHeight="1">
      <c r="A74" s="2" t="s">
        <v>58</v>
      </c>
    </row>
    <row r="75" spans="1:4" ht="12.75" customHeight="1">
      <c r="A75" s="2" t="s">
        <v>59</v>
      </c>
      <c r="B75" s="3">
        <f ca="1">TODAY()</f>
        <v>42933</v>
      </c>
    </row>
  </sheetData>
  <sortState ref="A27:D61">
    <sortCondition ref="B27:B61"/>
  </sortState>
  <pageMargins left="0.78740157480314998" right="0.78740157480314998" top="0.78740157480314998" bottom="0.78740157480314998" header="0.39370078740157499" footer="0.39370078740157499"/>
  <pageSetup paperSize="9" scale="98" fitToWidth="0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2017-07-17T07:11:16Z</cp:lastPrinted>
  <dcterms:modified xsi:type="dcterms:W3CDTF">2017-07-17T07:11:56Z</dcterms:modified>
</cp:coreProperties>
</file>