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73" i="1"/>
  <c r="D73"/>
  <c r="C71"/>
  <c r="E59" s="1"/>
  <c r="E68" s="1"/>
  <c r="D71"/>
  <c r="C32"/>
  <c r="D32"/>
  <c r="C15"/>
  <c r="D15"/>
  <c r="C12"/>
  <c r="D12"/>
  <c r="C10"/>
  <c r="D10"/>
</calcChain>
</file>

<file path=xl/sharedStrings.xml><?xml version="1.0" encoding="utf-8"?>
<sst xmlns="http://schemas.openxmlformats.org/spreadsheetml/2006/main" count="135" uniqueCount="57">
  <si>
    <t>Č. nákladu / výnosu</t>
  </si>
  <si>
    <t>Partner transakce</t>
  </si>
  <si>
    <t>Hlavní činnost</t>
  </si>
  <si>
    <t>Hospodářská činnost</t>
  </si>
  <si>
    <t>502</t>
  </si>
  <si>
    <t>00000444</t>
  </si>
  <si>
    <t>03592880</t>
  </si>
  <si>
    <t>24729035</t>
  </si>
  <si>
    <t>47677511</t>
  </si>
  <si>
    <t>60193492</t>
  </si>
  <si>
    <t>511</t>
  </si>
  <si>
    <t>51802</t>
  </si>
  <si>
    <t>60800691</t>
  </si>
  <si>
    <t>51899</t>
  </si>
  <si>
    <t>70887306</t>
  </si>
  <si>
    <t>71009396</t>
  </si>
  <si>
    <t>75010330</t>
  </si>
  <si>
    <t>48136450</t>
  </si>
  <si>
    <t>47676639</t>
  </si>
  <si>
    <t>45244782</t>
  </si>
  <si>
    <t>45317054</t>
  </si>
  <si>
    <t>47114983</t>
  </si>
  <si>
    <t>06578705</t>
  </si>
  <si>
    <t>25826603</t>
  </si>
  <si>
    <t>00023736</t>
  </si>
  <si>
    <t>00064211</t>
  </si>
  <si>
    <t>00600938</t>
  </si>
  <si>
    <t>00023698</t>
  </si>
  <si>
    <t>00844896</t>
  </si>
  <si>
    <t>54999</t>
  </si>
  <si>
    <t>00843954</t>
  </si>
  <si>
    <t>00843989</t>
  </si>
  <si>
    <t>00844004</t>
  </si>
  <si>
    <t>00100625</t>
  </si>
  <si>
    <t>00179906</t>
  </si>
  <si>
    <t>00209805</t>
  </si>
  <si>
    <t>00283061</t>
  </si>
  <si>
    <t>00304450</t>
  </si>
  <si>
    <t>00023841</t>
  </si>
  <si>
    <t>00023850</t>
  </si>
  <si>
    <t>00024341</t>
  </si>
  <si>
    <t>00025208</t>
  </si>
  <si>
    <t>00025241</t>
  </si>
  <si>
    <t>00025291</t>
  </si>
  <si>
    <t>00064165</t>
  </si>
  <si>
    <t>25848526</t>
  </si>
  <si>
    <t>27520536</t>
  </si>
  <si>
    <t>41197518</t>
  </si>
  <si>
    <t>14450216</t>
  </si>
  <si>
    <t>64628019</t>
  </si>
  <si>
    <t>55702</t>
  </si>
  <si>
    <t>00000111</t>
  </si>
  <si>
    <t>11 Náklady IČO</t>
  </si>
  <si>
    <t>k 31.3.2020</t>
  </si>
  <si>
    <t>Vypracovala: Bc. Jakšová - OUC</t>
  </si>
  <si>
    <t>V Olomouci dne 20.4.2020</t>
  </si>
  <si>
    <t>oprava v QI, chybně 00098892 (2.20)</t>
  </si>
</sst>
</file>

<file path=xl/styles.xml><?xml version="1.0" encoding="utf-8"?>
<styleSheet xmlns="http://schemas.openxmlformats.org/spreadsheetml/2006/main">
  <numFmts count="2">
    <numFmt numFmtId="164" formatCode="#,##0.00\ _K_č"/>
    <numFmt numFmtId="165" formatCode="#,##0.00\ &quot;Kč&quot;"/>
  </numFmts>
  <fonts count="6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165" fontId="1" fillId="0" borderId="0" xfId="0" applyNumberFormat="1" applyFont="1" applyFill="1" applyAlignment="1">
      <alignment vertical="top"/>
    </xf>
    <xf numFmtId="0" fontId="1" fillId="0" borderId="6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1" xfId="0" applyNumberFormat="1" applyFont="1" applyFill="1" applyBorder="1" applyAlignment="1">
      <alignment horizontal="right" vertical="top"/>
    </xf>
    <xf numFmtId="4" fontId="1" fillId="0" borderId="6" xfId="0" applyNumberFormat="1" applyFont="1" applyFill="1" applyBorder="1" applyAlignment="1">
      <alignment horizontal="right" vertical="top"/>
    </xf>
    <xf numFmtId="4" fontId="2" fillId="2" borderId="4" xfId="0" applyNumberFormat="1" applyFont="1" applyFill="1" applyBorder="1" applyAlignment="1">
      <alignment horizontal="right" vertical="top"/>
    </xf>
    <xf numFmtId="4" fontId="2" fillId="2" borderId="5" xfId="0" applyNumberFormat="1" applyFont="1" applyFill="1" applyBorder="1" applyAlignment="1">
      <alignment horizontal="right" vertical="top"/>
    </xf>
    <xf numFmtId="4" fontId="1" fillId="0" borderId="2" xfId="0" applyNumberFormat="1" applyFont="1" applyFill="1" applyBorder="1" applyAlignment="1">
      <alignment horizontal="right" vertical="top"/>
    </xf>
    <xf numFmtId="4" fontId="2" fillId="2" borderId="4" xfId="0" applyNumberFormat="1" applyFont="1" applyFill="1" applyBorder="1" applyAlignment="1">
      <alignment vertical="top"/>
    </xf>
    <xf numFmtId="4" fontId="2" fillId="2" borderId="5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horizontal="left"/>
    </xf>
    <xf numFmtId="0" fontId="5" fillId="0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"/>
  <sheetViews>
    <sheetView tabSelected="1" topLeftCell="A13" workbookViewId="0">
      <selection activeCell="E35" sqref="E35"/>
    </sheetView>
  </sheetViews>
  <sheetFormatPr defaultColWidth="11.44140625" defaultRowHeight="12.75" customHeight="1"/>
  <cols>
    <col min="1" max="1" width="9.88671875" style="1" bestFit="1" customWidth="1"/>
    <col min="2" max="2" width="14.88671875" style="1" bestFit="1" customWidth="1"/>
    <col min="3" max="3" width="13.6640625" style="10" bestFit="1" customWidth="1"/>
    <col min="4" max="4" width="17.5546875" style="10" bestFit="1" customWidth="1"/>
    <col min="5" max="5" width="13.5546875" style="1" bestFit="1" customWidth="1"/>
    <col min="6" max="16384" width="11.44140625" style="1"/>
  </cols>
  <sheetData>
    <row r="1" spans="1:5" ht="12.75" customHeight="1">
      <c r="A1" s="23" t="s">
        <v>52</v>
      </c>
    </row>
    <row r="2" spans="1:5" ht="12.75" customHeight="1">
      <c r="A2" s="23" t="s">
        <v>53</v>
      </c>
    </row>
    <row r="3" spans="1:5" ht="12.75" customHeight="1" thickBot="1"/>
    <row r="4" spans="1:5" s="22" customFormat="1" ht="24.6" thickBot="1">
      <c r="A4" s="18" t="s">
        <v>0</v>
      </c>
      <c r="B4" s="19" t="s">
        <v>1</v>
      </c>
      <c r="C4" s="20" t="s">
        <v>2</v>
      </c>
      <c r="D4" s="21" t="s">
        <v>3</v>
      </c>
    </row>
    <row r="5" spans="1:5" ht="12.75" customHeight="1">
      <c r="A5" s="3" t="s">
        <v>4</v>
      </c>
      <c r="B5" s="3" t="s">
        <v>5</v>
      </c>
      <c r="C5" s="11">
        <v>31468956.41</v>
      </c>
      <c r="D5" s="11">
        <v>80235.66</v>
      </c>
      <c r="E5" s="2"/>
    </row>
    <row r="6" spans="1:5" ht="12.75" customHeight="1">
      <c r="A6" s="3" t="s">
        <v>4</v>
      </c>
      <c r="B6" s="3" t="s">
        <v>6</v>
      </c>
      <c r="C6" s="11">
        <v>1753.12</v>
      </c>
      <c r="D6" s="11">
        <v>0</v>
      </c>
      <c r="E6" s="4"/>
    </row>
    <row r="7" spans="1:5" ht="12.75" customHeight="1">
      <c r="A7" s="3" t="s">
        <v>4</v>
      </c>
      <c r="B7" s="3" t="s">
        <v>7</v>
      </c>
      <c r="C7" s="11">
        <v>13600</v>
      </c>
      <c r="D7" s="11">
        <v>0</v>
      </c>
    </row>
    <row r="8" spans="1:5" ht="12.75" customHeight="1">
      <c r="A8" s="3" t="s">
        <v>4</v>
      </c>
      <c r="B8" s="3" t="s">
        <v>8</v>
      </c>
      <c r="C8" s="11">
        <v>150536.54</v>
      </c>
      <c r="D8" s="11">
        <v>0</v>
      </c>
    </row>
    <row r="9" spans="1:5" ht="12.75" customHeight="1" thickBot="1">
      <c r="A9" s="5" t="s">
        <v>4</v>
      </c>
      <c r="B9" s="5" t="s">
        <v>9</v>
      </c>
      <c r="C9" s="12">
        <v>72648.160000000003</v>
      </c>
      <c r="D9" s="12">
        <v>0</v>
      </c>
    </row>
    <row r="10" spans="1:5" ht="12.75" customHeight="1" thickBot="1">
      <c r="A10" s="6"/>
      <c r="B10" s="7"/>
      <c r="C10" s="13">
        <f>SUM(C5:C9)</f>
        <v>31707494.23</v>
      </c>
      <c r="D10" s="14">
        <f>SUM(D5:D9)</f>
        <v>80235.66</v>
      </c>
    </row>
    <row r="11" spans="1:5" ht="12.75" customHeight="1" thickBot="1">
      <c r="A11" s="8" t="s">
        <v>10</v>
      </c>
      <c r="B11" s="8" t="s">
        <v>5</v>
      </c>
      <c r="C11" s="12">
        <v>15551736.729999999</v>
      </c>
      <c r="D11" s="12">
        <v>19360.47</v>
      </c>
    </row>
    <row r="12" spans="1:5" ht="12.75" customHeight="1" thickBot="1">
      <c r="A12" s="6"/>
      <c r="B12" s="7"/>
      <c r="C12" s="13">
        <f>SUM(C11)</f>
        <v>15551736.729999999</v>
      </c>
      <c r="D12" s="14">
        <f>SUM(D11)</f>
        <v>19360.47</v>
      </c>
    </row>
    <row r="13" spans="1:5" ht="12.75" customHeight="1">
      <c r="A13" s="9" t="s">
        <v>11</v>
      </c>
      <c r="B13" s="9" t="s">
        <v>5</v>
      </c>
      <c r="C13" s="15">
        <v>1786048.4</v>
      </c>
      <c r="D13" s="15">
        <v>0</v>
      </c>
    </row>
    <row r="14" spans="1:5" ht="12.75" customHeight="1" thickBot="1">
      <c r="A14" s="5" t="s">
        <v>11</v>
      </c>
      <c r="B14" s="5" t="s">
        <v>12</v>
      </c>
      <c r="C14" s="12">
        <v>45375</v>
      </c>
      <c r="D14" s="12">
        <v>0</v>
      </c>
    </row>
    <row r="15" spans="1:5" ht="12.75" customHeight="1" thickBot="1">
      <c r="A15" s="6"/>
      <c r="B15" s="7"/>
      <c r="C15" s="13">
        <f>SUM(C13:C14)</f>
        <v>1831423.4</v>
      </c>
      <c r="D15" s="14">
        <f>SUM(D13:D14)</f>
        <v>0</v>
      </c>
    </row>
    <row r="16" spans="1:5" ht="12.75" customHeight="1">
      <c r="A16" s="3" t="s">
        <v>13</v>
      </c>
      <c r="B16" s="3" t="s">
        <v>5</v>
      </c>
      <c r="C16" s="11">
        <v>68256209.400000006</v>
      </c>
      <c r="D16" s="11">
        <v>10001.14</v>
      </c>
      <c r="E16" s="2"/>
    </row>
    <row r="17" spans="1:4" ht="12.75" customHeight="1">
      <c r="A17" s="3" t="s">
        <v>13</v>
      </c>
      <c r="B17" s="3" t="s">
        <v>27</v>
      </c>
      <c r="C17" s="11">
        <v>303</v>
      </c>
      <c r="D17" s="11">
        <v>0</v>
      </c>
    </row>
    <row r="18" spans="1:4" ht="12.75" customHeight="1">
      <c r="A18" s="3" t="s">
        <v>13</v>
      </c>
      <c r="B18" s="3" t="s">
        <v>24</v>
      </c>
      <c r="C18" s="11">
        <v>4477</v>
      </c>
      <c r="D18" s="11">
        <v>0</v>
      </c>
    </row>
    <row r="19" spans="1:4" ht="12.75" customHeight="1">
      <c r="A19" s="3" t="s">
        <v>13</v>
      </c>
      <c r="B19" s="3" t="s">
        <v>25</v>
      </c>
      <c r="C19" s="11">
        <v>262</v>
      </c>
      <c r="D19" s="11">
        <v>0</v>
      </c>
    </row>
    <row r="20" spans="1:4" ht="12.75" customHeight="1">
      <c r="A20" s="3" t="s">
        <v>13</v>
      </c>
      <c r="B20" s="3" t="s">
        <v>26</v>
      </c>
      <c r="C20" s="11">
        <v>84293.04</v>
      </c>
      <c r="D20" s="11">
        <v>0</v>
      </c>
    </row>
    <row r="21" spans="1:4" ht="12.75" customHeight="1">
      <c r="A21" s="3" t="s">
        <v>13</v>
      </c>
      <c r="B21" s="3" t="s">
        <v>28</v>
      </c>
      <c r="C21" s="11">
        <v>78.77</v>
      </c>
      <c r="D21" s="11">
        <v>0</v>
      </c>
    </row>
    <row r="22" spans="1:4" ht="12.75" customHeight="1">
      <c r="A22" s="3" t="s">
        <v>13</v>
      </c>
      <c r="B22" s="3" t="s">
        <v>22</v>
      </c>
      <c r="C22" s="11">
        <v>17000</v>
      </c>
      <c r="D22" s="11">
        <v>0</v>
      </c>
    </row>
    <row r="23" spans="1:4" ht="12.75" customHeight="1">
      <c r="A23" s="3" t="s">
        <v>13</v>
      </c>
      <c r="B23" s="3" t="s">
        <v>23</v>
      </c>
      <c r="C23" s="11">
        <v>11260.26</v>
      </c>
      <c r="D23" s="11">
        <v>0</v>
      </c>
    </row>
    <row r="24" spans="1:4" ht="12.75" customHeight="1">
      <c r="A24" s="3" t="s">
        <v>13</v>
      </c>
      <c r="B24" s="3" t="s">
        <v>19</v>
      </c>
      <c r="C24" s="11">
        <v>33415.379999999997</v>
      </c>
      <c r="D24" s="11">
        <v>0</v>
      </c>
    </row>
    <row r="25" spans="1:4" ht="12.75" customHeight="1">
      <c r="A25" s="3" t="s">
        <v>13</v>
      </c>
      <c r="B25" s="3" t="s">
        <v>20</v>
      </c>
      <c r="C25" s="11">
        <v>675</v>
      </c>
      <c r="D25" s="11">
        <v>0</v>
      </c>
    </row>
    <row r="26" spans="1:4" ht="12.75" customHeight="1">
      <c r="A26" s="3" t="s">
        <v>13</v>
      </c>
      <c r="B26" s="3" t="s">
        <v>21</v>
      </c>
      <c r="C26" s="11">
        <v>311337.83</v>
      </c>
      <c r="D26" s="11">
        <v>0</v>
      </c>
    </row>
    <row r="27" spans="1:4" ht="12.75" customHeight="1">
      <c r="A27" s="3" t="s">
        <v>13</v>
      </c>
      <c r="B27" s="3" t="s">
        <v>18</v>
      </c>
      <c r="C27" s="11">
        <v>9075</v>
      </c>
      <c r="D27" s="11">
        <v>0</v>
      </c>
    </row>
    <row r="28" spans="1:4" ht="12.75" customHeight="1">
      <c r="A28" s="3" t="s">
        <v>13</v>
      </c>
      <c r="B28" s="3" t="s">
        <v>17</v>
      </c>
      <c r="C28" s="11">
        <v>9.18</v>
      </c>
      <c r="D28" s="11">
        <v>0</v>
      </c>
    </row>
    <row r="29" spans="1:4" ht="12.75" customHeight="1">
      <c r="A29" s="9" t="s">
        <v>13</v>
      </c>
      <c r="B29" s="9" t="s">
        <v>14</v>
      </c>
      <c r="C29" s="15">
        <v>5600</v>
      </c>
      <c r="D29" s="15">
        <v>0</v>
      </c>
    </row>
    <row r="30" spans="1:4" ht="12.75" customHeight="1">
      <c r="A30" s="3" t="s">
        <v>13</v>
      </c>
      <c r="B30" s="3" t="s">
        <v>15</v>
      </c>
      <c r="C30" s="11">
        <v>28989</v>
      </c>
      <c r="D30" s="11">
        <v>0</v>
      </c>
    </row>
    <row r="31" spans="1:4" ht="12.75" customHeight="1" thickBot="1">
      <c r="A31" s="3" t="s">
        <v>13</v>
      </c>
      <c r="B31" s="3" t="s">
        <v>16</v>
      </c>
      <c r="C31" s="11">
        <v>45607.25</v>
      </c>
      <c r="D31" s="11">
        <v>0</v>
      </c>
    </row>
    <row r="32" spans="1:4" ht="12.75" customHeight="1" thickBot="1">
      <c r="A32" s="6"/>
      <c r="B32" s="7"/>
      <c r="C32" s="13">
        <f>SUM(C16:C31)</f>
        <v>68808592.110000014</v>
      </c>
      <c r="D32" s="14">
        <f>SUM(D16:D31)</f>
        <v>10001.14</v>
      </c>
    </row>
    <row r="33" spans="1:5" ht="12.75" customHeight="1">
      <c r="A33" s="3" t="s">
        <v>29</v>
      </c>
      <c r="B33" s="3" t="s">
        <v>5</v>
      </c>
      <c r="C33" s="11">
        <v>7864498.3200000003</v>
      </c>
      <c r="D33" s="11">
        <v>763.53</v>
      </c>
    </row>
    <row r="34" spans="1:5" ht="12.75" customHeight="1">
      <c r="A34" s="3" t="s">
        <v>29</v>
      </c>
      <c r="B34" s="3" t="s">
        <v>5</v>
      </c>
      <c r="C34" s="11">
        <v>1509.92</v>
      </c>
      <c r="D34" s="11">
        <v>0</v>
      </c>
      <c r="E34" s="25" t="s">
        <v>56</v>
      </c>
    </row>
    <row r="35" spans="1:5" ht="12.75" customHeight="1">
      <c r="A35" s="3" t="s">
        <v>29</v>
      </c>
      <c r="B35" s="3" t="s">
        <v>27</v>
      </c>
      <c r="C35" s="11">
        <v>0</v>
      </c>
      <c r="D35" s="11">
        <v>0</v>
      </c>
    </row>
    <row r="36" spans="1:5" ht="12.75" customHeight="1">
      <c r="A36" s="3" t="s">
        <v>29</v>
      </c>
      <c r="B36" s="3" t="s">
        <v>24</v>
      </c>
      <c r="C36" s="11">
        <v>0</v>
      </c>
      <c r="D36" s="11">
        <v>0</v>
      </c>
    </row>
    <row r="37" spans="1:5" ht="12.75" customHeight="1">
      <c r="A37" s="3" t="s">
        <v>29</v>
      </c>
      <c r="B37" s="3" t="s">
        <v>38</v>
      </c>
      <c r="C37" s="11">
        <v>65389</v>
      </c>
      <c r="D37" s="11">
        <v>0</v>
      </c>
    </row>
    <row r="38" spans="1:5" ht="12.75" customHeight="1">
      <c r="A38" s="3" t="s">
        <v>29</v>
      </c>
      <c r="B38" s="3" t="s">
        <v>39</v>
      </c>
      <c r="C38" s="11">
        <v>58280</v>
      </c>
      <c r="D38" s="11">
        <v>0</v>
      </c>
    </row>
    <row r="39" spans="1:5" ht="12.75" customHeight="1">
      <c r="A39" s="3" t="s">
        <v>29</v>
      </c>
      <c r="B39" s="3" t="s">
        <v>40</v>
      </c>
      <c r="C39" s="11">
        <v>5078</v>
      </c>
      <c r="D39" s="11">
        <v>0</v>
      </c>
    </row>
    <row r="40" spans="1:5" ht="12.75" customHeight="1">
      <c r="A40" s="3" t="s">
        <v>29</v>
      </c>
      <c r="B40" s="3" t="s">
        <v>41</v>
      </c>
      <c r="C40" s="11">
        <v>-991.35</v>
      </c>
      <c r="D40" s="11">
        <v>0</v>
      </c>
    </row>
    <row r="41" spans="1:5" ht="12.75" customHeight="1">
      <c r="A41" s="3" t="s">
        <v>29</v>
      </c>
      <c r="B41" s="3" t="s">
        <v>42</v>
      </c>
      <c r="C41" s="11">
        <v>0</v>
      </c>
      <c r="D41" s="11">
        <v>0</v>
      </c>
    </row>
    <row r="42" spans="1:5" ht="12.75" customHeight="1">
      <c r="A42" s="3" t="s">
        <v>29</v>
      </c>
      <c r="B42" s="3" t="s">
        <v>43</v>
      </c>
      <c r="C42" s="11">
        <v>-809</v>
      </c>
      <c r="D42" s="11">
        <v>0</v>
      </c>
    </row>
    <row r="43" spans="1:5" ht="12.75" customHeight="1">
      <c r="A43" s="3" t="s">
        <v>29</v>
      </c>
      <c r="B43" s="3" t="s">
        <v>44</v>
      </c>
      <c r="C43" s="11">
        <v>55000</v>
      </c>
      <c r="D43" s="11">
        <v>0</v>
      </c>
    </row>
    <row r="44" spans="1:5" ht="12.75" customHeight="1">
      <c r="A44" s="3" t="s">
        <v>29</v>
      </c>
      <c r="B44" s="3" t="s">
        <v>25</v>
      </c>
      <c r="C44" s="11">
        <v>0</v>
      </c>
      <c r="D44" s="11">
        <v>0</v>
      </c>
    </row>
    <row r="45" spans="1:5" ht="12.75" customHeight="1">
      <c r="A45" s="3" t="s">
        <v>29</v>
      </c>
      <c r="B45" s="3" t="s">
        <v>33</v>
      </c>
      <c r="C45" s="11">
        <v>0</v>
      </c>
      <c r="D45" s="11">
        <v>0</v>
      </c>
    </row>
    <row r="46" spans="1:5" ht="12.75" customHeight="1">
      <c r="A46" s="3" t="s">
        <v>29</v>
      </c>
      <c r="B46" s="3" t="s">
        <v>34</v>
      </c>
      <c r="C46" s="11">
        <v>14000</v>
      </c>
      <c r="D46" s="11">
        <v>0</v>
      </c>
    </row>
    <row r="47" spans="1:5" ht="12.75" customHeight="1">
      <c r="A47" s="3" t="s">
        <v>29</v>
      </c>
      <c r="B47" s="3" t="s">
        <v>35</v>
      </c>
      <c r="C47" s="11">
        <v>2263</v>
      </c>
      <c r="D47" s="11">
        <v>0</v>
      </c>
    </row>
    <row r="48" spans="1:5" ht="12.75" customHeight="1">
      <c r="A48" s="3" t="s">
        <v>29</v>
      </c>
      <c r="B48" s="3" t="s">
        <v>36</v>
      </c>
      <c r="C48" s="11">
        <v>0</v>
      </c>
      <c r="D48" s="11">
        <v>0</v>
      </c>
    </row>
    <row r="49" spans="1:5" ht="12.75" customHeight="1">
      <c r="A49" s="3" t="s">
        <v>29</v>
      </c>
      <c r="B49" s="3" t="s">
        <v>37</v>
      </c>
      <c r="C49" s="11">
        <v>0</v>
      </c>
      <c r="D49" s="11">
        <v>0</v>
      </c>
    </row>
    <row r="50" spans="1:5" ht="12.75" customHeight="1">
      <c r="A50" s="3" t="s">
        <v>29</v>
      </c>
      <c r="B50" s="3" t="s">
        <v>26</v>
      </c>
      <c r="C50" s="11">
        <v>0</v>
      </c>
      <c r="D50" s="11">
        <v>0</v>
      </c>
    </row>
    <row r="51" spans="1:5" ht="12.75" customHeight="1">
      <c r="A51" s="3" t="s">
        <v>29</v>
      </c>
      <c r="B51" s="3" t="s">
        <v>30</v>
      </c>
      <c r="C51" s="11">
        <v>3600</v>
      </c>
      <c r="D51" s="11">
        <v>0</v>
      </c>
      <c r="E51" s="4"/>
    </row>
    <row r="52" spans="1:5" ht="12.75" customHeight="1">
      <c r="A52" s="3" t="s">
        <v>29</v>
      </c>
      <c r="B52" s="3" t="s">
        <v>31</v>
      </c>
      <c r="C52" s="11">
        <v>3630</v>
      </c>
      <c r="D52" s="11">
        <v>0</v>
      </c>
      <c r="E52" s="4"/>
    </row>
    <row r="53" spans="1:5" ht="12.75" customHeight="1">
      <c r="A53" s="3" t="s">
        <v>29</v>
      </c>
      <c r="B53" s="3" t="s">
        <v>32</v>
      </c>
      <c r="C53" s="11">
        <v>5000</v>
      </c>
      <c r="D53" s="11">
        <v>0</v>
      </c>
      <c r="E53" s="4"/>
    </row>
    <row r="54" spans="1:5" ht="12.75" customHeight="1">
      <c r="A54" s="9" t="s">
        <v>29</v>
      </c>
      <c r="B54" s="9" t="s">
        <v>28</v>
      </c>
      <c r="C54" s="15">
        <v>0</v>
      </c>
      <c r="D54" s="15">
        <v>0</v>
      </c>
    </row>
    <row r="55" spans="1:5" ht="12.75" customHeight="1">
      <c r="A55" s="3" t="s">
        <v>29</v>
      </c>
      <c r="B55" s="3" t="s">
        <v>6</v>
      </c>
      <c r="C55" s="11">
        <v>0</v>
      </c>
      <c r="D55" s="11">
        <v>0</v>
      </c>
      <c r="E55" s="4"/>
    </row>
    <row r="56" spans="1:5" ht="12.75" customHeight="1">
      <c r="A56" s="3" t="s">
        <v>29</v>
      </c>
      <c r="B56" s="3" t="s">
        <v>22</v>
      </c>
      <c r="C56" s="11">
        <v>0</v>
      </c>
      <c r="D56" s="11">
        <v>0</v>
      </c>
      <c r="E56" s="4"/>
    </row>
    <row r="57" spans="1:5" ht="12.75" customHeight="1">
      <c r="A57" s="3" t="s">
        <v>29</v>
      </c>
      <c r="B57" s="3" t="s">
        <v>48</v>
      </c>
      <c r="C57" s="11">
        <v>350</v>
      </c>
      <c r="D57" s="11">
        <v>0</v>
      </c>
      <c r="E57" s="4"/>
    </row>
    <row r="58" spans="1:5" ht="12.75" customHeight="1">
      <c r="A58" s="3" t="s">
        <v>29</v>
      </c>
      <c r="B58" s="3" t="s">
        <v>7</v>
      </c>
      <c r="C58" s="11">
        <v>0</v>
      </c>
      <c r="D58" s="11">
        <v>0</v>
      </c>
      <c r="E58" s="4"/>
    </row>
    <row r="59" spans="1:5" ht="12.75" customHeight="1">
      <c r="A59" s="3" t="s">
        <v>29</v>
      </c>
      <c r="B59" s="3" t="s">
        <v>23</v>
      </c>
      <c r="C59" s="11">
        <v>5630.13</v>
      </c>
      <c r="D59" s="11">
        <v>0</v>
      </c>
      <c r="E59" s="4">
        <f>C71</f>
        <v>8373558.5800000001</v>
      </c>
    </row>
    <row r="60" spans="1:5" ht="12.75" customHeight="1">
      <c r="A60" s="3" t="s">
        <v>29</v>
      </c>
      <c r="B60" s="3" t="s">
        <v>45</v>
      </c>
      <c r="C60" s="11">
        <v>167316.79999999999</v>
      </c>
      <c r="D60" s="11">
        <v>0</v>
      </c>
      <c r="E60" s="4">
        <v>570628</v>
      </c>
    </row>
    <row r="61" spans="1:5" ht="12.75" customHeight="1">
      <c r="A61" s="3" t="s">
        <v>29</v>
      </c>
      <c r="B61" s="3" t="s">
        <v>46</v>
      </c>
      <c r="C61" s="11">
        <v>0</v>
      </c>
      <c r="D61" s="11">
        <v>0</v>
      </c>
      <c r="E61" s="4">
        <v>1475000</v>
      </c>
    </row>
    <row r="62" spans="1:5" ht="12.75" customHeight="1">
      <c r="A62" s="3" t="s">
        <v>29</v>
      </c>
      <c r="B62" s="3" t="s">
        <v>47</v>
      </c>
      <c r="C62" s="11">
        <v>63467</v>
      </c>
      <c r="D62" s="11">
        <v>0</v>
      </c>
      <c r="E62" s="4">
        <v>193862</v>
      </c>
    </row>
    <row r="63" spans="1:5" ht="12.75" customHeight="1">
      <c r="A63" s="3" t="s">
        <v>29</v>
      </c>
      <c r="B63" s="3" t="s">
        <v>21</v>
      </c>
      <c r="C63" s="11">
        <v>0</v>
      </c>
      <c r="D63" s="11">
        <v>0</v>
      </c>
      <c r="E63" s="4">
        <v>19840</v>
      </c>
    </row>
    <row r="64" spans="1:5" ht="12.75" customHeight="1">
      <c r="A64" s="3" t="s">
        <v>29</v>
      </c>
      <c r="B64" s="3" t="s">
        <v>18</v>
      </c>
      <c r="C64" s="11">
        <v>0</v>
      </c>
      <c r="D64" s="11">
        <v>0</v>
      </c>
      <c r="E64" s="4">
        <v>763.53</v>
      </c>
    </row>
    <row r="65" spans="1:5" ht="12.75" customHeight="1">
      <c r="A65" s="3" t="s">
        <v>29</v>
      </c>
      <c r="B65" s="3" t="s">
        <v>8</v>
      </c>
      <c r="C65" s="11">
        <v>59584.76</v>
      </c>
      <c r="D65" s="11">
        <v>0</v>
      </c>
      <c r="E65" s="4"/>
    </row>
    <row r="66" spans="1:5" ht="12.75" customHeight="1">
      <c r="A66" s="3" t="s">
        <v>29</v>
      </c>
      <c r="B66" s="3" t="s">
        <v>9</v>
      </c>
      <c r="C66" s="11">
        <v>0</v>
      </c>
      <c r="D66" s="11">
        <v>0</v>
      </c>
      <c r="E66" s="4"/>
    </row>
    <row r="67" spans="1:5" ht="12.75" customHeight="1">
      <c r="A67" s="3" t="s">
        <v>29</v>
      </c>
      <c r="B67" s="3" t="s">
        <v>49</v>
      </c>
      <c r="C67" s="11">
        <v>0</v>
      </c>
      <c r="D67" s="11">
        <v>0</v>
      </c>
      <c r="E67" s="4"/>
    </row>
    <row r="68" spans="1:5" ht="12.75" customHeight="1">
      <c r="A68" s="3" t="s">
        <v>29</v>
      </c>
      <c r="B68" s="3" t="s">
        <v>14</v>
      </c>
      <c r="C68" s="11">
        <v>0</v>
      </c>
      <c r="D68" s="11">
        <v>0</v>
      </c>
      <c r="E68" s="4">
        <f>SUM(E59:E67)</f>
        <v>10633652.109999999</v>
      </c>
    </row>
    <row r="69" spans="1:5" ht="12.75" customHeight="1">
      <c r="A69" s="3" t="s">
        <v>29</v>
      </c>
      <c r="B69" s="3" t="s">
        <v>15</v>
      </c>
      <c r="C69" s="11">
        <v>762</v>
      </c>
      <c r="D69" s="11">
        <v>0</v>
      </c>
      <c r="E69" s="4"/>
    </row>
    <row r="70" spans="1:5" ht="12.75" customHeight="1" thickBot="1">
      <c r="A70" s="5" t="s">
        <v>29</v>
      </c>
      <c r="B70" s="5" t="s">
        <v>16</v>
      </c>
      <c r="C70" s="12">
        <v>0</v>
      </c>
      <c r="D70" s="12">
        <v>0</v>
      </c>
      <c r="E70" s="4"/>
    </row>
    <row r="71" spans="1:5" ht="12.75" customHeight="1" thickBot="1">
      <c r="A71" s="6"/>
      <c r="B71" s="7"/>
      <c r="C71" s="13">
        <f>SUM(C33:C70)</f>
        <v>8373558.5800000001</v>
      </c>
      <c r="D71" s="14">
        <f>SUM(D33:D70)</f>
        <v>763.53</v>
      </c>
      <c r="E71" s="4"/>
    </row>
    <row r="72" spans="1:5" ht="12.75" customHeight="1" thickBot="1">
      <c r="A72" s="5" t="s">
        <v>50</v>
      </c>
      <c r="B72" s="5" t="s">
        <v>51</v>
      </c>
      <c r="C72" s="12">
        <v>10080</v>
      </c>
      <c r="D72" s="12">
        <v>0</v>
      </c>
    </row>
    <row r="73" spans="1:5" ht="12.75" customHeight="1" thickBot="1">
      <c r="A73" s="6"/>
      <c r="B73" s="7"/>
      <c r="C73" s="16">
        <f>SUM(C72)</f>
        <v>10080</v>
      </c>
      <c r="D73" s="17">
        <f>SUM(D72)</f>
        <v>0</v>
      </c>
    </row>
    <row r="75" spans="1:5" ht="12.75" customHeight="1">
      <c r="A75" s="24" t="s">
        <v>55</v>
      </c>
    </row>
    <row r="76" spans="1:5" ht="12.75" customHeight="1">
      <c r="A76" s="24" t="s">
        <v>54</v>
      </c>
    </row>
  </sheetData>
  <sortState ref="A34:D70">
    <sortCondition ref="B34:B70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2020-04-21T05:36:47Z</cp:lastPrinted>
  <dcterms:modified xsi:type="dcterms:W3CDTF">2020-04-22T05:50:01Z</dcterms:modified>
</cp:coreProperties>
</file>