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9" i="1"/>
  <c r="D99"/>
  <c r="C97"/>
  <c r="D97"/>
  <c r="C86"/>
  <c r="D86"/>
  <c r="C73"/>
  <c r="D73"/>
  <c r="C64"/>
  <c r="D64"/>
  <c r="C24"/>
  <c r="D24"/>
  <c r="C8"/>
  <c r="D8"/>
  <c r="C6"/>
  <c r="D6"/>
</calcChain>
</file>

<file path=xl/sharedStrings.xml><?xml version="1.0" encoding="utf-8"?>
<sst xmlns="http://schemas.openxmlformats.org/spreadsheetml/2006/main" count="181" uniqueCount="84">
  <si>
    <t>Č. podrozvahového účtu</t>
  </si>
  <si>
    <t>Partner podrozvahového účtu</t>
  </si>
  <si>
    <t>PS</t>
  </si>
  <si>
    <t>KS</t>
  </si>
  <si>
    <t>905</t>
  </si>
  <si>
    <t>00000444</t>
  </si>
  <si>
    <t>906</t>
  </si>
  <si>
    <t>933</t>
  </si>
  <si>
    <t>24148725</t>
  </si>
  <si>
    <t>24768651</t>
  </si>
  <si>
    <t>26763036</t>
  </si>
  <si>
    <t>28178777</t>
  </si>
  <si>
    <t>44848200</t>
  </si>
  <si>
    <t>48114057</t>
  </si>
  <si>
    <t>63671077</t>
  </si>
  <si>
    <t>AT</t>
  </si>
  <si>
    <t>GB</t>
  </si>
  <si>
    <t>IE</t>
  </si>
  <si>
    <t>PL</t>
  </si>
  <si>
    <t>US</t>
  </si>
  <si>
    <t>28196775</t>
  </si>
  <si>
    <t>DE</t>
  </si>
  <si>
    <t>SK</t>
  </si>
  <si>
    <t>934</t>
  </si>
  <si>
    <t>CH</t>
  </si>
  <si>
    <t>IL</t>
  </si>
  <si>
    <t>KY</t>
  </si>
  <si>
    <t>28462564</t>
  </si>
  <si>
    <t>27146928</t>
  </si>
  <si>
    <t>27160360</t>
  </si>
  <si>
    <t>27636852</t>
  </si>
  <si>
    <t>27876756</t>
  </si>
  <si>
    <t>24662623</t>
  </si>
  <si>
    <t>25097750</t>
  </si>
  <si>
    <t>43004351</t>
  </si>
  <si>
    <t>49617052</t>
  </si>
  <si>
    <t>63984482</t>
  </si>
  <si>
    <t>64575977</t>
  </si>
  <si>
    <t>BE</t>
  </si>
  <si>
    <t>CA</t>
  </si>
  <si>
    <t>00565474</t>
  </si>
  <si>
    <t>26186152</t>
  </si>
  <si>
    <t>27104494</t>
  </si>
  <si>
    <t>27117804</t>
  </si>
  <si>
    <t>28171586</t>
  </si>
  <si>
    <t>AU</t>
  </si>
  <si>
    <t>FR</t>
  </si>
  <si>
    <t>IT</t>
  </si>
  <si>
    <t>NL</t>
  </si>
  <si>
    <t>971</t>
  </si>
  <si>
    <t>26051737</t>
  </si>
  <si>
    <t>47538198</t>
  </si>
  <si>
    <t>48029360</t>
  </si>
  <si>
    <t>47121572</t>
  </si>
  <si>
    <t>26309581</t>
  </si>
  <si>
    <t>47906839</t>
  </si>
  <si>
    <t>43964591</t>
  </si>
  <si>
    <t>28650808</t>
  </si>
  <si>
    <t>973</t>
  </si>
  <si>
    <t>29220785</t>
  </si>
  <si>
    <t>03372600</t>
  </si>
  <si>
    <t>45193631</t>
  </si>
  <si>
    <t>46342796</t>
  </si>
  <si>
    <t>47679620</t>
  </si>
  <si>
    <t>03205771</t>
  </si>
  <si>
    <t>03868371</t>
  </si>
  <si>
    <t>04308697</t>
  </si>
  <si>
    <t>25355643</t>
  </si>
  <si>
    <t>27845061</t>
  </si>
  <si>
    <t>46504869</t>
  </si>
  <si>
    <t>974</t>
  </si>
  <si>
    <t>25364910</t>
  </si>
  <si>
    <t>25502859</t>
  </si>
  <si>
    <t>61858579</t>
  </si>
  <si>
    <t>45797803</t>
  </si>
  <si>
    <t>24207519</t>
  </si>
  <si>
    <t>03543749</t>
  </si>
  <si>
    <t>25212079</t>
  </si>
  <si>
    <t>25638831</t>
  </si>
  <si>
    <t>26252325</t>
  </si>
  <si>
    <t>986</t>
  </si>
  <si>
    <t>16 Podrozvaha IČO</t>
  </si>
  <si>
    <t>V Olomouci dne 20.7.2020</t>
  </si>
  <si>
    <t>Vypracovala: Bc. Jakšová - OUC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</si>
</sst>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vertical="top"/>
    </xf>
    <xf numFmtId="0" fontId="3" fillId="0" borderId="13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2" fillId="0" borderId="20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3" fillId="2" borderId="22" xfId="0" applyFont="1" applyFill="1" applyBorder="1" applyAlignment="1">
      <alignment vertical="top"/>
    </xf>
    <xf numFmtId="0" fontId="3" fillId="2" borderId="23" xfId="0" applyFont="1" applyFill="1" applyBorder="1" applyAlignment="1">
      <alignment vertical="top"/>
    </xf>
    <xf numFmtId="4" fontId="2" fillId="0" borderId="0" xfId="0" applyNumberFormat="1" applyFont="1" applyFill="1" applyAlignment="1">
      <alignment vertical="top"/>
    </xf>
    <xf numFmtId="4" fontId="3" fillId="0" borderId="14" xfId="0" applyNumberFormat="1" applyFont="1" applyFill="1" applyBorder="1" applyAlignment="1">
      <alignment vertical="top" wrapText="1"/>
    </xf>
    <xf numFmtId="4" fontId="3" fillId="0" borderId="15" xfId="0" applyNumberFormat="1" applyFont="1" applyFill="1" applyBorder="1" applyAlignment="1">
      <alignment vertical="top" wrapText="1"/>
    </xf>
    <xf numFmtId="4" fontId="2" fillId="0" borderId="17" xfId="0" applyNumberFormat="1" applyFont="1" applyFill="1" applyBorder="1" applyAlignment="1">
      <alignment horizontal="right" vertical="top"/>
    </xf>
    <xf numFmtId="4" fontId="2" fillId="0" borderId="18" xfId="0" applyNumberFormat="1" applyFont="1" applyFill="1" applyBorder="1" applyAlignment="1">
      <alignment horizontal="right" vertical="top"/>
    </xf>
    <xf numFmtId="4" fontId="3" fillId="2" borderId="14" xfId="0" applyNumberFormat="1" applyFont="1" applyFill="1" applyBorder="1" applyAlignment="1">
      <alignment horizontal="right" vertical="top"/>
    </xf>
    <xf numFmtId="4" fontId="3" fillId="2" borderId="15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20" xfId="0" applyNumberFormat="1" applyFont="1" applyFill="1" applyBorder="1" applyAlignment="1">
      <alignment horizontal="right" vertical="top"/>
    </xf>
    <xf numFmtId="4" fontId="2" fillId="0" borderId="2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horizontal="right" vertical="top"/>
    </xf>
    <xf numFmtId="4" fontId="2" fillId="0" borderId="8" xfId="0" applyNumberFormat="1" applyFont="1" applyFill="1" applyBorder="1" applyAlignment="1">
      <alignment horizontal="right" vertical="top"/>
    </xf>
    <xf numFmtId="4" fontId="2" fillId="0" borderId="9" xfId="0" applyNumberFormat="1" applyFont="1" applyFill="1" applyBorder="1" applyAlignment="1">
      <alignment horizontal="right" vertical="top"/>
    </xf>
    <xf numFmtId="4" fontId="3" fillId="2" borderId="23" xfId="0" applyNumberFormat="1" applyFont="1" applyFill="1" applyBorder="1" applyAlignment="1">
      <alignment horizontal="right" vertical="top"/>
    </xf>
    <xf numFmtId="4" fontId="3" fillId="2" borderId="24" xfId="0" applyNumberFormat="1" applyFont="1" applyFill="1" applyBorder="1" applyAlignment="1">
      <alignment horizontal="right" vertical="top"/>
    </xf>
    <xf numFmtId="4" fontId="3" fillId="2" borderId="14" xfId="0" applyNumberFormat="1" applyFont="1" applyFill="1" applyBorder="1" applyAlignment="1">
      <alignment vertical="top"/>
    </xf>
    <xf numFmtId="4" fontId="3" fillId="2" borderId="15" xfId="0" applyNumberFormat="1" applyFont="1" applyFill="1" applyBorder="1" applyAlignment="1">
      <alignment vertical="top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2"/>
  <sheetViews>
    <sheetView tabSelected="1" topLeftCell="A79" workbookViewId="0">
      <selection activeCell="E100" sqref="E100"/>
    </sheetView>
  </sheetViews>
  <sheetFormatPr defaultColWidth="11.44140625" defaultRowHeight="12.75" customHeight="1"/>
  <cols>
    <col min="1" max="1" width="16" style="2" bestFit="1" customWidth="1"/>
    <col min="2" max="2" width="11.21875" style="2" bestFit="1" customWidth="1"/>
    <col min="3" max="4" width="14.5546875" style="22" bestFit="1" customWidth="1"/>
    <col min="5" max="16384" width="11.44140625" style="2"/>
  </cols>
  <sheetData>
    <row r="1" spans="1:4" ht="12.75" customHeight="1">
      <c r="A1" s="1" t="s">
        <v>81</v>
      </c>
    </row>
    <row r="2" spans="1:4" ht="12.75" customHeight="1">
      <c r="A2" s="3">
        <v>44012</v>
      </c>
    </row>
    <row r="3" spans="1:4" ht="12.75" customHeight="1" thickBot="1"/>
    <row r="4" spans="1:4" ht="36.6" thickBot="1">
      <c r="A4" s="4" t="s">
        <v>0</v>
      </c>
      <c r="B4" s="5" t="s">
        <v>1</v>
      </c>
      <c r="C4" s="23" t="s">
        <v>2</v>
      </c>
      <c r="D4" s="24" t="s">
        <v>3</v>
      </c>
    </row>
    <row r="5" spans="1:4" ht="12.75" customHeight="1" thickBot="1">
      <c r="A5" s="6" t="s">
        <v>4</v>
      </c>
      <c r="B5" s="7" t="s">
        <v>5</v>
      </c>
      <c r="C5" s="25">
        <v>9624189.0600000005</v>
      </c>
      <c r="D5" s="26">
        <v>9251604.5600000005</v>
      </c>
    </row>
    <row r="6" spans="1:4" ht="12.75" customHeight="1" thickBot="1">
      <c r="A6" s="8"/>
      <c r="B6" s="9"/>
      <c r="C6" s="27">
        <f>SUM(C5)</f>
        <v>9624189.0600000005</v>
      </c>
      <c r="D6" s="28">
        <f>SUM(D5)</f>
        <v>9251604.5600000005</v>
      </c>
    </row>
    <row r="7" spans="1:4" ht="12.75" customHeight="1" thickBot="1">
      <c r="A7" s="6" t="s">
        <v>6</v>
      </c>
      <c r="B7" s="7" t="s">
        <v>5</v>
      </c>
      <c r="C7" s="25">
        <v>7371.48</v>
      </c>
      <c r="D7" s="26">
        <v>7371.48</v>
      </c>
    </row>
    <row r="8" spans="1:4" ht="12.75" customHeight="1" thickBot="1">
      <c r="A8" s="8"/>
      <c r="B8" s="9"/>
      <c r="C8" s="27">
        <f>SUM(C7)</f>
        <v>7371.48</v>
      </c>
      <c r="D8" s="28">
        <f>SUM(D7)</f>
        <v>7371.48</v>
      </c>
    </row>
    <row r="9" spans="1:4" ht="12.75" customHeight="1">
      <c r="A9" s="10" t="s">
        <v>7</v>
      </c>
      <c r="B9" s="11" t="s">
        <v>8</v>
      </c>
      <c r="C9" s="29">
        <v>5310993</v>
      </c>
      <c r="D9" s="30">
        <v>5310993</v>
      </c>
    </row>
    <row r="10" spans="1:4" ht="12.75" customHeight="1">
      <c r="A10" s="12" t="s">
        <v>7</v>
      </c>
      <c r="B10" s="13" t="s">
        <v>9</v>
      </c>
      <c r="C10" s="31">
        <v>3744303.46</v>
      </c>
      <c r="D10" s="32">
        <v>3744303.46</v>
      </c>
    </row>
    <row r="11" spans="1:4" ht="12.75" customHeight="1">
      <c r="A11" s="12" t="s">
        <v>7</v>
      </c>
      <c r="B11" s="13" t="s">
        <v>10</v>
      </c>
      <c r="C11" s="31">
        <v>630810.17000000004</v>
      </c>
      <c r="D11" s="32">
        <v>630810.17000000004</v>
      </c>
    </row>
    <row r="12" spans="1:4" ht="12.75" customHeight="1">
      <c r="A12" s="12" t="s">
        <v>7</v>
      </c>
      <c r="B12" s="13" t="s">
        <v>11</v>
      </c>
      <c r="C12" s="31">
        <v>967741.61</v>
      </c>
      <c r="D12" s="32">
        <v>967741.61</v>
      </c>
    </row>
    <row r="13" spans="1:4" ht="12.75" customHeight="1">
      <c r="A13" s="12" t="s">
        <v>7</v>
      </c>
      <c r="B13" s="13" t="s">
        <v>20</v>
      </c>
      <c r="C13" s="31">
        <v>2666694.62</v>
      </c>
      <c r="D13" s="32">
        <v>2387340.98</v>
      </c>
    </row>
    <row r="14" spans="1:4" ht="12.75" customHeight="1">
      <c r="A14" s="12" t="s">
        <v>7</v>
      </c>
      <c r="B14" s="13" t="s">
        <v>12</v>
      </c>
      <c r="C14" s="31">
        <v>1084253</v>
      </c>
      <c r="D14" s="32">
        <v>1084253</v>
      </c>
    </row>
    <row r="15" spans="1:4" ht="12.75" customHeight="1">
      <c r="A15" s="12" t="s">
        <v>7</v>
      </c>
      <c r="B15" s="13" t="s">
        <v>13</v>
      </c>
      <c r="C15" s="31">
        <v>1856289.73</v>
      </c>
      <c r="D15" s="32">
        <v>1856289.73</v>
      </c>
    </row>
    <row r="16" spans="1:4" ht="12.75" customHeight="1">
      <c r="A16" s="12" t="s">
        <v>7</v>
      </c>
      <c r="B16" s="13" t="s">
        <v>14</v>
      </c>
      <c r="C16" s="31">
        <v>1603972.98</v>
      </c>
      <c r="D16" s="32">
        <v>1603972.98</v>
      </c>
    </row>
    <row r="17" spans="1:4" ht="12.75" customHeight="1">
      <c r="A17" s="12" t="s">
        <v>7</v>
      </c>
      <c r="B17" s="13" t="s">
        <v>15</v>
      </c>
      <c r="C17" s="31">
        <v>1977706.2</v>
      </c>
      <c r="D17" s="32">
        <v>1977706.2</v>
      </c>
    </row>
    <row r="18" spans="1:4" ht="12.75" customHeight="1">
      <c r="A18" s="12" t="s">
        <v>7</v>
      </c>
      <c r="B18" s="13" t="s">
        <v>21</v>
      </c>
      <c r="C18" s="31">
        <v>1466009.99</v>
      </c>
      <c r="D18" s="32">
        <v>1414909.72</v>
      </c>
    </row>
    <row r="19" spans="1:4" ht="12.75" customHeight="1">
      <c r="A19" s="12" t="s">
        <v>7</v>
      </c>
      <c r="B19" s="13" t="s">
        <v>16</v>
      </c>
      <c r="C19" s="31">
        <v>1251888.28</v>
      </c>
      <c r="D19" s="32">
        <v>1251888.28</v>
      </c>
    </row>
    <row r="20" spans="1:4" ht="12.75" customHeight="1">
      <c r="A20" s="12" t="s">
        <v>7</v>
      </c>
      <c r="B20" s="13" t="s">
        <v>17</v>
      </c>
      <c r="C20" s="31">
        <v>2741227.17</v>
      </c>
      <c r="D20" s="32">
        <v>2741227.17</v>
      </c>
    </row>
    <row r="21" spans="1:4" ht="12.75" customHeight="1">
      <c r="A21" s="12" t="s">
        <v>7</v>
      </c>
      <c r="B21" s="13" t="s">
        <v>18</v>
      </c>
      <c r="C21" s="31">
        <v>666010.52</v>
      </c>
      <c r="D21" s="32">
        <v>666010.52</v>
      </c>
    </row>
    <row r="22" spans="1:4" ht="12.75" customHeight="1">
      <c r="A22" s="12" t="s">
        <v>7</v>
      </c>
      <c r="B22" s="13" t="s">
        <v>22</v>
      </c>
      <c r="C22" s="31">
        <v>0</v>
      </c>
      <c r="D22" s="32">
        <v>4068081.32</v>
      </c>
    </row>
    <row r="23" spans="1:4" ht="12.75" customHeight="1" thickBot="1">
      <c r="A23" s="14" t="s">
        <v>7</v>
      </c>
      <c r="B23" s="15" t="s">
        <v>19</v>
      </c>
      <c r="C23" s="33">
        <v>2902660.66</v>
      </c>
      <c r="D23" s="34">
        <v>2902660.66</v>
      </c>
    </row>
    <row r="24" spans="1:4" ht="12.75" customHeight="1" thickBot="1">
      <c r="A24" s="8"/>
      <c r="B24" s="9"/>
      <c r="C24" s="27">
        <f>SUM(C9:C23)</f>
        <v>28870561.390000001</v>
      </c>
      <c r="D24" s="28">
        <f>SUM(D9:D23)</f>
        <v>32608188.799999997</v>
      </c>
    </row>
    <row r="25" spans="1:4" ht="12.75" customHeight="1">
      <c r="A25" s="16" t="s">
        <v>23</v>
      </c>
      <c r="B25" s="17" t="s">
        <v>5</v>
      </c>
      <c r="C25" s="35">
        <v>2433053.48</v>
      </c>
      <c r="D25" s="36">
        <v>2433053.48</v>
      </c>
    </row>
    <row r="26" spans="1:4" ht="12.75" customHeight="1">
      <c r="A26" s="12" t="s">
        <v>23</v>
      </c>
      <c r="B26" s="13" t="s">
        <v>40</v>
      </c>
      <c r="C26" s="31">
        <v>2832313.5</v>
      </c>
      <c r="D26" s="32">
        <v>2832313.5</v>
      </c>
    </row>
    <row r="27" spans="1:4" ht="12.75" customHeight="1">
      <c r="A27" s="12" t="s">
        <v>23</v>
      </c>
      <c r="B27" s="13" t="s">
        <v>8</v>
      </c>
      <c r="C27" s="31">
        <v>779277.3</v>
      </c>
      <c r="D27" s="32">
        <v>1134913.83</v>
      </c>
    </row>
    <row r="28" spans="1:4" ht="12.75" customHeight="1">
      <c r="A28" s="12" t="s">
        <v>23</v>
      </c>
      <c r="B28" s="13" t="s">
        <v>32</v>
      </c>
      <c r="C28" s="31">
        <v>3133340.83</v>
      </c>
      <c r="D28" s="32">
        <v>3126932.06</v>
      </c>
    </row>
    <row r="29" spans="1:4" ht="12.75" customHeight="1">
      <c r="A29" s="12" t="s">
        <v>23</v>
      </c>
      <c r="B29" s="13" t="s">
        <v>9</v>
      </c>
      <c r="C29" s="31">
        <v>30023769.73</v>
      </c>
      <c r="D29" s="32">
        <v>32013971.16</v>
      </c>
    </row>
    <row r="30" spans="1:4" ht="12.75" customHeight="1">
      <c r="A30" s="12" t="s">
        <v>23</v>
      </c>
      <c r="B30" s="13" t="s">
        <v>33</v>
      </c>
      <c r="C30" s="31">
        <v>1600712</v>
      </c>
      <c r="D30" s="32">
        <v>1600470</v>
      </c>
    </row>
    <row r="31" spans="1:4" ht="12.75" customHeight="1">
      <c r="A31" s="12" t="s">
        <v>23</v>
      </c>
      <c r="B31" s="13" t="s">
        <v>41</v>
      </c>
      <c r="C31" s="31">
        <v>193042.58</v>
      </c>
      <c r="D31" s="32">
        <v>193042.58</v>
      </c>
    </row>
    <row r="32" spans="1:4" ht="12.75" customHeight="1">
      <c r="A32" s="12" t="s">
        <v>23</v>
      </c>
      <c r="B32" s="13" t="s">
        <v>42</v>
      </c>
      <c r="C32" s="31">
        <v>4491703.5</v>
      </c>
      <c r="D32" s="32">
        <v>4491703.5</v>
      </c>
    </row>
    <row r="33" spans="1:4" ht="12.75" customHeight="1">
      <c r="A33" s="12" t="s">
        <v>23</v>
      </c>
      <c r="B33" s="13" t="s">
        <v>43</v>
      </c>
      <c r="C33" s="31">
        <v>901442.2</v>
      </c>
      <c r="D33" s="32">
        <v>901442.2</v>
      </c>
    </row>
    <row r="34" spans="1:4" ht="12.75" customHeight="1">
      <c r="A34" s="12" t="s">
        <v>23</v>
      </c>
      <c r="B34" s="13" t="s">
        <v>28</v>
      </c>
      <c r="C34" s="31">
        <v>1958811.46</v>
      </c>
      <c r="D34" s="32">
        <v>1946692.58</v>
      </c>
    </row>
    <row r="35" spans="1:4" ht="12.75" customHeight="1">
      <c r="A35" s="12" t="s">
        <v>23</v>
      </c>
      <c r="B35" s="13" t="s">
        <v>29</v>
      </c>
      <c r="C35" s="31">
        <v>10103977.17</v>
      </c>
      <c r="D35" s="32">
        <v>9722235.3800000008</v>
      </c>
    </row>
    <row r="36" spans="1:4" ht="12.75" customHeight="1">
      <c r="A36" s="12" t="s">
        <v>23</v>
      </c>
      <c r="B36" s="13" t="s">
        <v>30</v>
      </c>
      <c r="C36" s="31">
        <v>8501343.4299999997</v>
      </c>
      <c r="D36" s="32">
        <v>10279803.779999999</v>
      </c>
    </row>
    <row r="37" spans="1:4" ht="12.75" customHeight="1">
      <c r="A37" s="12" t="s">
        <v>23</v>
      </c>
      <c r="B37" s="13" t="s">
        <v>31</v>
      </c>
      <c r="C37" s="31">
        <v>8314078.5599999996</v>
      </c>
      <c r="D37" s="32">
        <v>7436675.7999999998</v>
      </c>
    </row>
    <row r="38" spans="1:4" ht="12.75" customHeight="1">
      <c r="A38" s="12" t="s">
        <v>23</v>
      </c>
      <c r="B38" s="13" t="s">
        <v>44</v>
      </c>
      <c r="C38" s="31">
        <v>721483.02</v>
      </c>
      <c r="D38" s="32">
        <v>721483.02</v>
      </c>
    </row>
    <row r="39" spans="1:4" ht="12.75" customHeight="1">
      <c r="A39" s="12" t="s">
        <v>23</v>
      </c>
      <c r="B39" s="13" t="s">
        <v>11</v>
      </c>
      <c r="C39" s="31">
        <v>2382780.0499999998</v>
      </c>
      <c r="D39" s="32">
        <v>2292840.87</v>
      </c>
    </row>
    <row r="40" spans="1:4" ht="12.75" customHeight="1">
      <c r="A40" s="12" t="s">
        <v>23</v>
      </c>
      <c r="B40" s="13" t="s">
        <v>20</v>
      </c>
      <c r="C40" s="31">
        <v>3703139.53</v>
      </c>
      <c r="D40" s="32">
        <v>3703139.53</v>
      </c>
    </row>
    <row r="41" spans="1:4" ht="12.75" customHeight="1">
      <c r="A41" s="12" t="s">
        <v>23</v>
      </c>
      <c r="B41" s="13" t="s">
        <v>27</v>
      </c>
      <c r="C41" s="31">
        <v>15864742.710000001</v>
      </c>
      <c r="D41" s="32">
        <v>16833339.25</v>
      </c>
    </row>
    <row r="42" spans="1:4" ht="12.75" customHeight="1">
      <c r="A42" s="12" t="s">
        <v>23</v>
      </c>
      <c r="B42" s="13" t="s">
        <v>34</v>
      </c>
      <c r="C42" s="31">
        <v>11962698.32</v>
      </c>
      <c r="D42" s="32">
        <v>9372405.0600000005</v>
      </c>
    </row>
    <row r="43" spans="1:4" ht="12.75" customHeight="1">
      <c r="A43" s="12" t="s">
        <v>23</v>
      </c>
      <c r="B43" s="13" t="s">
        <v>12</v>
      </c>
      <c r="C43" s="31">
        <v>8850738.5</v>
      </c>
      <c r="D43" s="32">
        <v>7736293.0300000003</v>
      </c>
    </row>
    <row r="44" spans="1:4" ht="12.75" customHeight="1">
      <c r="A44" s="12" t="s">
        <v>23</v>
      </c>
      <c r="B44" s="13" t="s">
        <v>13</v>
      </c>
      <c r="C44" s="31">
        <v>3956222.74</v>
      </c>
      <c r="D44" s="32">
        <v>3956222.74</v>
      </c>
    </row>
    <row r="45" spans="1:4" ht="12.75" customHeight="1">
      <c r="A45" s="12" t="s">
        <v>23</v>
      </c>
      <c r="B45" s="13" t="s">
        <v>35</v>
      </c>
      <c r="C45" s="31">
        <v>7159113.5199999996</v>
      </c>
      <c r="D45" s="32">
        <v>6759108.4000000004</v>
      </c>
    </row>
    <row r="46" spans="1:4" ht="12.75" customHeight="1">
      <c r="A46" s="12" t="s">
        <v>23</v>
      </c>
      <c r="B46" s="13" t="s">
        <v>14</v>
      </c>
      <c r="C46" s="31">
        <v>2696963.67</v>
      </c>
      <c r="D46" s="32">
        <v>2689315.26</v>
      </c>
    </row>
    <row r="47" spans="1:4" ht="12.75" customHeight="1">
      <c r="A47" s="12" t="s">
        <v>23</v>
      </c>
      <c r="B47" s="13" t="s">
        <v>36</v>
      </c>
      <c r="C47" s="31">
        <v>9342845.8000000007</v>
      </c>
      <c r="D47" s="32">
        <v>9114454.7300000004</v>
      </c>
    </row>
    <row r="48" spans="1:4" ht="12.75" customHeight="1">
      <c r="A48" s="12" t="s">
        <v>23</v>
      </c>
      <c r="B48" s="13" t="s">
        <v>37</v>
      </c>
      <c r="C48" s="31">
        <v>6478428.9699999997</v>
      </c>
      <c r="D48" s="32">
        <v>5380904.0899999999</v>
      </c>
    </row>
    <row r="49" spans="1:4" ht="12.75" customHeight="1">
      <c r="A49" s="12" t="s">
        <v>23</v>
      </c>
      <c r="B49" s="13" t="s">
        <v>15</v>
      </c>
      <c r="C49" s="31">
        <v>5716765.9800000004</v>
      </c>
      <c r="D49" s="32">
        <v>5716765.9800000004</v>
      </c>
    </row>
    <row r="50" spans="1:4" ht="12.75" customHeight="1">
      <c r="A50" s="12" t="s">
        <v>23</v>
      </c>
      <c r="B50" s="13" t="s">
        <v>45</v>
      </c>
      <c r="C50" s="31">
        <v>2455580.16</v>
      </c>
      <c r="D50" s="32">
        <v>2455580.16</v>
      </c>
    </row>
    <row r="51" spans="1:4" ht="12.75" customHeight="1">
      <c r="A51" s="12" t="s">
        <v>23</v>
      </c>
      <c r="B51" s="13" t="s">
        <v>38</v>
      </c>
      <c r="C51" s="31">
        <v>3705469</v>
      </c>
      <c r="D51" s="32">
        <v>6137113.7999999998</v>
      </c>
    </row>
    <row r="52" spans="1:4" ht="12.75" customHeight="1">
      <c r="A52" s="12" t="s">
        <v>23</v>
      </c>
      <c r="B52" s="13" t="s">
        <v>39</v>
      </c>
      <c r="C52" s="31">
        <v>1291028.8500000001</v>
      </c>
      <c r="D52" s="32">
        <v>1246205.94</v>
      </c>
    </row>
    <row r="53" spans="1:4" ht="12.75" customHeight="1">
      <c r="A53" s="12" t="s">
        <v>23</v>
      </c>
      <c r="B53" s="13" t="s">
        <v>21</v>
      </c>
      <c r="C53" s="31">
        <v>6740687.5300000003</v>
      </c>
      <c r="D53" s="32">
        <v>6656979.1799999997</v>
      </c>
    </row>
    <row r="54" spans="1:4" ht="12.75" customHeight="1">
      <c r="A54" s="12" t="s">
        <v>23</v>
      </c>
      <c r="B54" s="13" t="s">
        <v>46</v>
      </c>
      <c r="C54" s="31">
        <v>2660213.12</v>
      </c>
      <c r="D54" s="32">
        <v>2660213.12</v>
      </c>
    </row>
    <row r="55" spans="1:4" ht="12.75" customHeight="1">
      <c r="A55" s="12" t="s">
        <v>23</v>
      </c>
      <c r="B55" s="13" t="s">
        <v>16</v>
      </c>
      <c r="C55" s="31">
        <v>14664968.140000001</v>
      </c>
      <c r="D55" s="32">
        <v>14768697.859999999</v>
      </c>
    </row>
    <row r="56" spans="1:4" ht="12.75" customHeight="1">
      <c r="A56" s="12" t="s">
        <v>23</v>
      </c>
      <c r="B56" s="13" t="s">
        <v>24</v>
      </c>
      <c r="C56" s="31">
        <v>1830612.62</v>
      </c>
      <c r="D56" s="32">
        <v>1271986.1599999999</v>
      </c>
    </row>
    <row r="57" spans="1:4" ht="12.75" customHeight="1">
      <c r="A57" s="12" t="s">
        <v>23</v>
      </c>
      <c r="B57" s="13" t="s">
        <v>17</v>
      </c>
      <c r="C57" s="31">
        <v>15413736.199999999</v>
      </c>
      <c r="D57" s="32">
        <v>19842895.199999999</v>
      </c>
    </row>
    <row r="58" spans="1:4" ht="12.75" customHeight="1">
      <c r="A58" s="12" t="s">
        <v>23</v>
      </c>
      <c r="B58" s="13" t="s">
        <v>25</v>
      </c>
      <c r="C58" s="31">
        <v>0</v>
      </c>
      <c r="D58" s="32">
        <v>1609936.04</v>
      </c>
    </row>
    <row r="59" spans="1:4" ht="12.75" customHeight="1">
      <c r="A59" s="12" t="s">
        <v>23</v>
      </c>
      <c r="B59" s="13" t="s">
        <v>47</v>
      </c>
      <c r="C59" s="31">
        <v>1624917.8</v>
      </c>
      <c r="D59" s="32">
        <v>1624917.8</v>
      </c>
    </row>
    <row r="60" spans="1:4" ht="12.75" customHeight="1">
      <c r="A60" s="12" t="s">
        <v>23</v>
      </c>
      <c r="B60" s="13" t="s">
        <v>26</v>
      </c>
      <c r="C60" s="31">
        <v>137654.28</v>
      </c>
      <c r="D60" s="32">
        <v>0</v>
      </c>
    </row>
    <row r="61" spans="1:4" ht="12.75" customHeight="1">
      <c r="A61" s="12" t="s">
        <v>23</v>
      </c>
      <c r="B61" s="13" t="s">
        <v>48</v>
      </c>
      <c r="C61" s="31">
        <v>2149610</v>
      </c>
      <c r="D61" s="32">
        <v>2149610</v>
      </c>
    </row>
    <row r="62" spans="1:4" ht="12.75" customHeight="1">
      <c r="A62" s="12" t="s">
        <v>23</v>
      </c>
      <c r="B62" s="13" t="s">
        <v>22</v>
      </c>
      <c r="C62" s="31">
        <v>3753269.58</v>
      </c>
      <c r="D62" s="32">
        <v>3753269.58</v>
      </c>
    </row>
    <row r="63" spans="1:4" ht="12.75" customHeight="1" thickBot="1">
      <c r="A63" s="18" t="s">
        <v>23</v>
      </c>
      <c r="B63" s="19" t="s">
        <v>19</v>
      </c>
      <c r="C63" s="37">
        <v>26099602.809999999</v>
      </c>
      <c r="D63" s="38">
        <v>28740291.920000002</v>
      </c>
    </row>
    <row r="64" spans="1:4" ht="12.75" customHeight="1" thickBot="1">
      <c r="A64" s="20"/>
      <c r="B64" s="21"/>
      <c r="C64" s="39">
        <f>SUM(C25:C63)</f>
        <v>236630138.63999999</v>
      </c>
      <c r="D64" s="40">
        <f>SUM(D25:D63)</f>
        <v>245307218.56999999</v>
      </c>
    </row>
    <row r="65" spans="1:4" ht="12.75" customHeight="1">
      <c r="A65" s="10" t="s">
        <v>49</v>
      </c>
      <c r="B65" s="11" t="s">
        <v>50</v>
      </c>
      <c r="C65" s="29">
        <v>2082555</v>
      </c>
      <c r="D65" s="30">
        <v>2082555</v>
      </c>
    </row>
    <row r="66" spans="1:4" ht="12.75" customHeight="1">
      <c r="A66" s="12" t="s">
        <v>49</v>
      </c>
      <c r="B66" s="13" t="s">
        <v>54</v>
      </c>
      <c r="C66" s="31">
        <v>0</v>
      </c>
      <c r="D66" s="32">
        <v>562650</v>
      </c>
    </row>
    <row r="67" spans="1:4" ht="12.75" customHeight="1">
      <c r="A67" s="12" t="s">
        <v>49</v>
      </c>
      <c r="B67" s="13" t="s">
        <v>57</v>
      </c>
      <c r="C67" s="31">
        <v>39361.300000000003</v>
      </c>
      <c r="D67" s="32">
        <v>0</v>
      </c>
    </row>
    <row r="68" spans="1:4" ht="12.75" customHeight="1">
      <c r="A68" s="12" t="s">
        <v>49</v>
      </c>
      <c r="B68" s="13" t="s">
        <v>56</v>
      </c>
      <c r="C68" s="31">
        <v>0</v>
      </c>
      <c r="D68" s="32">
        <v>638585.97</v>
      </c>
    </row>
    <row r="69" spans="1:4" ht="12.75" customHeight="1">
      <c r="A69" s="12" t="s">
        <v>49</v>
      </c>
      <c r="B69" s="13" t="s">
        <v>53</v>
      </c>
      <c r="C69" s="31">
        <v>0</v>
      </c>
      <c r="D69" s="32">
        <v>3449359.95</v>
      </c>
    </row>
    <row r="70" spans="1:4" ht="12.75" customHeight="1">
      <c r="A70" s="12" t="s">
        <v>49</v>
      </c>
      <c r="B70" s="13" t="s">
        <v>51</v>
      </c>
      <c r="C70" s="31">
        <v>4961000</v>
      </c>
      <c r="D70" s="32">
        <v>4961000</v>
      </c>
    </row>
    <row r="71" spans="1:4" ht="12.75" customHeight="1">
      <c r="A71" s="12" t="s">
        <v>49</v>
      </c>
      <c r="B71" s="13" t="s">
        <v>55</v>
      </c>
      <c r="C71" s="31">
        <v>0</v>
      </c>
      <c r="D71" s="32">
        <v>0</v>
      </c>
    </row>
    <row r="72" spans="1:4" ht="12.75" customHeight="1" thickBot="1">
      <c r="A72" s="14" t="s">
        <v>49</v>
      </c>
      <c r="B72" s="15" t="s">
        <v>52</v>
      </c>
      <c r="C72" s="33">
        <v>1718200</v>
      </c>
      <c r="D72" s="34">
        <v>1718200</v>
      </c>
    </row>
    <row r="73" spans="1:4" ht="12.75" customHeight="1" thickBot="1">
      <c r="A73" s="8"/>
      <c r="B73" s="9"/>
      <c r="C73" s="27">
        <f>SUM(C65:C72)</f>
        <v>8801116.3000000007</v>
      </c>
      <c r="D73" s="28">
        <f>SUM(D65:D72)</f>
        <v>13412350.92</v>
      </c>
    </row>
    <row r="74" spans="1:4" ht="12.75" customHeight="1">
      <c r="A74" s="10" t="s">
        <v>58</v>
      </c>
      <c r="B74" s="11" t="s">
        <v>59</v>
      </c>
      <c r="C74" s="29">
        <v>2238500</v>
      </c>
      <c r="D74" s="30">
        <v>242000</v>
      </c>
    </row>
    <row r="75" spans="1:4" ht="12.75" customHeight="1">
      <c r="A75" s="12" t="s">
        <v>58</v>
      </c>
      <c r="B75" s="13" t="s">
        <v>5</v>
      </c>
      <c r="C75" s="31">
        <v>4230569.8099999996</v>
      </c>
      <c r="D75" s="32">
        <v>4230469.92</v>
      </c>
    </row>
    <row r="76" spans="1:4" ht="12.75" customHeight="1">
      <c r="A76" s="12" t="s">
        <v>58</v>
      </c>
      <c r="B76" s="13" t="s">
        <v>64</v>
      </c>
      <c r="C76" s="31">
        <v>104707.88</v>
      </c>
      <c r="D76" s="32">
        <v>104707.88</v>
      </c>
    </row>
    <row r="77" spans="1:4" ht="12.75" customHeight="1">
      <c r="A77" s="12" t="s">
        <v>58</v>
      </c>
      <c r="B77" s="13" t="s">
        <v>60</v>
      </c>
      <c r="C77" s="31">
        <v>3355297.43</v>
      </c>
      <c r="D77" s="32">
        <v>3261918.97</v>
      </c>
    </row>
    <row r="78" spans="1:4" ht="12.75" customHeight="1">
      <c r="A78" s="12" t="s">
        <v>58</v>
      </c>
      <c r="B78" s="13" t="s">
        <v>65</v>
      </c>
      <c r="C78" s="31">
        <v>764641</v>
      </c>
      <c r="D78" s="32">
        <v>764641</v>
      </c>
    </row>
    <row r="79" spans="1:4" ht="12.75" customHeight="1">
      <c r="A79" s="12" t="s">
        <v>58</v>
      </c>
      <c r="B79" s="13" t="s">
        <v>66</v>
      </c>
      <c r="C79" s="31">
        <v>137831.1</v>
      </c>
      <c r="D79" s="32">
        <v>137831.1</v>
      </c>
    </row>
    <row r="80" spans="1:4" ht="12.75" customHeight="1">
      <c r="A80" s="12" t="s">
        <v>58</v>
      </c>
      <c r="B80" s="13" t="s">
        <v>67</v>
      </c>
      <c r="C80" s="31">
        <v>56870</v>
      </c>
      <c r="D80" s="32">
        <v>56870</v>
      </c>
    </row>
    <row r="81" spans="1:4" ht="12.75" customHeight="1">
      <c r="A81" s="12" t="s">
        <v>58</v>
      </c>
      <c r="B81" s="13" t="s">
        <v>68</v>
      </c>
      <c r="C81" s="31">
        <v>7183252</v>
      </c>
      <c r="D81" s="32">
        <v>7183252</v>
      </c>
    </row>
    <row r="82" spans="1:4" ht="12.75" customHeight="1">
      <c r="A82" s="12" t="s">
        <v>58</v>
      </c>
      <c r="B82" s="13" t="s">
        <v>61</v>
      </c>
      <c r="C82" s="31">
        <v>1023660</v>
      </c>
      <c r="D82" s="32">
        <v>73810</v>
      </c>
    </row>
    <row r="83" spans="1:4" ht="12.75" customHeight="1">
      <c r="A83" s="12" t="s">
        <v>58</v>
      </c>
      <c r="B83" s="13" t="s">
        <v>62</v>
      </c>
      <c r="C83" s="31">
        <v>6086180.1600000001</v>
      </c>
      <c r="D83" s="32">
        <v>4126534.37</v>
      </c>
    </row>
    <row r="84" spans="1:4" ht="12.75" customHeight="1">
      <c r="A84" s="12" t="s">
        <v>58</v>
      </c>
      <c r="B84" s="13" t="s">
        <v>69</v>
      </c>
      <c r="C84" s="31">
        <v>1740948</v>
      </c>
      <c r="D84" s="32">
        <v>1740948</v>
      </c>
    </row>
    <row r="85" spans="1:4" ht="12.75" customHeight="1" thickBot="1">
      <c r="A85" s="14" t="s">
        <v>58</v>
      </c>
      <c r="B85" s="15" t="s">
        <v>63</v>
      </c>
      <c r="C85" s="33">
        <v>0</v>
      </c>
      <c r="D85" s="34">
        <v>18027603.920000002</v>
      </c>
    </row>
    <row r="86" spans="1:4" ht="12.75" customHeight="1" thickBot="1">
      <c r="A86" s="8"/>
      <c r="B86" s="9"/>
      <c r="C86" s="27">
        <f>SUM(C74:C85)</f>
        <v>26922457.379999999</v>
      </c>
      <c r="D86" s="28">
        <f>SUM(D74:D85)</f>
        <v>39950587.159999996</v>
      </c>
    </row>
    <row r="87" spans="1:4" ht="12.75" customHeight="1">
      <c r="A87" s="10" t="s">
        <v>70</v>
      </c>
      <c r="B87" s="11" t="s">
        <v>71</v>
      </c>
      <c r="C87" s="29">
        <v>648772.49</v>
      </c>
      <c r="D87" s="30">
        <v>648772.49</v>
      </c>
    </row>
    <row r="88" spans="1:4" ht="12.75" customHeight="1">
      <c r="A88" s="12" t="s">
        <v>70</v>
      </c>
      <c r="B88" s="13" t="s">
        <v>72</v>
      </c>
      <c r="C88" s="31">
        <v>177684.5</v>
      </c>
      <c r="D88" s="32">
        <v>177684.5</v>
      </c>
    </row>
    <row r="89" spans="1:4" ht="12.75" customHeight="1">
      <c r="A89" s="12" t="s">
        <v>70</v>
      </c>
      <c r="B89" s="13" t="s">
        <v>73</v>
      </c>
      <c r="C89" s="31">
        <v>581465.5</v>
      </c>
      <c r="D89" s="32">
        <v>581465.5</v>
      </c>
    </row>
    <row r="90" spans="1:4" ht="12.75" customHeight="1">
      <c r="A90" s="12" t="s">
        <v>70</v>
      </c>
      <c r="B90" s="13" t="s">
        <v>62</v>
      </c>
      <c r="C90" s="31">
        <v>116883271.88</v>
      </c>
      <c r="D90" s="32">
        <v>67006517.460000001</v>
      </c>
    </row>
    <row r="91" spans="1:4" ht="12.75" customHeight="1">
      <c r="A91" s="12" t="s">
        <v>70</v>
      </c>
      <c r="B91" s="13" t="s">
        <v>74</v>
      </c>
      <c r="C91" s="31">
        <v>415552.43</v>
      </c>
      <c r="D91" s="32">
        <v>404928.63</v>
      </c>
    </row>
    <row r="92" spans="1:4" ht="12.75" customHeight="1">
      <c r="A92" s="12" t="s">
        <v>70</v>
      </c>
      <c r="B92" s="13" t="s">
        <v>75</v>
      </c>
      <c r="C92" s="31">
        <v>0</v>
      </c>
      <c r="D92" s="32">
        <v>41590242.210000001</v>
      </c>
    </row>
    <row r="93" spans="1:4" ht="12.75" customHeight="1">
      <c r="A93" s="12" t="s">
        <v>70</v>
      </c>
      <c r="B93" s="13" t="s">
        <v>76</v>
      </c>
      <c r="C93" s="31">
        <v>8364378.4400000004</v>
      </c>
      <c r="D93" s="32">
        <v>7616003.7199999997</v>
      </c>
    </row>
    <row r="94" spans="1:4" ht="12.75" customHeight="1">
      <c r="A94" s="12" t="s">
        <v>70</v>
      </c>
      <c r="B94" s="13" t="s">
        <v>77</v>
      </c>
      <c r="C94" s="31">
        <v>378500</v>
      </c>
      <c r="D94" s="32">
        <v>305900</v>
      </c>
    </row>
    <row r="95" spans="1:4" ht="12.75" customHeight="1">
      <c r="A95" s="12" t="s">
        <v>70</v>
      </c>
      <c r="B95" s="13" t="s">
        <v>78</v>
      </c>
      <c r="C95" s="31">
        <v>0</v>
      </c>
      <c r="D95" s="32">
        <v>911856</v>
      </c>
    </row>
    <row r="96" spans="1:4" ht="12.75" customHeight="1" thickBot="1">
      <c r="A96" s="14" t="s">
        <v>70</v>
      </c>
      <c r="B96" s="15" t="s">
        <v>79</v>
      </c>
      <c r="C96" s="33">
        <v>446400</v>
      </c>
      <c r="D96" s="34">
        <v>252800</v>
      </c>
    </row>
    <row r="97" spans="1:4" ht="12.75" customHeight="1" thickBot="1">
      <c r="A97" s="8"/>
      <c r="B97" s="9"/>
      <c r="C97" s="27">
        <f>SUM(C87:C96)</f>
        <v>127896025.23999999</v>
      </c>
      <c r="D97" s="28">
        <f>SUM(D87:D96)</f>
        <v>119496170.50999999</v>
      </c>
    </row>
    <row r="98" spans="1:4" ht="12.75" customHeight="1" thickBot="1">
      <c r="A98" s="6" t="s">
        <v>80</v>
      </c>
      <c r="B98" s="7" t="s">
        <v>5</v>
      </c>
      <c r="C98" s="25">
        <v>45004718</v>
      </c>
      <c r="D98" s="26">
        <v>57616984</v>
      </c>
    </row>
    <row r="99" spans="1:4" ht="12.75" customHeight="1" thickBot="1">
      <c r="A99" s="8"/>
      <c r="B99" s="9"/>
      <c r="C99" s="41">
        <f>SUM(C98)</f>
        <v>45004718</v>
      </c>
      <c r="D99" s="42">
        <f>SUM(D98)</f>
        <v>57616984</v>
      </c>
    </row>
    <row r="101" spans="1:4" ht="12.75" customHeight="1">
      <c r="A101" s="43" t="s">
        <v>82</v>
      </c>
      <c r="B101" s="43"/>
    </row>
    <row r="102" spans="1:4" ht="12.75" customHeight="1">
      <c r="A102" s="43" t="s">
        <v>83</v>
      </c>
      <c r="B102" s="43"/>
    </row>
  </sheetData>
  <sortState ref="A75:D85">
    <sortCondition ref="B75:B85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2020-07-20T09:54:02Z</cp:lastPrinted>
  <dcterms:modified xsi:type="dcterms:W3CDTF">2020-07-20T09:54:30Z</dcterms:modified>
</cp:coreProperties>
</file>