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Rekonstrukce budova F.J\UHTS - podklad k odpisu\"/>
    </mc:Choice>
  </mc:AlternateContent>
  <xr:revisionPtr revIDLastSave="0" documentId="13_ncr:1_{BC70BA91-4955-47D7-B505-ED70F1E52654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Rekonstr.hl.bud.F.J.2009" sheetId="1" r:id="rId1"/>
    <sheet name="Rekonstr.hl.bud.F.J.2015-2019" sheetId="3" r:id="rId2"/>
    <sheet name="Rekapitulace" sheetId="2" r:id="rId3"/>
  </sheets>
  <calcPr calcId="191029"/>
</workbook>
</file>

<file path=xl/calcChain.xml><?xml version="1.0" encoding="utf-8"?>
<calcChain xmlns="http://schemas.openxmlformats.org/spreadsheetml/2006/main">
  <c r="M19" i="1" l="1"/>
  <c r="G6" i="2" l="1"/>
  <c r="H13" i="3" l="1"/>
  <c r="I19" i="1" l="1"/>
  <c r="K15" i="1" l="1"/>
  <c r="I15" i="1" l="1"/>
</calcChain>
</file>

<file path=xl/sharedStrings.xml><?xml version="1.0" encoding="utf-8"?>
<sst xmlns="http://schemas.openxmlformats.org/spreadsheetml/2006/main" count="192" uniqueCount="102">
  <si>
    <t>Nezařazené INV  faktury - NS 9765 (rekontrukce hlavní budovy)</t>
  </si>
  <si>
    <t>Datum</t>
  </si>
  <si>
    <t>číslo faktury</t>
  </si>
  <si>
    <t>Dodavatel</t>
  </si>
  <si>
    <t>Předmět</t>
  </si>
  <si>
    <t>Zdroj</t>
  </si>
  <si>
    <t>NS</t>
  </si>
  <si>
    <t>Částka Kč</t>
  </si>
  <si>
    <t>9/09</t>
  </si>
  <si>
    <t>10/5640</t>
  </si>
  <si>
    <t>RNDr.Vavrda</t>
  </si>
  <si>
    <t>geologický průzkum</t>
  </si>
  <si>
    <t>FRM</t>
  </si>
  <si>
    <t>9765</t>
  </si>
  <si>
    <t>10/5595</t>
  </si>
  <si>
    <t>OHL ŽS a.s.</t>
  </si>
  <si>
    <t>10/5254</t>
  </si>
  <si>
    <t>Atelier-r s.r.o.</t>
  </si>
  <si>
    <t>stavební práce</t>
  </si>
  <si>
    <t xml:space="preserve">projektová dokumentace </t>
  </si>
  <si>
    <t>dotace MZČR</t>
  </si>
  <si>
    <t>10/09</t>
  </si>
  <si>
    <t>10/5882</t>
  </si>
  <si>
    <t>S-projekt plus a.s.</t>
  </si>
  <si>
    <t>stavební průzkum</t>
  </si>
  <si>
    <t>10/6178</t>
  </si>
  <si>
    <t>dopracování projekt.dokum.</t>
  </si>
  <si>
    <t>10/6315</t>
  </si>
  <si>
    <t>11/09</t>
  </si>
  <si>
    <t>10/6785</t>
  </si>
  <si>
    <t>10/5194</t>
  </si>
  <si>
    <t>Moravia Servis</t>
  </si>
  <si>
    <t>mandátní smlouva</t>
  </si>
  <si>
    <t>10/6142</t>
  </si>
  <si>
    <t>10/7015</t>
  </si>
  <si>
    <t xml:space="preserve">  z toho dotace MZ ČR</t>
  </si>
  <si>
    <t xml:space="preserve">  z toho FRM (z vlastních zdrojů)</t>
  </si>
  <si>
    <t>Vypracovala: Eva Buzková - vedoucí OUC</t>
  </si>
  <si>
    <t>Vysvětlivky:</t>
  </si>
  <si>
    <t>FRM - Fond reprodukce majetku (vlastní zdroje FNOL, účet 416)</t>
  </si>
  <si>
    <t>NS - nákladové středisko</t>
  </si>
  <si>
    <t xml:space="preserve">UZ - účelový zdroj (bližší určení účtu 042) </t>
  </si>
  <si>
    <t>číslo faktury - interní číslo dokladu ve FNOL</t>
  </si>
  <si>
    <t>Ing.Plaček</t>
  </si>
  <si>
    <t>04207011</t>
  </si>
  <si>
    <t>04207111</t>
  </si>
  <si>
    <t>Uhrazeno</t>
  </si>
  <si>
    <t>projektová dokumentace (zajištění územ.rozh.akce)</t>
  </si>
  <si>
    <t>Předání</t>
  </si>
  <si>
    <t>účet MD</t>
  </si>
  <si>
    <t>účet DAL</t>
  </si>
  <si>
    <t>Celkem stav k 30.11.2009</t>
  </si>
  <si>
    <t>Proúčtování zmařené investice</t>
  </si>
  <si>
    <t>Účet MD</t>
  </si>
  <si>
    <t>Účet DAL</t>
  </si>
  <si>
    <t>Kč</t>
  </si>
  <si>
    <t>Zařazeno</t>
  </si>
  <si>
    <t>Trafostanice+ serverovna</t>
  </si>
  <si>
    <t xml:space="preserve">  z toho zařazené INV 30.6.2019 (DMTNA-2019-DMT-0000010)</t>
  </si>
  <si>
    <t>Zařazovací protokol z 30.6.2019</t>
  </si>
  <si>
    <t>32150000</t>
  </si>
  <si>
    <t>nákl. středisko</t>
  </si>
  <si>
    <t>zmařená investice</t>
  </si>
  <si>
    <t>účet</t>
  </si>
  <si>
    <t>PV-1-2057</t>
  </si>
  <si>
    <t>SM Olomouc</t>
  </si>
  <si>
    <t>správ.popl.za prodlouž.platnosti staveb.povol.</t>
  </si>
  <si>
    <t>UP Ol.Práv.fakulta</t>
  </si>
  <si>
    <t>zpracov.posouzení správnosti jednac.řízení</t>
  </si>
  <si>
    <t>SALSO s.r.o.</t>
  </si>
  <si>
    <t>studie funkcionality objektu</t>
  </si>
  <si>
    <t>dobropis k FP 21/000014</t>
  </si>
  <si>
    <t>zápočet 5.2018</t>
  </si>
  <si>
    <t>PV-1-1884</t>
  </si>
  <si>
    <t>správ.poplatek</t>
  </si>
  <si>
    <t>SALSO, s.r.o.</t>
  </si>
  <si>
    <t>Studie funkcionality objektu z logistického hlediska</t>
  </si>
  <si>
    <t>LT PROJEKT a.s.</t>
  </si>
  <si>
    <t>Ověřovací studie PD FJ</t>
  </si>
  <si>
    <t>dobropis: studie funkcionality objektu</t>
  </si>
  <si>
    <t>10/15</t>
  </si>
  <si>
    <t>3/16</t>
  </si>
  <si>
    <t>4/18</t>
  </si>
  <si>
    <t>9/18</t>
  </si>
  <si>
    <t>4/19</t>
  </si>
  <si>
    <t>5/19</t>
  </si>
  <si>
    <t>10/19</t>
  </si>
  <si>
    <t>Ostatní nezařazené INV  faktury - NS 9765 (rekontrukce hlavní budovy - budova A)</t>
  </si>
  <si>
    <t>r.2009</t>
  </si>
  <si>
    <t>r.2015 - 2019</t>
  </si>
  <si>
    <t>CELKEM</t>
  </si>
  <si>
    <t>FP-2016-21-000015</t>
  </si>
  <si>
    <t>FP-2018-21-000014</t>
  </si>
  <si>
    <t>DP-2018-21-000001</t>
  </si>
  <si>
    <t>FP-2019-21-000011</t>
  </si>
  <si>
    <t>FP-2019-21-000012</t>
  </si>
  <si>
    <t>DP-2019-21-000003</t>
  </si>
  <si>
    <t>FP-2019-21-000048</t>
  </si>
  <si>
    <t>NEZAŘAZENO k 30.6.2021         Kč</t>
  </si>
  <si>
    <t>Celkem nezařazená INV k 30.6.2021 (z roku 2009)</t>
  </si>
  <si>
    <t>Celkem nezařazené INV k 30.6.2021</t>
  </si>
  <si>
    <t>V Olomouci dne 30.6.2021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</si>
</sst>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3" fillId="0" borderId="0" xfId="0" applyNumberFormat="1" applyFont="1"/>
    <xf numFmtId="49" fontId="1" fillId="0" borderId="0" xfId="0" applyNumberFormat="1" applyFont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6" xfId="0" applyNumberFormat="1" applyFont="1" applyBorder="1"/>
    <xf numFmtId="49" fontId="2" fillId="0" borderId="0" xfId="0" applyNumberFormat="1" applyFont="1"/>
    <xf numFmtId="49" fontId="1" fillId="0" borderId="7" xfId="0" applyNumberFormat="1" applyFont="1" applyBorder="1"/>
    <xf numFmtId="49" fontId="1" fillId="0" borderId="8" xfId="0" applyNumberFormat="1" applyFont="1" applyBorder="1"/>
    <xf numFmtId="4" fontId="1" fillId="0" borderId="9" xfId="0" applyNumberFormat="1" applyFont="1" applyBorder="1"/>
    <xf numFmtId="0" fontId="1" fillId="0" borderId="6" xfId="0" applyFont="1" applyBorder="1"/>
    <xf numFmtId="0" fontId="1" fillId="0" borderId="0" xfId="0" applyFont="1" applyBorder="1"/>
    <xf numFmtId="4" fontId="2" fillId="2" borderId="1" xfId="0" applyNumberFormat="1" applyFont="1" applyFill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2" borderId="13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/>
    <xf numFmtId="49" fontId="1" fillId="0" borderId="6" xfId="0" applyNumberFormat="1" applyFont="1" applyBorder="1"/>
    <xf numFmtId="0" fontId="5" fillId="0" borderId="0" xfId="0" applyFont="1"/>
    <xf numFmtId="49" fontId="2" fillId="2" borderId="11" xfId="0" applyNumberFormat="1" applyFont="1" applyFill="1" applyBorder="1"/>
    <xf numFmtId="49" fontId="2" fillId="2" borderId="13" xfId="0" applyNumberFormat="1" applyFont="1" applyFill="1" applyBorder="1" applyAlignment="1">
      <alignment horizontal="center"/>
    </xf>
    <xf numFmtId="49" fontId="1" fillId="0" borderId="23" xfId="0" applyNumberFormat="1" applyFont="1" applyBorder="1"/>
    <xf numFmtId="49" fontId="1" fillId="0" borderId="23" xfId="0" applyNumberFormat="1" applyFont="1" applyBorder="1" applyAlignment="1">
      <alignment horizontal="center"/>
    </xf>
    <xf numFmtId="49" fontId="1" fillId="0" borderId="27" xfId="0" applyNumberFormat="1" applyFont="1" applyBorder="1"/>
    <xf numFmtId="4" fontId="2" fillId="0" borderId="0" xfId="0" applyNumberFormat="1" applyFont="1" applyFill="1" applyBorder="1"/>
    <xf numFmtId="4" fontId="1" fillId="0" borderId="0" xfId="0" applyNumberFormat="1" applyFont="1" applyBorder="1"/>
    <xf numFmtId="4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14" fontId="1" fillId="0" borderId="6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19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vertical="center" wrapText="1"/>
    </xf>
    <xf numFmtId="14" fontId="1" fillId="0" borderId="10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vertical="center" wrapText="1"/>
    </xf>
    <xf numFmtId="49" fontId="1" fillId="0" borderId="9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0" fillId="0" borderId="0" xfId="0" applyNumberFormat="1"/>
    <xf numFmtId="0" fontId="0" fillId="0" borderId="32" xfId="0" applyBorder="1"/>
    <xf numFmtId="0" fontId="4" fillId="0" borderId="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5" xfId="0" applyBorder="1"/>
    <xf numFmtId="0" fontId="4" fillId="0" borderId="34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>
      <alignment horizontal="center"/>
    </xf>
    <xf numFmtId="0" fontId="0" fillId="0" borderId="6" xfId="0" applyBorder="1"/>
    <xf numFmtId="0" fontId="0" fillId="0" borderId="10" xfId="0" applyBorder="1"/>
    <xf numFmtId="49" fontId="0" fillId="0" borderId="36" xfId="0" applyNumberFormat="1" applyBorder="1"/>
    <xf numFmtId="0" fontId="0" fillId="0" borderId="37" xfId="0" applyBorder="1"/>
    <xf numFmtId="0" fontId="0" fillId="0" borderId="38" xfId="0" applyBorder="1"/>
    <xf numFmtId="0" fontId="0" fillId="0" borderId="16" xfId="0" applyBorder="1"/>
    <xf numFmtId="0" fontId="0" fillId="0" borderId="39" xfId="0" applyBorder="1"/>
    <xf numFmtId="49" fontId="0" fillId="0" borderId="3" xfId="0" applyNumberFormat="1" applyBorder="1"/>
    <xf numFmtId="49" fontId="0" fillId="0" borderId="40" xfId="0" applyNumberFormat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14" fontId="0" fillId="0" borderId="16" xfId="0" applyNumberFormat="1" applyBorder="1"/>
    <xf numFmtId="14" fontId="0" fillId="0" borderId="6" xfId="0" applyNumberFormat="1" applyBorder="1"/>
    <xf numFmtId="14" fontId="0" fillId="0" borderId="10" xfId="0" applyNumberFormat="1" applyBorder="1"/>
    <xf numFmtId="0" fontId="0" fillId="0" borderId="6" xfId="0" applyBorder="1" applyAlignment="1">
      <alignment horizontal="right"/>
    </xf>
    <xf numFmtId="4" fontId="6" fillId="0" borderId="16" xfId="0" applyNumberFormat="1" applyFont="1" applyBorder="1"/>
    <xf numFmtId="4" fontId="6" fillId="0" borderId="6" xfId="0" applyNumberFormat="1" applyFont="1" applyBorder="1"/>
    <xf numFmtId="4" fontId="6" fillId="0" borderId="10" xfId="0" applyNumberFormat="1" applyFont="1" applyBorder="1"/>
    <xf numFmtId="4" fontId="1" fillId="0" borderId="0" xfId="0" applyNumberFormat="1" applyFont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left"/>
    </xf>
    <xf numFmtId="49" fontId="1" fillId="0" borderId="45" xfId="0" applyNumberFormat="1" applyFont="1" applyBorder="1" applyAlignment="1">
      <alignment horizontal="left"/>
    </xf>
    <xf numFmtId="49" fontId="1" fillId="0" borderId="45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" fontId="4" fillId="0" borderId="30" xfId="0" applyNumberFormat="1" applyFont="1" applyBorder="1" applyAlignment="1">
      <alignment horizontal="center"/>
    </xf>
    <xf numFmtId="0" fontId="4" fillId="0" borderId="0" xfId="0" applyFont="1"/>
    <xf numFmtId="49" fontId="1" fillId="0" borderId="17" xfId="0" applyNumberFormat="1" applyFont="1" applyBorder="1"/>
    <xf numFmtId="49" fontId="1" fillId="0" borderId="24" xfId="0" applyNumberFormat="1" applyFont="1" applyBorder="1"/>
    <xf numFmtId="49" fontId="1" fillId="0" borderId="25" xfId="0" applyNumberFormat="1" applyFont="1" applyBorder="1"/>
    <xf numFmtId="4" fontId="1" fillId="0" borderId="1" xfId="0" applyNumberFormat="1" applyFont="1" applyBorder="1"/>
    <xf numFmtId="4" fontId="7" fillId="0" borderId="1" xfId="0" applyNumberFormat="1" applyFont="1" applyFill="1" applyBorder="1"/>
    <xf numFmtId="0" fontId="0" fillId="0" borderId="0" xfId="0" applyFont="1"/>
    <xf numFmtId="49" fontId="1" fillId="0" borderId="17" xfId="0" applyNumberFormat="1" applyFont="1" applyFill="1" applyBorder="1"/>
    <xf numFmtId="49" fontId="1" fillId="0" borderId="24" xfId="0" applyNumberFormat="1" applyFont="1" applyFill="1" applyBorder="1"/>
    <xf numFmtId="49" fontId="1" fillId="0" borderId="24" xfId="0" applyNumberFormat="1" applyFont="1" applyFill="1" applyBorder="1" applyAlignment="1">
      <alignment horizontal="center"/>
    </xf>
    <xf numFmtId="49" fontId="1" fillId="0" borderId="25" xfId="0" applyNumberFormat="1" applyFont="1" applyFill="1" applyBorder="1"/>
    <xf numFmtId="4" fontId="1" fillId="0" borderId="1" xfId="0" applyNumberFormat="1" applyFont="1" applyFill="1" applyBorder="1"/>
    <xf numFmtId="49" fontId="1" fillId="0" borderId="11" xfId="0" applyNumberFormat="1" applyFont="1" applyBorder="1"/>
    <xf numFmtId="49" fontId="1" fillId="0" borderId="13" xfId="0" applyNumberFormat="1" applyFont="1" applyBorder="1"/>
    <xf numFmtId="49" fontId="1" fillId="0" borderId="13" xfId="0" applyNumberFormat="1" applyFont="1" applyBorder="1" applyAlignment="1">
      <alignment horizontal="center"/>
    </xf>
    <xf numFmtId="49" fontId="1" fillId="0" borderId="18" xfId="0" applyNumberFormat="1" applyFont="1" applyBorder="1"/>
    <xf numFmtId="49" fontId="1" fillId="0" borderId="26" xfId="0" applyNumberFormat="1" applyFont="1" applyBorder="1"/>
    <xf numFmtId="4" fontId="1" fillId="0" borderId="45" xfId="0" applyNumberFormat="1" applyFont="1" applyBorder="1"/>
    <xf numFmtId="4" fontId="1" fillId="0" borderId="44" xfId="0" applyNumberFormat="1" applyFont="1" applyBorder="1"/>
    <xf numFmtId="4" fontId="1" fillId="0" borderId="45" xfId="0" applyNumberFormat="1" applyFont="1" applyFill="1" applyBorder="1" applyAlignment="1">
      <alignment vertical="center" wrapText="1"/>
    </xf>
    <xf numFmtId="4" fontId="1" fillId="0" borderId="47" xfId="0" applyNumberFormat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14" fontId="1" fillId="0" borderId="48" xfId="0" applyNumberFormat="1" applyFont="1" applyBorder="1"/>
    <xf numFmtId="14" fontId="1" fillId="0" borderId="49" xfId="0" applyNumberFormat="1" applyFont="1" applyBorder="1"/>
    <xf numFmtId="14" fontId="1" fillId="0" borderId="48" xfId="0" applyNumberFormat="1" applyFont="1" applyFill="1" applyBorder="1" applyAlignment="1">
      <alignment vertical="center" wrapText="1"/>
    </xf>
    <xf numFmtId="14" fontId="1" fillId="0" borderId="50" xfId="0" applyNumberFormat="1" applyFont="1" applyFill="1" applyBorder="1" applyAlignment="1">
      <alignment vertical="center" wrapText="1"/>
    </xf>
    <xf numFmtId="0" fontId="1" fillId="0" borderId="9" xfId="0" applyFont="1" applyBorder="1"/>
    <xf numFmtId="0" fontId="2" fillId="0" borderId="11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31" xfId="0" applyFont="1" applyFill="1" applyBorder="1"/>
    <xf numFmtId="4" fontId="2" fillId="2" borderId="12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4" fontId="1" fillId="2" borderId="6" xfId="0" applyNumberFormat="1" applyFont="1" applyFill="1" applyBorder="1" applyAlignment="1">
      <alignment vertical="center" wrapText="1"/>
    </xf>
    <xf numFmtId="4" fontId="1" fillId="2" borderId="10" xfId="0" applyNumberFormat="1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/>
    <xf numFmtId="0" fontId="4" fillId="2" borderId="23" xfId="0" applyFont="1" applyFill="1" applyBorder="1"/>
    <xf numFmtId="4" fontId="4" fillId="2" borderId="35" xfId="0" applyNumberFormat="1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4" fontId="4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27"/>
  <sheetViews>
    <sheetView zoomScaleNormal="100" workbookViewId="0">
      <selection activeCell="F27" sqref="F27"/>
    </sheetView>
  </sheetViews>
  <sheetFormatPr defaultColWidth="8.85546875" defaultRowHeight="15" x14ac:dyDescent="0.25"/>
  <cols>
    <col min="1" max="1" width="8.85546875" style="4"/>
    <col min="2" max="2" width="9.7109375" style="4" customWidth="1"/>
    <col min="3" max="3" width="15.7109375" style="4" customWidth="1"/>
    <col min="4" max="4" width="28.5703125" style="4" customWidth="1"/>
    <col min="5" max="5" width="8.140625" style="20" customWidth="1"/>
    <col min="6" max="6" width="6.85546875" style="20" customWidth="1"/>
    <col min="7" max="8" width="10.85546875" style="4" customWidth="1"/>
    <col min="9" max="9" width="14" style="2" bestFit="1" customWidth="1"/>
    <col min="10" max="10" width="1.7109375" style="34" customWidth="1"/>
    <col min="11" max="12" width="11" style="1" customWidth="1"/>
    <col min="13" max="13" width="13.85546875" style="13" customWidth="1"/>
    <col min="14" max="14" width="13.7109375" style="1" bestFit="1" customWidth="1"/>
    <col min="15" max="15" width="11.28515625" style="1" bestFit="1" customWidth="1"/>
    <col min="17" max="16384" width="8.85546875" style="1"/>
  </cols>
  <sheetData>
    <row r="1" spans="1:16" x14ac:dyDescent="0.25">
      <c r="A1" s="3" t="s">
        <v>0</v>
      </c>
    </row>
    <row r="2" spans="1:16" ht="15.75" thickBot="1" x14ac:dyDescent="0.3"/>
    <row r="3" spans="1:16" s="18" customFormat="1" ht="39" thickBot="1" x14ac:dyDescent="0.3">
      <c r="A3" s="93" t="s">
        <v>1</v>
      </c>
      <c r="B3" s="23" t="s">
        <v>2</v>
      </c>
      <c r="C3" s="15" t="s">
        <v>3</v>
      </c>
      <c r="D3" s="16" t="s">
        <v>4</v>
      </c>
      <c r="E3" s="23" t="s">
        <v>5</v>
      </c>
      <c r="F3" s="21" t="s">
        <v>6</v>
      </c>
      <c r="G3" s="23" t="s">
        <v>49</v>
      </c>
      <c r="H3" s="21" t="s">
        <v>50</v>
      </c>
      <c r="I3" s="17" t="s">
        <v>7</v>
      </c>
      <c r="J3" s="35"/>
      <c r="K3" s="19" t="s">
        <v>56</v>
      </c>
      <c r="L3" s="126" t="s">
        <v>59</v>
      </c>
      <c r="M3" s="130" t="s">
        <v>98</v>
      </c>
      <c r="N3" s="120" t="s">
        <v>46</v>
      </c>
      <c r="O3" s="19" t="s">
        <v>48</v>
      </c>
    </row>
    <row r="4" spans="1:16" x14ac:dyDescent="0.25">
      <c r="A4" s="94" t="s">
        <v>8</v>
      </c>
      <c r="B4" s="24" t="s">
        <v>30</v>
      </c>
      <c r="C4" s="9" t="s">
        <v>31</v>
      </c>
      <c r="D4" s="10" t="s">
        <v>32</v>
      </c>
      <c r="E4" s="53" t="s">
        <v>12</v>
      </c>
      <c r="F4" s="48" t="s">
        <v>13</v>
      </c>
      <c r="G4" s="53" t="s">
        <v>44</v>
      </c>
      <c r="H4" s="48" t="s">
        <v>60</v>
      </c>
      <c r="I4" s="11">
        <v>99960</v>
      </c>
      <c r="K4" s="11"/>
      <c r="L4" s="117"/>
      <c r="M4" s="131">
        <v>99960</v>
      </c>
      <c r="N4" s="122">
        <v>40066</v>
      </c>
      <c r="O4" s="125"/>
    </row>
    <row r="5" spans="1:16" s="43" customFormat="1" ht="25.5" x14ac:dyDescent="0.25">
      <c r="A5" s="96" t="s">
        <v>8</v>
      </c>
      <c r="B5" s="39" t="s">
        <v>16</v>
      </c>
      <c r="C5" s="37" t="s">
        <v>17</v>
      </c>
      <c r="D5" s="38" t="s">
        <v>47</v>
      </c>
      <c r="E5" s="55" t="s">
        <v>20</v>
      </c>
      <c r="F5" s="50" t="s">
        <v>13</v>
      </c>
      <c r="G5" s="55" t="s">
        <v>45</v>
      </c>
      <c r="H5" s="50" t="s">
        <v>60</v>
      </c>
      <c r="I5" s="40">
        <v>214200</v>
      </c>
      <c r="J5" s="36"/>
      <c r="K5" s="40"/>
      <c r="L5" s="118"/>
      <c r="M5" s="133">
        <v>214200</v>
      </c>
      <c r="N5" s="123">
        <v>40130</v>
      </c>
      <c r="O5" s="41">
        <v>40100</v>
      </c>
      <c r="P5" s="42"/>
    </row>
    <row r="6" spans="1:16" x14ac:dyDescent="0.25">
      <c r="A6" s="95" t="s">
        <v>8</v>
      </c>
      <c r="B6" s="25" t="s">
        <v>14</v>
      </c>
      <c r="C6" s="5" t="s">
        <v>15</v>
      </c>
      <c r="D6" s="6" t="s">
        <v>18</v>
      </c>
      <c r="E6" s="54" t="s">
        <v>12</v>
      </c>
      <c r="F6" s="49" t="s">
        <v>13</v>
      </c>
      <c r="G6" s="54" t="s">
        <v>44</v>
      </c>
      <c r="H6" s="49" t="s">
        <v>60</v>
      </c>
      <c r="I6" s="7">
        <v>50404.2</v>
      </c>
      <c r="K6" s="7"/>
      <c r="L6" s="116"/>
      <c r="M6" s="132">
        <v>50404.2</v>
      </c>
      <c r="N6" s="121">
        <v>40147</v>
      </c>
      <c r="O6" s="12"/>
    </row>
    <row r="7" spans="1:16" x14ac:dyDescent="0.25">
      <c r="A7" s="94" t="s">
        <v>8</v>
      </c>
      <c r="B7" s="24" t="s">
        <v>9</v>
      </c>
      <c r="C7" s="9" t="s">
        <v>10</v>
      </c>
      <c r="D7" s="10" t="s">
        <v>11</v>
      </c>
      <c r="E7" s="53" t="s">
        <v>12</v>
      </c>
      <c r="F7" s="48" t="s">
        <v>13</v>
      </c>
      <c r="G7" s="53" t="s">
        <v>44</v>
      </c>
      <c r="H7" s="48" t="s">
        <v>60</v>
      </c>
      <c r="I7" s="11">
        <v>160650</v>
      </c>
      <c r="K7" s="7"/>
      <c r="L7" s="117"/>
      <c r="M7" s="131">
        <v>160650</v>
      </c>
      <c r="N7" s="122">
        <v>40106</v>
      </c>
      <c r="O7" s="12"/>
    </row>
    <row r="8" spans="1:16" x14ac:dyDescent="0.25">
      <c r="A8" s="95" t="s">
        <v>21</v>
      </c>
      <c r="B8" s="25" t="s">
        <v>22</v>
      </c>
      <c r="C8" s="5" t="s">
        <v>23</v>
      </c>
      <c r="D8" s="6" t="s">
        <v>24</v>
      </c>
      <c r="E8" s="54" t="s">
        <v>12</v>
      </c>
      <c r="F8" s="49" t="s">
        <v>13</v>
      </c>
      <c r="G8" s="54" t="s">
        <v>44</v>
      </c>
      <c r="H8" s="49" t="s">
        <v>60</v>
      </c>
      <c r="I8" s="7">
        <v>198730</v>
      </c>
      <c r="K8" s="7"/>
      <c r="L8" s="116"/>
      <c r="M8" s="132">
        <v>198730</v>
      </c>
      <c r="N8" s="121">
        <v>40116</v>
      </c>
      <c r="O8" s="12"/>
    </row>
    <row r="9" spans="1:16" x14ac:dyDescent="0.25">
      <c r="A9" s="95" t="s">
        <v>21</v>
      </c>
      <c r="B9" s="25" t="s">
        <v>33</v>
      </c>
      <c r="C9" s="5" t="s">
        <v>31</v>
      </c>
      <c r="D9" s="6" t="s">
        <v>32</v>
      </c>
      <c r="E9" s="54" t="s">
        <v>12</v>
      </c>
      <c r="F9" s="49" t="s">
        <v>13</v>
      </c>
      <c r="G9" s="54" t="s">
        <v>44</v>
      </c>
      <c r="H9" s="49" t="s">
        <v>60</v>
      </c>
      <c r="I9" s="7">
        <v>66640</v>
      </c>
      <c r="K9" s="7"/>
      <c r="L9" s="116"/>
      <c r="M9" s="132">
        <v>66640</v>
      </c>
      <c r="N9" s="121">
        <v>40161</v>
      </c>
      <c r="O9" s="12"/>
    </row>
    <row r="10" spans="1:16" x14ac:dyDescent="0.25">
      <c r="A10" s="95" t="s">
        <v>21</v>
      </c>
      <c r="B10" s="25" t="s">
        <v>25</v>
      </c>
      <c r="C10" s="5" t="s">
        <v>43</v>
      </c>
      <c r="D10" s="6" t="s">
        <v>26</v>
      </c>
      <c r="E10" s="54" t="s">
        <v>12</v>
      </c>
      <c r="F10" s="49" t="s">
        <v>13</v>
      </c>
      <c r="G10" s="54" t="s">
        <v>44</v>
      </c>
      <c r="H10" s="49" t="s">
        <v>60</v>
      </c>
      <c r="I10" s="7">
        <v>122451</v>
      </c>
      <c r="K10" s="7"/>
      <c r="L10" s="116"/>
      <c r="M10" s="132">
        <v>122451</v>
      </c>
      <c r="N10" s="121">
        <v>40157</v>
      </c>
      <c r="O10" s="12"/>
    </row>
    <row r="11" spans="1:16" s="43" customFormat="1" ht="38.25" x14ac:dyDescent="0.25">
      <c r="A11" s="96" t="s">
        <v>21</v>
      </c>
      <c r="B11" s="39" t="s">
        <v>27</v>
      </c>
      <c r="C11" s="37" t="s">
        <v>17</v>
      </c>
      <c r="D11" s="38" t="s">
        <v>19</v>
      </c>
      <c r="E11" s="55" t="s">
        <v>20</v>
      </c>
      <c r="F11" s="50" t="s">
        <v>13</v>
      </c>
      <c r="G11" s="55" t="s">
        <v>45</v>
      </c>
      <c r="H11" s="50" t="s">
        <v>60</v>
      </c>
      <c r="I11" s="40">
        <v>36331660.329999998</v>
      </c>
      <c r="J11" s="36"/>
      <c r="K11" s="40">
        <v>503135</v>
      </c>
      <c r="L11" s="118" t="s">
        <v>57</v>
      </c>
      <c r="M11" s="133">
        <v>35828525.329999998</v>
      </c>
      <c r="N11" s="123">
        <v>40130</v>
      </c>
      <c r="O11" s="41">
        <v>40100</v>
      </c>
      <c r="P11" s="42"/>
    </row>
    <row r="12" spans="1:16" x14ac:dyDescent="0.25">
      <c r="A12" s="95" t="s">
        <v>28</v>
      </c>
      <c r="B12" s="25" t="s">
        <v>29</v>
      </c>
      <c r="C12" s="5" t="s">
        <v>43</v>
      </c>
      <c r="D12" s="6" t="s">
        <v>26</v>
      </c>
      <c r="E12" s="54" t="s">
        <v>12</v>
      </c>
      <c r="F12" s="49" t="s">
        <v>13</v>
      </c>
      <c r="G12" s="54" t="s">
        <v>44</v>
      </c>
      <c r="H12" s="49" t="s">
        <v>60</v>
      </c>
      <c r="I12" s="7">
        <v>55097</v>
      </c>
      <c r="K12" s="7"/>
      <c r="L12" s="116"/>
      <c r="M12" s="132">
        <v>55097</v>
      </c>
      <c r="N12" s="121">
        <v>40157</v>
      </c>
      <c r="O12" s="12"/>
    </row>
    <row r="13" spans="1:16" x14ac:dyDescent="0.25">
      <c r="A13" s="95" t="s">
        <v>28</v>
      </c>
      <c r="B13" s="25" t="s">
        <v>34</v>
      </c>
      <c r="C13" s="5" t="s">
        <v>17</v>
      </c>
      <c r="D13" s="6" t="s">
        <v>19</v>
      </c>
      <c r="E13" s="54" t="s">
        <v>12</v>
      </c>
      <c r="F13" s="49" t="s">
        <v>13</v>
      </c>
      <c r="G13" s="54" t="s">
        <v>44</v>
      </c>
      <c r="H13" s="49" t="s">
        <v>60</v>
      </c>
      <c r="I13" s="7">
        <v>8759157.5999999996</v>
      </c>
      <c r="K13" s="7"/>
      <c r="L13" s="116"/>
      <c r="M13" s="132">
        <v>8759157.5999999996</v>
      </c>
      <c r="N13" s="121">
        <v>40161</v>
      </c>
      <c r="O13" s="12"/>
    </row>
    <row r="14" spans="1:16" s="43" customFormat="1" ht="39" thickBot="1" x14ac:dyDescent="0.3">
      <c r="A14" s="97" t="s">
        <v>28</v>
      </c>
      <c r="B14" s="52" t="s">
        <v>34</v>
      </c>
      <c r="C14" s="44" t="s">
        <v>17</v>
      </c>
      <c r="D14" s="45" t="s">
        <v>19</v>
      </c>
      <c r="E14" s="135" t="s">
        <v>20</v>
      </c>
      <c r="F14" s="51" t="s">
        <v>13</v>
      </c>
      <c r="G14" s="56" t="s">
        <v>45</v>
      </c>
      <c r="H14" s="51" t="s">
        <v>60</v>
      </c>
      <c r="I14" s="40">
        <v>29152139.670000002</v>
      </c>
      <c r="J14" s="36"/>
      <c r="K14" s="46">
        <v>483784</v>
      </c>
      <c r="L14" s="119" t="s">
        <v>57</v>
      </c>
      <c r="M14" s="134">
        <v>28668355.670000002</v>
      </c>
      <c r="N14" s="124">
        <v>40162</v>
      </c>
      <c r="O14" s="47">
        <v>40072</v>
      </c>
      <c r="P14" s="42"/>
    </row>
    <row r="15" spans="1:16" ht="15.75" thickBot="1" x14ac:dyDescent="0.3">
      <c r="A15" s="100" t="s">
        <v>51</v>
      </c>
      <c r="B15" s="101"/>
      <c r="C15" s="101"/>
      <c r="D15" s="101"/>
      <c r="E15" s="92"/>
      <c r="F15" s="92"/>
      <c r="G15" s="101"/>
      <c r="H15" s="102"/>
      <c r="I15" s="103">
        <f>SUM(I4:I14)</f>
        <v>75211089.800000012</v>
      </c>
      <c r="K15" s="104">
        <f>SUM(K4:K14)</f>
        <v>986919</v>
      </c>
      <c r="L15" s="33"/>
      <c r="M15" s="33"/>
      <c r="N15" s="13"/>
      <c r="P15" s="105"/>
    </row>
    <row r="16" spans="1:16" ht="13.5" thickBot="1" x14ac:dyDescent="0.25">
      <c r="A16" s="106" t="s">
        <v>35</v>
      </c>
      <c r="B16" s="107"/>
      <c r="C16" s="107"/>
      <c r="D16" s="107"/>
      <c r="E16" s="108"/>
      <c r="F16" s="108"/>
      <c r="G16" s="107"/>
      <c r="H16" s="109"/>
      <c r="I16" s="110">
        <v>65698000</v>
      </c>
      <c r="P16" s="1"/>
    </row>
    <row r="17" spans="1:16" ht="15.75" thickBot="1" x14ac:dyDescent="0.3">
      <c r="A17" s="111" t="s">
        <v>36</v>
      </c>
      <c r="B17" s="112"/>
      <c r="C17" s="112"/>
      <c r="D17" s="112"/>
      <c r="E17" s="113"/>
      <c r="F17" s="113"/>
      <c r="G17" s="112"/>
      <c r="H17" s="114"/>
      <c r="I17" s="103">
        <v>9513089.8000000007</v>
      </c>
      <c r="P17" s="105"/>
    </row>
    <row r="18" spans="1:16" ht="15.75" thickBot="1" x14ac:dyDescent="0.3">
      <c r="A18" s="115" t="s">
        <v>58</v>
      </c>
      <c r="B18" s="29"/>
      <c r="C18" s="29"/>
      <c r="D18" s="29"/>
      <c r="E18" s="30"/>
      <c r="F18" s="30"/>
      <c r="G18" s="29"/>
      <c r="H18" s="31"/>
      <c r="I18" s="103">
        <v>-986919</v>
      </c>
      <c r="P18" s="105"/>
    </row>
    <row r="19" spans="1:16" ht="15.75" thickBot="1" x14ac:dyDescent="0.3">
      <c r="A19" s="27" t="s">
        <v>99</v>
      </c>
      <c r="B19" s="22"/>
      <c r="C19" s="22"/>
      <c r="D19" s="22"/>
      <c r="E19" s="28"/>
      <c r="F19" s="28"/>
      <c r="G19" s="22"/>
      <c r="H19" s="22"/>
      <c r="I19" s="14">
        <f>SUM(I16:I18)</f>
        <v>74224170.799999997</v>
      </c>
      <c r="J19" s="32"/>
      <c r="K19" s="127"/>
      <c r="L19" s="128"/>
      <c r="M19" s="129">
        <f>SUM(M4:M18)</f>
        <v>74224170.800000012</v>
      </c>
    </row>
    <row r="21" spans="1:16" x14ac:dyDescent="0.25">
      <c r="A21" s="8" t="s">
        <v>38</v>
      </c>
      <c r="D21" s="91"/>
    </row>
    <row r="22" spans="1:16" x14ac:dyDescent="0.25">
      <c r="A22" s="4" t="s">
        <v>42</v>
      </c>
    </row>
    <row r="23" spans="1:16" x14ac:dyDescent="0.25">
      <c r="A23" s="4" t="s">
        <v>39</v>
      </c>
    </row>
    <row r="24" spans="1:16" x14ac:dyDescent="0.25">
      <c r="A24" s="4" t="s">
        <v>40</v>
      </c>
    </row>
    <row r="26" spans="1:16" x14ac:dyDescent="0.25">
      <c r="A26" s="4" t="s">
        <v>101</v>
      </c>
    </row>
    <row r="27" spans="1:16" x14ac:dyDescent="0.25">
      <c r="A27" s="4" t="s">
        <v>37</v>
      </c>
    </row>
  </sheetData>
  <pageMargins left="0.11811023622047245" right="0.11811023622047245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22"/>
  <sheetViews>
    <sheetView workbookViewId="0">
      <selection activeCell="A22" sqref="A22"/>
    </sheetView>
  </sheetViews>
  <sheetFormatPr defaultRowHeight="15" x14ac:dyDescent="0.25"/>
  <cols>
    <col min="1" max="1" width="9" customWidth="1"/>
    <col min="2" max="2" width="19.140625" customWidth="1"/>
    <col min="3" max="3" width="17.28515625" bestFit="1" customWidth="1"/>
    <col min="4" max="4" width="47.85546875" bestFit="1" customWidth="1"/>
    <col min="5" max="5" width="5.5703125" bestFit="1" customWidth="1"/>
    <col min="6" max="6" width="5" bestFit="1" customWidth="1"/>
    <col min="7" max="7" width="8" bestFit="1" customWidth="1"/>
    <col min="8" max="8" width="12.42578125" bestFit="1" customWidth="1"/>
    <col min="9" max="9" width="14" bestFit="1" customWidth="1"/>
    <col min="10" max="10" width="10.140625" bestFit="1" customWidth="1"/>
  </cols>
  <sheetData>
    <row r="1" spans="1:9" x14ac:dyDescent="0.25">
      <c r="A1" s="26" t="s">
        <v>87</v>
      </c>
    </row>
    <row r="2" spans="1:9" ht="15.75" thickBot="1" x14ac:dyDescent="0.3"/>
    <row r="3" spans="1:9" ht="15.75" thickBot="1" x14ac:dyDescent="0.3">
      <c r="A3" s="65" t="s">
        <v>1</v>
      </c>
      <c r="B3" s="66" t="s">
        <v>2</v>
      </c>
      <c r="C3" s="67" t="s">
        <v>3</v>
      </c>
      <c r="D3" s="71" t="s">
        <v>4</v>
      </c>
      <c r="E3" s="69" t="s">
        <v>5</v>
      </c>
      <c r="F3" s="66" t="s">
        <v>6</v>
      </c>
      <c r="G3" s="67" t="s">
        <v>63</v>
      </c>
      <c r="H3" s="71" t="s">
        <v>7</v>
      </c>
      <c r="I3" s="71" t="s">
        <v>46</v>
      </c>
    </row>
    <row r="4" spans="1:9" x14ac:dyDescent="0.25">
      <c r="A4" s="74" t="s">
        <v>80</v>
      </c>
      <c r="B4" s="75" t="s">
        <v>64</v>
      </c>
      <c r="C4" s="76" t="s">
        <v>65</v>
      </c>
      <c r="D4" s="77" t="s">
        <v>66</v>
      </c>
      <c r="E4" s="78" t="s">
        <v>12</v>
      </c>
      <c r="F4" s="75">
        <v>9765</v>
      </c>
      <c r="G4" s="76">
        <v>4207011</v>
      </c>
      <c r="H4" s="88">
        <v>1000</v>
      </c>
      <c r="I4" s="84">
        <v>42278</v>
      </c>
    </row>
    <row r="5" spans="1:9" x14ac:dyDescent="0.25">
      <c r="A5" s="79" t="s">
        <v>81</v>
      </c>
      <c r="B5" s="64" t="s">
        <v>91</v>
      </c>
      <c r="C5" s="68" t="s">
        <v>67</v>
      </c>
      <c r="D5" s="72" t="s">
        <v>68</v>
      </c>
      <c r="E5" s="70" t="s">
        <v>12</v>
      </c>
      <c r="F5" s="64">
        <v>9765</v>
      </c>
      <c r="G5" s="68">
        <v>4207011</v>
      </c>
      <c r="H5" s="89">
        <v>6050</v>
      </c>
      <c r="I5" s="85">
        <v>42458</v>
      </c>
    </row>
    <row r="6" spans="1:9" x14ac:dyDescent="0.25">
      <c r="A6" s="79" t="s">
        <v>82</v>
      </c>
      <c r="B6" s="64" t="s">
        <v>92</v>
      </c>
      <c r="C6" s="68" t="s">
        <v>69</v>
      </c>
      <c r="D6" s="72" t="s">
        <v>70</v>
      </c>
      <c r="E6" s="70" t="s">
        <v>12</v>
      </c>
      <c r="F6" s="64">
        <v>9765</v>
      </c>
      <c r="G6" s="68">
        <v>4207011</v>
      </c>
      <c r="H6" s="89">
        <v>1429320</v>
      </c>
      <c r="I6" s="85">
        <v>43217</v>
      </c>
    </row>
    <row r="7" spans="1:9" x14ac:dyDescent="0.25">
      <c r="A7" s="79" t="s">
        <v>82</v>
      </c>
      <c r="B7" s="64" t="s">
        <v>93</v>
      </c>
      <c r="C7" s="68" t="s">
        <v>69</v>
      </c>
      <c r="D7" s="72" t="s">
        <v>71</v>
      </c>
      <c r="E7" s="70" t="s">
        <v>12</v>
      </c>
      <c r="F7" s="64">
        <v>9765</v>
      </c>
      <c r="G7" s="68">
        <v>4207011</v>
      </c>
      <c r="H7" s="89">
        <v>-21440</v>
      </c>
      <c r="I7" s="87" t="s">
        <v>72</v>
      </c>
    </row>
    <row r="8" spans="1:9" x14ac:dyDescent="0.25">
      <c r="A8" s="79" t="s">
        <v>83</v>
      </c>
      <c r="B8" s="64" t="s">
        <v>73</v>
      </c>
      <c r="C8" s="68" t="s">
        <v>65</v>
      </c>
      <c r="D8" s="72" t="s">
        <v>74</v>
      </c>
      <c r="E8" s="70" t="s">
        <v>12</v>
      </c>
      <c r="F8" s="64">
        <v>9765</v>
      </c>
      <c r="G8" s="68">
        <v>4207011</v>
      </c>
      <c r="H8" s="89">
        <v>1000</v>
      </c>
      <c r="I8" s="85">
        <v>43363</v>
      </c>
    </row>
    <row r="9" spans="1:9" x14ac:dyDescent="0.25">
      <c r="A9" s="79" t="s">
        <v>84</v>
      </c>
      <c r="B9" s="64" t="s">
        <v>94</v>
      </c>
      <c r="C9" s="68" t="s">
        <v>75</v>
      </c>
      <c r="D9" s="72" t="s">
        <v>76</v>
      </c>
      <c r="E9" s="70" t="s">
        <v>12</v>
      </c>
      <c r="F9" s="64">
        <v>9765</v>
      </c>
      <c r="G9" s="68">
        <v>4207011</v>
      </c>
      <c r="H9" s="89">
        <v>605000</v>
      </c>
      <c r="I9" s="85">
        <v>43588</v>
      </c>
    </row>
    <row r="10" spans="1:9" x14ac:dyDescent="0.25">
      <c r="A10" s="79" t="s">
        <v>84</v>
      </c>
      <c r="B10" s="64" t="s">
        <v>95</v>
      </c>
      <c r="C10" s="68" t="s">
        <v>77</v>
      </c>
      <c r="D10" s="72" t="s">
        <v>78</v>
      </c>
      <c r="E10" s="70" t="s">
        <v>12</v>
      </c>
      <c r="F10" s="64">
        <v>9765</v>
      </c>
      <c r="G10" s="68">
        <v>4207011</v>
      </c>
      <c r="H10" s="89">
        <v>2057000</v>
      </c>
      <c r="I10" s="85">
        <v>43634</v>
      </c>
    </row>
    <row r="11" spans="1:9" x14ac:dyDescent="0.25">
      <c r="A11" s="79" t="s">
        <v>85</v>
      </c>
      <c r="B11" s="64" t="s">
        <v>96</v>
      </c>
      <c r="C11" s="68" t="s">
        <v>69</v>
      </c>
      <c r="D11" s="72" t="s">
        <v>79</v>
      </c>
      <c r="E11" s="70" t="s">
        <v>12</v>
      </c>
      <c r="F11" s="64">
        <v>9765</v>
      </c>
      <c r="G11" s="68">
        <v>4207011</v>
      </c>
      <c r="H11" s="89">
        <v>-7532.25</v>
      </c>
      <c r="I11" s="85">
        <v>43601</v>
      </c>
    </row>
    <row r="12" spans="1:9" ht="15.75" thickBot="1" x14ac:dyDescent="0.3">
      <c r="A12" s="80" t="s">
        <v>86</v>
      </c>
      <c r="B12" s="81" t="s">
        <v>97</v>
      </c>
      <c r="C12" s="82" t="s">
        <v>75</v>
      </c>
      <c r="D12" s="73" t="s">
        <v>70</v>
      </c>
      <c r="E12" s="83" t="s">
        <v>12</v>
      </c>
      <c r="F12" s="81">
        <v>9765</v>
      </c>
      <c r="G12" s="82">
        <v>4207011</v>
      </c>
      <c r="H12" s="90">
        <v>350900</v>
      </c>
      <c r="I12" s="86">
        <v>43784</v>
      </c>
    </row>
    <row r="13" spans="1:9" ht="15.75" thickBot="1" x14ac:dyDescent="0.3">
      <c r="A13" s="136" t="s">
        <v>100</v>
      </c>
      <c r="B13" s="137"/>
      <c r="C13" s="137"/>
      <c r="D13" s="137"/>
      <c r="E13" s="137"/>
      <c r="F13" s="137"/>
      <c r="G13" s="137"/>
      <c r="H13" s="138">
        <f>SUM(H4:H12)</f>
        <v>4421297.75</v>
      </c>
    </row>
    <row r="14" spans="1:9" x14ac:dyDescent="0.25">
      <c r="H14" s="63"/>
    </row>
    <row r="15" spans="1:9" x14ac:dyDescent="0.25">
      <c r="A15" t="s">
        <v>38</v>
      </c>
    </row>
    <row r="16" spans="1:9" x14ac:dyDescent="0.25">
      <c r="A16" t="s">
        <v>42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1" spans="1:1" x14ac:dyDescent="0.25">
      <c r="A21" t="s">
        <v>101</v>
      </c>
    </row>
    <row r="22" spans="1:1" x14ac:dyDescent="0.25">
      <c r="A22" t="s">
        <v>37</v>
      </c>
    </row>
  </sheetData>
  <pageMargins left="0.31496062992125984" right="0.1181102362204724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9"/>
  <sheetViews>
    <sheetView tabSelected="1" workbookViewId="0">
      <selection activeCell="A9" sqref="A9"/>
    </sheetView>
  </sheetViews>
  <sheetFormatPr defaultRowHeight="15" x14ac:dyDescent="0.25"/>
  <cols>
    <col min="1" max="1" width="10.85546875" customWidth="1"/>
    <col min="2" max="2" width="9.42578125" customWidth="1"/>
    <col min="3" max="3" width="9" bestFit="1" customWidth="1"/>
    <col min="4" max="4" width="9.140625" bestFit="1" customWidth="1"/>
    <col min="5" max="5" width="12.42578125" bestFit="1" customWidth="1"/>
    <col min="7" max="7" width="12.42578125" bestFit="1" customWidth="1"/>
    <col min="8" max="8" width="11.85546875" bestFit="1" customWidth="1"/>
  </cols>
  <sheetData>
    <row r="1" spans="1:8" x14ac:dyDescent="0.25">
      <c r="A1" s="26" t="s">
        <v>52</v>
      </c>
      <c r="B1" s="26"/>
    </row>
    <row r="2" spans="1:8" ht="15.75" thickBot="1" x14ac:dyDescent="0.3"/>
    <row r="3" spans="1:8" s="57" customFormat="1" ht="30.75" thickBot="1" x14ac:dyDescent="0.3">
      <c r="C3" s="60" t="s">
        <v>53</v>
      </c>
      <c r="D3" s="61" t="s">
        <v>61</v>
      </c>
      <c r="E3" s="61" t="s">
        <v>54</v>
      </c>
      <c r="F3" s="61" t="s">
        <v>61</v>
      </c>
      <c r="G3" s="62" t="s">
        <v>55</v>
      </c>
    </row>
    <row r="4" spans="1:8" ht="15.75" thickBot="1" x14ac:dyDescent="0.3">
      <c r="A4" s="99" t="s">
        <v>62</v>
      </c>
      <c r="C4" s="58">
        <v>54713001</v>
      </c>
      <c r="D4" s="59">
        <v>9051</v>
      </c>
      <c r="E4" s="59">
        <v>4207024</v>
      </c>
      <c r="F4" s="59">
        <v>9765</v>
      </c>
      <c r="G4" s="98">
        <v>74224170.799999997</v>
      </c>
      <c r="H4" t="s">
        <v>88</v>
      </c>
    </row>
    <row r="5" spans="1:8" ht="15.75" thickBot="1" x14ac:dyDescent="0.3">
      <c r="A5" s="99"/>
      <c r="C5" s="58">
        <v>54713001</v>
      </c>
      <c r="D5" s="59">
        <v>9051</v>
      </c>
      <c r="E5" s="59">
        <v>4207024</v>
      </c>
      <c r="F5" s="59">
        <v>9765</v>
      </c>
      <c r="G5" s="98">
        <v>4421297.75</v>
      </c>
      <c r="H5" t="s">
        <v>89</v>
      </c>
    </row>
    <row r="6" spans="1:8" ht="15.75" thickBot="1" x14ac:dyDescent="0.3">
      <c r="C6" s="139" t="s">
        <v>90</v>
      </c>
      <c r="D6" s="140"/>
      <c r="E6" s="140"/>
      <c r="F6" s="140"/>
      <c r="G6" s="141">
        <f>SUM(G4:G5)</f>
        <v>78645468.549999997</v>
      </c>
    </row>
    <row r="7" spans="1:8" x14ac:dyDescent="0.25">
      <c r="G7" s="63"/>
    </row>
    <row r="8" spans="1:8" x14ac:dyDescent="0.25">
      <c r="A8" s="4" t="s">
        <v>101</v>
      </c>
      <c r="B8" s="4"/>
    </row>
    <row r="9" spans="1:8" x14ac:dyDescent="0.25">
      <c r="A9" s="4" t="s">
        <v>37</v>
      </c>
      <c r="B9" s="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Rekonstr.hl.bud.F.J.2009</vt:lpstr>
      <vt:lpstr>Rekonstr.hl.bud.F.J.2015-2019</vt:lpstr>
      <vt:lpstr>Rekapitulace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01372</dc:creator>
  <cp:lastModifiedBy>Uživatel systému Windows</cp:lastModifiedBy>
  <cp:lastPrinted>2021-06-25T08:15:27Z</cp:lastPrinted>
  <dcterms:created xsi:type="dcterms:W3CDTF">2017-06-20T07:38:27Z</dcterms:created>
  <dcterms:modified xsi:type="dcterms:W3CDTF">2021-06-25T08:15:28Z</dcterms:modified>
</cp:coreProperties>
</file>