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UEZP\DNM, DHM 04x r.2024\06. 04x k 30.6.2024\"/>
    </mc:Choice>
  </mc:AlternateContent>
  <xr:revisionPtr revIDLastSave="0" documentId="13_ncr:1_{4344DEBC-AB6F-4FE6-9B1A-C829A2B119B0}" xr6:coauthVersionLast="36" xr6:coauthVersionMax="36" xr10:uidLastSave="{00000000-0000-0000-0000-000000000000}"/>
  <bookViews>
    <workbookView xWindow="135" yWindow="510" windowWidth="22710" windowHeight="8940" activeTab="1" xr2:uid="{00000000-000D-0000-FFFF-FFFF00000000}"/>
  </bookViews>
  <sheets>
    <sheet name="041" sheetId="1" r:id="rId1"/>
    <sheet name="Pouze FP, DP, ID 2024" sheetId="2" r:id="rId2"/>
  </sheets>
  <definedNames>
    <definedName name="_xlnm._FilterDatabase" localSheetId="1" hidden="1">'Pouze FP, DP, ID 2024'!$A$3:$N$10</definedName>
  </definedNames>
  <calcPr calcId="191029"/>
</workbook>
</file>

<file path=xl/calcChain.xml><?xml version="1.0" encoding="utf-8"?>
<calcChain xmlns="http://schemas.openxmlformats.org/spreadsheetml/2006/main">
  <c r="B10" i="2" l="1"/>
  <c r="C15" i="1"/>
  <c r="B15" i="1"/>
  <c r="C21" i="1" l="1"/>
  <c r="D21" i="1"/>
</calcChain>
</file>

<file path=xl/sharedStrings.xml><?xml version="1.0" encoding="utf-8"?>
<sst xmlns="http://schemas.openxmlformats.org/spreadsheetml/2006/main" count="183" uniqueCount="70">
  <si>
    <t>Hospodářské středisko</t>
  </si>
  <si>
    <t>Kalkulační jednice</t>
  </si>
  <si>
    <t>Zaúčtoval</t>
  </si>
  <si>
    <t>Datum zaúčtování</t>
  </si>
  <si>
    <t>Popis</t>
  </si>
  <si>
    <t>Poznámka k dokladu</t>
  </si>
  <si>
    <t>Evidenční číslo dokladu</t>
  </si>
  <si>
    <t>Název účtu MD</t>
  </si>
  <si>
    <t>Název účtu DAL</t>
  </si>
  <si>
    <t>Částka MD</t>
  </si>
  <si>
    <t>Částka DAL</t>
  </si>
  <si>
    <t>Účet MD</t>
  </si>
  <si>
    <t>Obchodní partner</t>
  </si>
  <si>
    <t>Účet DAL</t>
  </si>
  <si>
    <t>Účet 041 - Dlouhodobý nehmotný majetek</t>
  </si>
  <si>
    <t>Poznámka:</t>
  </si>
  <si>
    <t>Zmařené investice</t>
  </si>
  <si>
    <t>Věcné dary</t>
  </si>
  <si>
    <t>CELKEM</t>
  </si>
  <si>
    <t>REKAPITULACE:</t>
  </si>
  <si>
    <t>Účet</t>
  </si>
  <si>
    <t>strana MD</t>
  </si>
  <si>
    <t>strana DAL</t>
  </si>
  <si>
    <t>013</t>
  </si>
  <si>
    <t>041</t>
  </si>
  <si>
    <t>Vypracovala: Eva Buzková - vedoucí OUC</t>
  </si>
  <si>
    <t>celkem MD k zařazení:</t>
  </si>
  <si>
    <t>9086</t>
  </si>
  <si>
    <t>Jakšová Jana</t>
  </si>
  <si>
    <t>zvýšení ocenění DNM</t>
  </si>
  <si>
    <t>software</t>
  </si>
  <si>
    <t>Fakultní nemocnice Olomouc</t>
  </si>
  <si>
    <t>04102022</t>
  </si>
  <si>
    <t>01300000</t>
  </si>
  <si>
    <t>Zhodnocení nákupem VZ | Z:Zvýšení ceny účetní</t>
  </si>
  <si>
    <t>000-100-032-050 / TZ SW KIPE (I0031371-012)</t>
  </si>
  <si>
    <t>IN22000184</t>
  </si>
  <si>
    <t>DMTNA-2024-DMT-000003</t>
  </si>
  <si>
    <t>vnitřní zaúčtování - služby (prog.QI)</t>
  </si>
  <si>
    <t>nový DNM - z 43 -</t>
  </si>
  <si>
    <t>OINF</t>
  </si>
  <si>
    <t>SoD VZ-2023-001534 | Integrační server pro výměnu dat služeb integrované péče v Ol. kraji II</t>
  </si>
  <si>
    <t>Bindworks s.r.o.</t>
  </si>
  <si>
    <t>IN22000026</t>
  </si>
  <si>
    <t>5176</t>
  </si>
  <si>
    <t>39520002</t>
  </si>
  <si>
    <t>04102111</t>
  </si>
  <si>
    <t>FP-2024-22-000026</t>
  </si>
  <si>
    <t>FP, DP minulých let - zařazeno v roce 2024</t>
  </si>
  <si>
    <t>Faktury a dobropisy (FP, DP, ID) přijaté nebo opravené v roce 2024 (viz.další list)</t>
  </si>
  <si>
    <t>nový DNM - nákup z tuzemska</t>
  </si>
  <si>
    <t>Smlouva o dílo VZ-2019-001185 „Informační systém mamárního screeningu“ - modul pro synchronizaci dat</t>
  </si>
  <si>
    <t>ARTiiS GROUP, a.s.</t>
  </si>
  <si>
    <t>IN22000066</t>
  </si>
  <si>
    <t>04102011</t>
  </si>
  <si>
    <t>FP-2024-22-000066</t>
  </si>
  <si>
    <t>000-100-029-405 / SW PRO MAMÁRNÍ DIAGNOSTIKU MaRIS</t>
  </si>
  <si>
    <t>DMTNA-2024-DMT-000008</t>
  </si>
  <si>
    <t>k 30.6.2024</t>
  </si>
  <si>
    <t>převod DNM do používání</t>
  </si>
  <si>
    <t>000-100-032-636 / SW integrační server</t>
  </si>
  <si>
    <t>Aktivace z ev. nákup jen DOTACE | H:Cena účetní celková</t>
  </si>
  <si>
    <t>04102021</t>
  </si>
  <si>
    <t>DMANA-2024-DMA-000153</t>
  </si>
  <si>
    <t>Buzková Eva</t>
  </si>
  <si>
    <t>SOD k VZ-2023-000015 Servisní podpora informačního systému transfuzního oddělení - Upgrade systému FONS Openlims - TO</t>
  </si>
  <si>
    <t>STAPRO  s. r. o.</t>
  </si>
  <si>
    <t>IN22000084</t>
  </si>
  <si>
    <t>FP-2024-22-000084</t>
  </si>
  <si>
    <t>V Olomouci dne 18.7.2024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</si>
</sst>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4" fontId="1" fillId="4" borderId="1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4" fontId="1" fillId="0" borderId="2" xfId="0" applyNumberFormat="1" applyFont="1" applyFill="1" applyBorder="1" applyAlignment="1">
      <alignment vertical="top"/>
    </xf>
    <xf numFmtId="0" fontId="6" fillId="0" borderId="0" xfId="0" applyFont="1" applyFill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0" fontId="7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" fontId="1" fillId="0" borderId="7" xfId="0" applyNumberFormat="1" applyFont="1" applyFill="1" applyBorder="1" applyAlignment="1">
      <alignment horizontal="center" vertical="top"/>
    </xf>
    <xf numFmtId="4" fontId="1" fillId="0" borderId="8" xfId="0" applyNumberFormat="1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4" fontId="6" fillId="0" borderId="0" xfId="0" applyNumberFormat="1" applyFont="1" applyFill="1" applyAlignment="1">
      <alignment vertical="top"/>
    </xf>
    <xf numFmtId="4" fontId="1" fillId="0" borderId="10" xfId="0" applyNumberFormat="1" applyFont="1" applyFill="1" applyBorder="1" applyAlignment="1">
      <alignment horizontal="center" vertical="top"/>
    </xf>
    <xf numFmtId="4" fontId="1" fillId="0" borderId="11" xfId="0" applyNumberFormat="1" applyFont="1" applyFill="1" applyBorder="1" applyAlignment="1">
      <alignment vertical="top"/>
    </xf>
    <xf numFmtId="4" fontId="1" fillId="0" borderId="12" xfId="0" applyNumberFormat="1" applyFont="1" applyFill="1" applyBorder="1" applyAlignment="1">
      <alignment vertical="top"/>
    </xf>
    <xf numFmtId="4" fontId="6" fillId="5" borderId="1" xfId="0" applyNumberFormat="1" applyFont="1" applyFill="1" applyBorder="1" applyAlignment="1">
      <alignment horizontal="center" vertical="top"/>
    </xf>
    <xf numFmtId="4" fontId="6" fillId="5" borderId="6" xfId="0" applyNumberFormat="1" applyFont="1" applyFill="1" applyBorder="1" applyAlignment="1">
      <alignment vertical="top"/>
    </xf>
    <xf numFmtId="4" fontId="6" fillId="5" borderId="3" xfId="0" applyNumberFormat="1" applyFont="1" applyFill="1" applyBorder="1" applyAlignment="1">
      <alignment vertical="top"/>
    </xf>
    <xf numFmtId="0" fontId="6" fillId="0" borderId="0" xfId="0" applyFont="1" applyFill="1" applyAlignment="1">
      <alignment horizontal="left" vertical="top"/>
    </xf>
    <xf numFmtId="0" fontId="6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4" fontId="6" fillId="5" borderId="2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top"/>
    </xf>
    <xf numFmtId="0" fontId="1" fillId="2" borderId="15" xfId="0" applyFont="1" applyFill="1" applyBorder="1" applyAlignment="1">
      <alignment vertical="top"/>
    </xf>
    <xf numFmtId="4" fontId="1" fillId="2" borderId="16" xfId="0" applyNumberFormat="1" applyFont="1" applyFill="1" applyBorder="1" applyAlignment="1">
      <alignment vertical="top"/>
    </xf>
    <xf numFmtId="4" fontId="1" fillId="2" borderId="16" xfId="0" applyNumberFormat="1" applyFont="1" applyFill="1" applyBorder="1" applyAlignment="1">
      <alignment horizontal="right" vertical="top"/>
    </xf>
    <xf numFmtId="0" fontId="1" fillId="2" borderId="17" xfId="0" applyFont="1" applyFill="1" applyBorder="1" applyAlignment="1">
      <alignment vertical="top"/>
    </xf>
    <xf numFmtId="0" fontId="1" fillId="2" borderId="18" xfId="0" applyFont="1" applyFill="1" applyBorder="1" applyAlignment="1">
      <alignment vertical="top"/>
    </xf>
    <xf numFmtId="14" fontId="1" fillId="2" borderId="18" xfId="0" applyNumberFormat="1" applyFont="1" applyFill="1" applyBorder="1" applyAlignment="1">
      <alignment horizontal="right" vertical="top"/>
    </xf>
    <xf numFmtId="0" fontId="1" fillId="2" borderId="19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vertical="top"/>
    </xf>
    <xf numFmtId="0" fontId="1" fillId="0" borderId="24" xfId="0" applyFont="1" applyFill="1" applyBorder="1" applyAlignment="1">
      <alignment vertical="top"/>
    </xf>
    <xf numFmtId="14" fontId="1" fillId="0" borderId="24" xfId="0" applyNumberFormat="1" applyFont="1" applyFill="1" applyBorder="1" applyAlignment="1">
      <alignment horizontal="right" vertical="top"/>
    </xf>
    <xf numFmtId="0" fontId="1" fillId="0" borderId="26" xfId="0" applyFont="1" applyFill="1" applyBorder="1" applyAlignment="1">
      <alignment vertical="top"/>
    </xf>
    <xf numFmtId="0" fontId="1" fillId="0" borderId="27" xfId="0" applyFont="1" applyFill="1" applyBorder="1" applyAlignment="1">
      <alignment vertical="top"/>
    </xf>
    <xf numFmtId="4" fontId="1" fillId="0" borderId="30" xfId="0" applyNumberFormat="1" applyFont="1" applyFill="1" applyBorder="1" applyAlignment="1">
      <alignment vertical="top"/>
    </xf>
    <xf numFmtId="4" fontId="1" fillId="0" borderId="31" xfId="0" applyNumberFormat="1" applyFont="1" applyFill="1" applyBorder="1" applyAlignment="1">
      <alignment horizontal="right" vertical="top"/>
    </xf>
    <xf numFmtId="0" fontId="1" fillId="0" borderId="28" xfId="0" applyFont="1" applyFill="1" applyBorder="1" applyAlignment="1">
      <alignment vertical="top"/>
    </xf>
    <xf numFmtId="0" fontId="1" fillId="0" borderId="29" xfId="0" applyFont="1" applyFill="1" applyBorder="1" applyAlignment="1">
      <alignment vertical="top"/>
    </xf>
    <xf numFmtId="4" fontId="1" fillId="0" borderId="30" xfId="0" applyNumberFormat="1" applyFont="1" applyFill="1" applyBorder="1" applyAlignment="1">
      <alignment horizontal="right" vertical="top"/>
    </xf>
    <xf numFmtId="4" fontId="1" fillId="0" borderId="31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33" xfId="0" applyFont="1" applyFill="1" applyBorder="1" applyAlignment="1">
      <alignment vertical="top"/>
    </xf>
    <xf numFmtId="4" fontId="1" fillId="0" borderId="7" xfId="0" applyNumberFormat="1" applyFont="1" applyFill="1" applyBorder="1" applyAlignment="1">
      <alignment vertical="top"/>
    </xf>
    <xf numFmtId="4" fontId="1" fillId="0" borderId="7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vertical="top"/>
    </xf>
    <xf numFmtId="0" fontId="1" fillId="0" borderId="34" xfId="0" applyFont="1" applyFill="1" applyBorder="1" applyAlignment="1">
      <alignment vertical="top"/>
    </xf>
    <xf numFmtId="0" fontId="1" fillId="0" borderId="34" xfId="0" applyFont="1" applyFill="1" applyBorder="1" applyAlignment="1">
      <alignment horizontal="center" vertical="top"/>
    </xf>
    <xf numFmtId="14" fontId="1" fillId="0" borderId="34" xfId="0" applyNumberFormat="1" applyFont="1" applyFill="1" applyBorder="1" applyAlignment="1">
      <alignment horizontal="right" vertical="top"/>
    </xf>
    <xf numFmtId="14" fontId="1" fillId="0" borderId="22" xfId="0" applyNumberFormat="1" applyFont="1" applyFill="1" applyBorder="1" applyAlignment="1">
      <alignment vertical="top"/>
    </xf>
    <xf numFmtId="14" fontId="1" fillId="0" borderId="23" xfId="0" applyNumberFormat="1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vertical="top"/>
    </xf>
    <xf numFmtId="4" fontId="1" fillId="0" borderId="10" xfId="0" applyNumberFormat="1" applyFont="1" applyFill="1" applyBorder="1" applyAlignment="1">
      <alignment horizontal="right" vertical="top"/>
    </xf>
    <xf numFmtId="4" fontId="1" fillId="0" borderId="10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36" xfId="0" applyFont="1" applyFill="1" applyBorder="1" applyAlignment="1">
      <alignment vertical="top"/>
    </xf>
    <xf numFmtId="0" fontId="1" fillId="0" borderId="36" xfId="0" applyFont="1" applyFill="1" applyBorder="1" applyAlignment="1">
      <alignment horizontal="center" vertical="top"/>
    </xf>
    <xf numFmtId="14" fontId="1" fillId="0" borderId="36" xfId="0" applyNumberFormat="1" applyFont="1" applyFill="1" applyBorder="1" applyAlignment="1">
      <alignment horizontal="right" vertical="top"/>
    </xf>
    <xf numFmtId="0" fontId="1" fillId="0" borderId="12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vertical="top"/>
    </xf>
    <xf numFmtId="14" fontId="1" fillId="0" borderId="21" xfId="0" applyNumberFormat="1" applyFont="1" applyFill="1" applyBorder="1" applyAlignment="1">
      <alignment horizontal="right" vertical="top"/>
    </xf>
    <xf numFmtId="0" fontId="1" fillId="0" borderId="32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0" fontId="1" fillId="0" borderId="21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25"/>
  <sheetViews>
    <sheetView zoomScaleNormal="100" workbookViewId="0">
      <selection sqref="A1:XFD1048576"/>
    </sheetView>
  </sheetViews>
  <sheetFormatPr defaultColWidth="8.85546875" defaultRowHeight="12.75" customHeight="1" x14ac:dyDescent="0.2"/>
  <cols>
    <col min="1" max="1" width="22.7109375" style="1" customWidth="1"/>
    <col min="2" max="2" width="12.85546875" style="8" bestFit="1" customWidth="1"/>
    <col min="3" max="4" width="12.28515625" style="1" bestFit="1" customWidth="1"/>
    <col min="5" max="5" width="8.5703125" style="1" customWidth="1"/>
    <col min="6" max="6" width="13.28515625" style="13" customWidth="1"/>
    <col min="7" max="7" width="13.7109375" style="13" bestFit="1" customWidth="1"/>
    <col min="8" max="8" width="17.42578125" style="1" customWidth="1"/>
    <col min="9" max="9" width="47.28515625" style="1" bestFit="1" customWidth="1"/>
    <col min="10" max="10" width="25.28515625" style="1" customWidth="1"/>
    <col min="11" max="11" width="23.140625" style="1" bestFit="1" customWidth="1"/>
    <col min="12" max="12" width="28.85546875" style="1" bestFit="1" customWidth="1"/>
    <col min="13" max="13" width="14" style="1" bestFit="1" customWidth="1"/>
    <col min="14" max="14" width="12.85546875" style="1" bestFit="1" customWidth="1"/>
    <col min="15" max="16384" width="8.85546875" style="1"/>
  </cols>
  <sheetData>
    <row r="1" spans="1:14" s="4" customFormat="1" ht="15" x14ac:dyDescent="0.2">
      <c r="A1" s="2" t="s">
        <v>14</v>
      </c>
      <c r="B1" s="3"/>
      <c r="E1" s="46" t="s">
        <v>58</v>
      </c>
      <c r="F1" s="5"/>
      <c r="G1" s="6"/>
    </row>
    <row r="2" spans="1:14" s="4" customFormat="1" ht="12.75" customHeight="1" x14ac:dyDescent="0.2">
      <c r="A2" s="2"/>
      <c r="B2" s="3"/>
      <c r="F2" s="5"/>
      <c r="G2" s="6"/>
    </row>
    <row r="3" spans="1:14" s="4" customFormat="1" ht="12.75" customHeight="1" thickBot="1" x14ac:dyDescent="0.25">
      <c r="A3" s="7" t="s">
        <v>15</v>
      </c>
      <c r="B3" s="8"/>
      <c r="C3" s="8"/>
      <c r="F3" s="5"/>
      <c r="G3" s="6"/>
    </row>
    <row r="4" spans="1:14" s="4" customFormat="1" ht="12.75" customHeight="1" thickBot="1" x14ac:dyDescent="0.25">
      <c r="A4" s="9" t="s">
        <v>48</v>
      </c>
      <c r="B4" s="8"/>
      <c r="C4" s="10"/>
      <c r="F4" s="5"/>
      <c r="G4" s="6"/>
    </row>
    <row r="5" spans="1:14" s="4" customFormat="1" ht="12.75" customHeight="1" thickBot="1" x14ac:dyDescent="0.25">
      <c r="A5" s="1" t="s">
        <v>16</v>
      </c>
      <c r="B5" s="8"/>
      <c r="C5" s="11"/>
      <c r="F5" s="5"/>
      <c r="G5" s="6"/>
    </row>
    <row r="6" spans="1:14" ht="12.75" customHeight="1" thickBot="1" x14ac:dyDescent="0.25">
      <c r="A6" s="1" t="s">
        <v>17</v>
      </c>
      <c r="C6" s="12"/>
      <c r="G6" s="14"/>
    </row>
    <row r="7" spans="1:14" ht="12.75" customHeight="1" thickBot="1" x14ac:dyDescent="0.25">
      <c r="C7" s="15"/>
      <c r="G7" s="14"/>
    </row>
    <row r="8" spans="1:14" s="16" customFormat="1" ht="24.75" thickBot="1" x14ac:dyDescent="0.25">
      <c r="A8" s="40" t="s">
        <v>6</v>
      </c>
      <c r="B8" s="41" t="s">
        <v>9</v>
      </c>
      <c r="C8" s="41" t="s">
        <v>10</v>
      </c>
      <c r="D8" s="42" t="s">
        <v>11</v>
      </c>
      <c r="E8" s="43" t="s">
        <v>13</v>
      </c>
      <c r="F8" s="43" t="s">
        <v>0</v>
      </c>
      <c r="G8" s="43" t="s">
        <v>1</v>
      </c>
      <c r="H8" s="43" t="s">
        <v>12</v>
      </c>
      <c r="I8" s="43" t="s">
        <v>4</v>
      </c>
      <c r="J8" s="43" t="s">
        <v>5</v>
      </c>
      <c r="K8" s="43" t="s">
        <v>7</v>
      </c>
      <c r="L8" s="43" t="s">
        <v>8</v>
      </c>
      <c r="M8" s="43" t="s">
        <v>3</v>
      </c>
      <c r="N8" s="44" t="s">
        <v>2</v>
      </c>
    </row>
    <row r="9" spans="1:14" thickBot="1" x14ac:dyDescent="0.25">
      <c r="A9" s="47" t="s">
        <v>37</v>
      </c>
      <c r="B9" s="48"/>
      <c r="C9" s="49">
        <v>216489.92</v>
      </c>
      <c r="D9" s="50" t="s">
        <v>33</v>
      </c>
      <c r="E9" s="51" t="s">
        <v>32</v>
      </c>
      <c r="F9" s="65" t="s">
        <v>27</v>
      </c>
      <c r="G9" s="65" t="s">
        <v>36</v>
      </c>
      <c r="H9" s="51" t="s">
        <v>31</v>
      </c>
      <c r="I9" s="51" t="s">
        <v>34</v>
      </c>
      <c r="J9" s="51" t="s">
        <v>35</v>
      </c>
      <c r="K9" s="51" t="s">
        <v>30</v>
      </c>
      <c r="L9" s="51" t="s">
        <v>29</v>
      </c>
      <c r="M9" s="52">
        <v>45322</v>
      </c>
      <c r="N9" s="53" t="s">
        <v>28</v>
      </c>
    </row>
    <row r="10" spans="1:14" ht="12" x14ac:dyDescent="0.2">
      <c r="A10" s="57" t="s">
        <v>47</v>
      </c>
      <c r="B10" s="63">
        <v>992200</v>
      </c>
      <c r="C10" s="59"/>
      <c r="D10" s="61" t="s">
        <v>46</v>
      </c>
      <c r="E10" s="54" t="s">
        <v>45</v>
      </c>
      <c r="F10" s="66" t="s">
        <v>44</v>
      </c>
      <c r="G10" s="66" t="s">
        <v>43</v>
      </c>
      <c r="H10" s="54" t="s">
        <v>42</v>
      </c>
      <c r="I10" s="54" t="s">
        <v>41</v>
      </c>
      <c r="J10" s="54" t="s">
        <v>40</v>
      </c>
      <c r="K10" s="54" t="s">
        <v>39</v>
      </c>
      <c r="L10" s="54" t="s">
        <v>38</v>
      </c>
      <c r="M10" s="75">
        <v>45371</v>
      </c>
      <c r="N10" s="76" t="s">
        <v>28</v>
      </c>
    </row>
    <row r="11" spans="1:14" thickBot="1" x14ac:dyDescent="0.25">
      <c r="A11" s="58" t="s">
        <v>63</v>
      </c>
      <c r="B11" s="64"/>
      <c r="C11" s="60">
        <v>992200</v>
      </c>
      <c r="D11" s="62" t="s">
        <v>33</v>
      </c>
      <c r="E11" s="55" t="s">
        <v>62</v>
      </c>
      <c r="F11" s="67" t="s">
        <v>44</v>
      </c>
      <c r="G11" s="67" t="s">
        <v>43</v>
      </c>
      <c r="H11" s="55" t="s">
        <v>42</v>
      </c>
      <c r="I11" s="55" t="s">
        <v>61</v>
      </c>
      <c r="J11" s="55" t="s">
        <v>60</v>
      </c>
      <c r="K11" s="55" t="s">
        <v>30</v>
      </c>
      <c r="L11" s="55" t="s">
        <v>59</v>
      </c>
      <c r="M11" s="56">
        <v>45473</v>
      </c>
      <c r="N11" s="77" t="s">
        <v>28</v>
      </c>
    </row>
    <row r="12" spans="1:14" ht="12" x14ac:dyDescent="0.2">
      <c r="A12" s="68" t="s">
        <v>57</v>
      </c>
      <c r="B12" s="69"/>
      <c r="C12" s="70">
        <v>160930.56</v>
      </c>
      <c r="D12" s="71" t="s">
        <v>33</v>
      </c>
      <c r="E12" s="72" t="s">
        <v>32</v>
      </c>
      <c r="F12" s="73" t="s">
        <v>27</v>
      </c>
      <c r="G12" s="73" t="s">
        <v>53</v>
      </c>
      <c r="H12" s="72" t="s">
        <v>31</v>
      </c>
      <c r="I12" s="72" t="s">
        <v>34</v>
      </c>
      <c r="J12" s="72" t="s">
        <v>56</v>
      </c>
      <c r="K12" s="72" t="s">
        <v>30</v>
      </c>
      <c r="L12" s="72" t="s">
        <v>29</v>
      </c>
      <c r="M12" s="74">
        <v>45443</v>
      </c>
      <c r="N12" s="78" t="s">
        <v>28</v>
      </c>
    </row>
    <row r="13" spans="1:14" thickBot="1" x14ac:dyDescent="0.25">
      <c r="A13" s="79" t="s">
        <v>55</v>
      </c>
      <c r="B13" s="80">
        <v>160930.56</v>
      </c>
      <c r="C13" s="81"/>
      <c r="D13" s="82" t="s">
        <v>54</v>
      </c>
      <c r="E13" s="83" t="s">
        <v>45</v>
      </c>
      <c r="F13" s="84" t="s">
        <v>27</v>
      </c>
      <c r="G13" s="84" t="s">
        <v>53</v>
      </c>
      <c r="H13" s="83" t="s">
        <v>52</v>
      </c>
      <c r="I13" s="83" t="s">
        <v>51</v>
      </c>
      <c r="J13" s="83" t="s">
        <v>40</v>
      </c>
      <c r="K13" s="83" t="s">
        <v>50</v>
      </c>
      <c r="L13" s="83" t="s">
        <v>38</v>
      </c>
      <c r="M13" s="85">
        <v>45429</v>
      </c>
      <c r="N13" s="86" t="s">
        <v>28</v>
      </c>
    </row>
    <row r="14" spans="1:14" thickBot="1" x14ac:dyDescent="0.25">
      <c r="A14" s="89" t="s">
        <v>68</v>
      </c>
      <c r="B14" s="90">
        <v>598700</v>
      </c>
      <c r="C14" s="92"/>
      <c r="D14" s="91" t="s">
        <v>54</v>
      </c>
      <c r="E14" s="87" t="s">
        <v>45</v>
      </c>
      <c r="F14" s="93" t="s">
        <v>27</v>
      </c>
      <c r="G14" s="93" t="s">
        <v>67</v>
      </c>
      <c r="H14" s="87" t="s">
        <v>66</v>
      </c>
      <c r="I14" s="87" t="s">
        <v>65</v>
      </c>
      <c r="J14" s="87" t="s">
        <v>40</v>
      </c>
      <c r="K14" s="87" t="s">
        <v>50</v>
      </c>
      <c r="L14" s="87" t="s">
        <v>38</v>
      </c>
      <c r="M14" s="88">
        <v>45471</v>
      </c>
      <c r="N14" s="94" t="s">
        <v>64</v>
      </c>
    </row>
    <row r="15" spans="1:14" ht="22.5" customHeight="1" thickBot="1" x14ac:dyDescent="0.25">
      <c r="A15" s="38" t="s">
        <v>18</v>
      </c>
      <c r="B15" s="45">
        <f>SUM(B9:B14)</f>
        <v>1751830.56</v>
      </c>
      <c r="C15" s="45">
        <f>SUM(C9:C14)</f>
        <v>1369620.48</v>
      </c>
      <c r="D15" s="39"/>
      <c r="E15" s="17"/>
      <c r="F15" s="18"/>
      <c r="G15" s="19"/>
      <c r="H15" s="17"/>
      <c r="I15" s="17"/>
      <c r="J15" s="17"/>
      <c r="K15" s="17"/>
      <c r="L15" s="17"/>
      <c r="M15" s="17"/>
      <c r="N15" s="20"/>
    </row>
    <row r="17" spans="1:9" ht="12.75" customHeight="1" thickBot="1" x14ac:dyDescent="0.25"/>
    <row r="18" spans="1:9" ht="12.75" customHeight="1" thickBot="1" x14ac:dyDescent="0.25">
      <c r="A18" s="21" t="s">
        <v>19</v>
      </c>
      <c r="B18" s="22" t="s">
        <v>20</v>
      </c>
      <c r="C18" s="23" t="s">
        <v>21</v>
      </c>
      <c r="D18" s="24" t="s">
        <v>22</v>
      </c>
      <c r="E18" s="25"/>
      <c r="F18" s="26" t="s">
        <v>49</v>
      </c>
      <c r="G18" s="14"/>
    </row>
    <row r="19" spans="1:9" ht="12.75" customHeight="1" x14ac:dyDescent="0.2">
      <c r="B19" s="27" t="s">
        <v>23</v>
      </c>
      <c r="C19" s="28">
        <v>1369620.48</v>
      </c>
      <c r="D19" s="29"/>
      <c r="G19" s="37" t="s">
        <v>26</v>
      </c>
      <c r="I19" s="30">
        <v>1751830.56</v>
      </c>
    </row>
    <row r="20" spans="1:9" ht="12.75" customHeight="1" thickBot="1" x14ac:dyDescent="0.25">
      <c r="B20" s="31" t="s">
        <v>24</v>
      </c>
      <c r="C20" s="32"/>
      <c r="D20" s="33">
        <v>1369620.48</v>
      </c>
      <c r="G20" s="14"/>
      <c r="I20" s="8"/>
    </row>
    <row r="21" spans="1:9" ht="12.75" customHeight="1" thickBot="1" x14ac:dyDescent="0.25">
      <c r="B21" s="34" t="s">
        <v>18</v>
      </c>
      <c r="C21" s="35">
        <f>SUM(C19:C20)</f>
        <v>1369620.48</v>
      </c>
      <c r="D21" s="36">
        <f>SUM(D19:D20)</f>
        <v>1369620.48</v>
      </c>
      <c r="G21" s="14"/>
      <c r="I21" s="8"/>
    </row>
    <row r="22" spans="1:9" ht="12.75" customHeight="1" x14ac:dyDescent="0.2">
      <c r="C22" s="8"/>
      <c r="G22" s="14"/>
    </row>
    <row r="23" spans="1:9" ht="12.75" customHeight="1" x14ac:dyDescent="0.2">
      <c r="C23" s="8"/>
      <c r="G23" s="14"/>
    </row>
    <row r="24" spans="1:9" ht="12.75" customHeight="1" x14ac:dyDescent="0.2">
      <c r="A24" s="1" t="s">
        <v>69</v>
      </c>
      <c r="C24" s="8"/>
      <c r="G24" s="14"/>
    </row>
    <row r="25" spans="1:9" ht="12.75" customHeight="1" x14ac:dyDescent="0.2">
      <c r="A25" s="1" t="s">
        <v>25</v>
      </c>
      <c r="C25" s="8"/>
      <c r="G25" s="14"/>
    </row>
  </sheetData>
  <pageMargins left="0.78740157480314965" right="0.78740157480314965" top="0.78740157480314965" bottom="0.78740157480314965" header="0.39370078740157483" footer="0.39370078740157483"/>
  <pageSetup paperSize="9" scale="89" fitToWidth="0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92D050"/>
  </sheetPr>
  <dimension ref="A1:N13"/>
  <sheetViews>
    <sheetView tabSelected="1" zoomScaleNormal="100" workbookViewId="0">
      <selection activeCell="C29" sqref="C29"/>
    </sheetView>
  </sheetViews>
  <sheetFormatPr defaultColWidth="8.85546875" defaultRowHeight="12.75" customHeight="1" x14ac:dyDescent="0.2"/>
  <cols>
    <col min="1" max="1" width="22.7109375" style="1" customWidth="1"/>
    <col min="2" max="2" width="12.85546875" style="8" bestFit="1" customWidth="1"/>
    <col min="3" max="4" width="12.28515625" style="1" bestFit="1" customWidth="1"/>
    <col min="5" max="5" width="8.5703125" style="1" customWidth="1"/>
    <col min="6" max="6" width="13.28515625" style="13" customWidth="1"/>
    <col min="7" max="7" width="13.7109375" style="13" bestFit="1" customWidth="1"/>
    <col min="8" max="8" width="17.42578125" style="1" customWidth="1"/>
    <col min="9" max="9" width="47.28515625" style="1" bestFit="1" customWidth="1"/>
    <col min="10" max="10" width="25.28515625" style="1" customWidth="1"/>
    <col min="11" max="11" width="23.140625" style="1" bestFit="1" customWidth="1"/>
    <col min="12" max="12" width="28.85546875" style="1" bestFit="1" customWidth="1"/>
    <col min="13" max="13" width="14" style="1" bestFit="1" customWidth="1"/>
    <col min="14" max="14" width="12.85546875" style="1" bestFit="1" customWidth="1"/>
    <col min="15" max="16384" width="8.85546875" style="1"/>
  </cols>
  <sheetData>
    <row r="1" spans="1:14" s="4" customFormat="1" ht="15" x14ac:dyDescent="0.2">
      <c r="A1" s="2" t="s">
        <v>14</v>
      </c>
      <c r="B1" s="3"/>
      <c r="E1" s="46" t="s">
        <v>58</v>
      </c>
      <c r="F1" s="5"/>
      <c r="G1" s="6"/>
    </row>
    <row r="2" spans="1:14" s="4" customFormat="1" ht="12.75" customHeight="1" thickBot="1" x14ac:dyDescent="0.25">
      <c r="A2" s="2"/>
      <c r="B2" s="3"/>
      <c r="F2" s="5"/>
      <c r="G2" s="6"/>
    </row>
    <row r="3" spans="1:14" s="16" customFormat="1" ht="24.75" thickBot="1" x14ac:dyDescent="0.25">
      <c r="A3" s="40" t="s">
        <v>6</v>
      </c>
      <c r="B3" s="41" t="s">
        <v>9</v>
      </c>
      <c r="C3" s="41" t="s">
        <v>10</v>
      </c>
      <c r="D3" s="42" t="s">
        <v>11</v>
      </c>
      <c r="E3" s="43" t="s">
        <v>13</v>
      </c>
      <c r="F3" s="43" t="s">
        <v>0</v>
      </c>
      <c r="G3" s="43" t="s">
        <v>1</v>
      </c>
      <c r="H3" s="43" t="s">
        <v>12</v>
      </c>
      <c r="I3" s="43" t="s">
        <v>4</v>
      </c>
      <c r="J3" s="43" t="s">
        <v>5</v>
      </c>
      <c r="K3" s="43" t="s">
        <v>7</v>
      </c>
      <c r="L3" s="43" t="s">
        <v>8</v>
      </c>
      <c r="M3" s="43" t="s">
        <v>3</v>
      </c>
      <c r="N3" s="44" t="s">
        <v>2</v>
      </c>
    </row>
    <row r="4" spans="1:14" hidden="1" thickBot="1" x14ac:dyDescent="0.25">
      <c r="A4" s="47" t="s">
        <v>37</v>
      </c>
      <c r="B4" s="48"/>
      <c r="C4" s="49">
        <v>216489.92</v>
      </c>
      <c r="D4" s="50" t="s">
        <v>33</v>
      </c>
      <c r="E4" s="51" t="s">
        <v>32</v>
      </c>
      <c r="F4" s="65" t="s">
        <v>27</v>
      </c>
      <c r="G4" s="65" t="s">
        <v>36</v>
      </c>
      <c r="H4" s="51" t="s">
        <v>31</v>
      </c>
      <c r="I4" s="51" t="s">
        <v>34</v>
      </c>
      <c r="J4" s="51" t="s">
        <v>35</v>
      </c>
      <c r="K4" s="51" t="s">
        <v>30</v>
      </c>
      <c r="L4" s="51" t="s">
        <v>29</v>
      </c>
      <c r="M4" s="52">
        <v>45322</v>
      </c>
      <c r="N4" s="53" t="s">
        <v>28</v>
      </c>
    </row>
    <row r="5" spans="1:14" ht="12" x14ac:dyDescent="0.2">
      <c r="A5" s="57" t="s">
        <v>47</v>
      </c>
      <c r="B5" s="63">
        <v>992200</v>
      </c>
      <c r="C5" s="59"/>
      <c r="D5" s="61" t="s">
        <v>46</v>
      </c>
      <c r="E5" s="54" t="s">
        <v>45</v>
      </c>
      <c r="F5" s="66" t="s">
        <v>44</v>
      </c>
      <c r="G5" s="66" t="s">
        <v>43</v>
      </c>
      <c r="H5" s="54" t="s">
        <v>42</v>
      </c>
      <c r="I5" s="54" t="s">
        <v>41</v>
      </c>
      <c r="J5" s="54" t="s">
        <v>40</v>
      </c>
      <c r="K5" s="54" t="s">
        <v>39</v>
      </c>
      <c r="L5" s="54" t="s">
        <v>38</v>
      </c>
      <c r="M5" s="75">
        <v>45371</v>
      </c>
      <c r="N5" s="76" t="s">
        <v>28</v>
      </c>
    </row>
    <row r="6" spans="1:14" hidden="1" thickBot="1" x14ac:dyDescent="0.25">
      <c r="A6" s="58" t="s">
        <v>63</v>
      </c>
      <c r="B6" s="64"/>
      <c r="C6" s="60">
        <v>992200</v>
      </c>
      <c r="D6" s="62" t="s">
        <v>33</v>
      </c>
      <c r="E6" s="55" t="s">
        <v>62</v>
      </c>
      <c r="F6" s="67" t="s">
        <v>44</v>
      </c>
      <c r="G6" s="67" t="s">
        <v>43</v>
      </c>
      <c r="H6" s="55" t="s">
        <v>42</v>
      </c>
      <c r="I6" s="55" t="s">
        <v>61</v>
      </c>
      <c r="J6" s="55" t="s">
        <v>60</v>
      </c>
      <c r="K6" s="55" t="s">
        <v>30</v>
      </c>
      <c r="L6" s="55" t="s">
        <v>59</v>
      </c>
      <c r="M6" s="56">
        <v>45473</v>
      </c>
      <c r="N6" s="77" t="s">
        <v>28</v>
      </c>
    </row>
    <row r="7" spans="1:14" ht="12" hidden="1" x14ac:dyDescent="0.2">
      <c r="A7" s="68" t="s">
        <v>57</v>
      </c>
      <c r="B7" s="69"/>
      <c r="C7" s="70">
        <v>160930.56</v>
      </c>
      <c r="D7" s="71" t="s">
        <v>33</v>
      </c>
      <c r="E7" s="72" t="s">
        <v>32</v>
      </c>
      <c r="F7" s="73" t="s">
        <v>27</v>
      </c>
      <c r="G7" s="73" t="s">
        <v>53</v>
      </c>
      <c r="H7" s="72" t="s">
        <v>31</v>
      </c>
      <c r="I7" s="72" t="s">
        <v>34</v>
      </c>
      <c r="J7" s="72" t="s">
        <v>56</v>
      </c>
      <c r="K7" s="72" t="s">
        <v>30</v>
      </c>
      <c r="L7" s="72" t="s">
        <v>29</v>
      </c>
      <c r="M7" s="74">
        <v>45443</v>
      </c>
      <c r="N7" s="78" t="s">
        <v>28</v>
      </c>
    </row>
    <row r="8" spans="1:14" thickBot="1" x14ac:dyDescent="0.25">
      <c r="A8" s="79" t="s">
        <v>55</v>
      </c>
      <c r="B8" s="80">
        <v>160930.56</v>
      </c>
      <c r="C8" s="81"/>
      <c r="D8" s="82" t="s">
        <v>54</v>
      </c>
      <c r="E8" s="83" t="s">
        <v>45</v>
      </c>
      <c r="F8" s="84" t="s">
        <v>27</v>
      </c>
      <c r="G8" s="84" t="s">
        <v>53</v>
      </c>
      <c r="H8" s="83" t="s">
        <v>52</v>
      </c>
      <c r="I8" s="83" t="s">
        <v>51</v>
      </c>
      <c r="J8" s="83" t="s">
        <v>40</v>
      </c>
      <c r="K8" s="83" t="s">
        <v>50</v>
      </c>
      <c r="L8" s="83" t="s">
        <v>38</v>
      </c>
      <c r="M8" s="85">
        <v>45429</v>
      </c>
      <c r="N8" s="86" t="s">
        <v>28</v>
      </c>
    </row>
    <row r="9" spans="1:14" thickBot="1" x14ac:dyDescent="0.25">
      <c r="A9" s="89" t="s">
        <v>68</v>
      </c>
      <c r="B9" s="90">
        <v>598700</v>
      </c>
      <c r="C9" s="92"/>
      <c r="D9" s="91" t="s">
        <v>54</v>
      </c>
      <c r="E9" s="87" t="s">
        <v>45</v>
      </c>
      <c r="F9" s="93" t="s">
        <v>27</v>
      </c>
      <c r="G9" s="93" t="s">
        <v>67</v>
      </c>
      <c r="H9" s="87" t="s">
        <v>66</v>
      </c>
      <c r="I9" s="87" t="s">
        <v>65</v>
      </c>
      <c r="J9" s="87" t="s">
        <v>40</v>
      </c>
      <c r="K9" s="87" t="s">
        <v>50</v>
      </c>
      <c r="L9" s="87" t="s">
        <v>38</v>
      </c>
      <c r="M9" s="88">
        <v>45471</v>
      </c>
      <c r="N9" s="94" t="s">
        <v>64</v>
      </c>
    </row>
    <row r="10" spans="1:14" ht="22.5" customHeight="1" thickBot="1" x14ac:dyDescent="0.25">
      <c r="A10" s="38" t="s">
        <v>18</v>
      </c>
      <c r="B10" s="45">
        <f>SUBTOTAL(9,B5:B9)</f>
        <v>1751830.56</v>
      </c>
      <c r="C10" s="45"/>
      <c r="D10" s="39"/>
      <c r="E10" s="17"/>
      <c r="F10" s="18"/>
      <c r="G10" s="19"/>
      <c r="H10" s="17"/>
      <c r="I10" s="17"/>
      <c r="J10" s="17"/>
      <c r="K10" s="17"/>
      <c r="L10" s="17"/>
      <c r="M10" s="17"/>
      <c r="N10" s="20"/>
    </row>
    <row r="12" spans="1:14" ht="12.75" customHeight="1" x14ac:dyDescent="0.2">
      <c r="A12" s="1" t="s">
        <v>69</v>
      </c>
      <c r="C12" s="8"/>
      <c r="G12" s="14"/>
    </row>
    <row r="13" spans="1:14" ht="12.75" customHeight="1" x14ac:dyDescent="0.2">
      <c r="A13" s="1" t="s">
        <v>25</v>
      </c>
      <c r="C13" s="8"/>
      <c r="G13" s="14"/>
    </row>
  </sheetData>
  <autoFilter ref="A3:N10" xr:uid="{EB0406BB-29C8-46B9-A152-93B390FAC13D}">
    <filterColumn colId="2">
      <filters blank="1"/>
    </filterColumn>
  </autoFilter>
  <pageMargins left="0.70866141732283472" right="0.70866141732283472" top="0.78740157480314965" bottom="0.78740157480314965" header="0.31496062992125984" footer="0.31496062992125984"/>
  <pageSetup paperSize="9" scale="9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041</vt:lpstr>
      <vt:lpstr>Pouze FP, DP, ID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2020-02-18T12:05:30Z</cp:lastPrinted>
  <dcterms:modified xsi:type="dcterms:W3CDTF">2024-07-18T09:04:30Z</dcterms:modified>
</cp:coreProperties>
</file>